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filterPrivacy="1" hidePivotFieldList="1" defaultThemeVersion="166925"/>
  <xr:revisionPtr revIDLastSave="0" documentId="13_ncr:1_{2AB5FA09-0857-4943-B306-FCDDDF74C757}" xr6:coauthVersionLast="47" xr6:coauthVersionMax="47" xr10:uidLastSave="{00000000-0000-0000-0000-000000000000}"/>
  <bookViews>
    <workbookView xWindow="-120" yWindow="-120" windowWidth="29040" windowHeight="15720" tabRatio="978" activeTab="9" xr2:uid="{F1F31DDD-98AC-4891-9777-AA2D93241542}"/>
  </bookViews>
  <sheets>
    <sheet name="Cover sheet" sheetId="13" r:id="rId1"/>
    <sheet name="All Sales" sheetId="2" r:id="rId2"/>
    <sheet name="North" sheetId="3" r:id="rId3"/>
    <sheet name="South" sheetId="4" r:id="rId4"/>
    <sheet name="East" sheetId="5" r:id="rId5"/>
    <sheet name="West" sheetId="6" r:id="rId6"/>
    <sheet name="Copy of All Sales" sheetId="7" r:id="rId7"/>
    <sheet name="Chart" sheetId="8" r:id="rId8"/>
    <sheet name="Sales Analysis" sheetId="9" r:id="rId9"/>
    <sheet name="New Staff" sheetId="12" r:id="rId10"/>
  </sheets>
  <externalReferences>
    <externalReference r:id="rId11"/>
  </externalReferences>
  <definedNames>
    <definedName name="_xlnm._FilterDatabase" localSheetId="1" hidden="1">'All Sales'!$A$1:$I$390</definedName>
    <definedName name="_xlnm._FilterDatabase" localSheetId="4" hidden="1">East!$E$6:$E$396</definedName>
    <definedName name="_xlnm._FilterDatabase" localSheetId="2" hidden="1">North!$E$6:$E$396</definedName>
    <definedName name="_xlnm._FilterDatabase" localSheetId="3" hidden="1">South!$E$6:$E$396</definedName>
    <definedName name="_xlnm._FilterDatabase" localSheetId="5" hidden="1">West!$E$6:$E$396</definedName>
    <definedName name="bev">[1]Sheet2!$H$7:$H$12</definedName>
    <definedName name="bg">[1]Sheet2!$H$2:$H$6</definedName>
    <definedName name="candy">[1]Sheet2!$H$13:$H$17</definedName>
    <definedName name="cmeat">[1]Sheet2!$H$22:$H$23</definedName>
    <definedName name="Co_List">[1]Sheet2!$A$2:$A$27</definedName>
    <definedName name="Commission">'All Sales'!$K$1</definedName>
    <definedName name="condiment">[1]Sheet2!$H$24:$H$27</definedName>
    <definedName name="dairyp">[1]Sheet2!$H$28:$H$32</definedName>
    <definedName name="e">[1]Sheet3!$D$6:$D$10</definedName>
    <definedName name="fandv">[1]Sheet2!$H$18:$H$21</definedName>
    <definedName name="grains">[1]Sheet2!$H$37:$H$40</definedName>
    <definedName name="jams">[1]Sheet2!$H$41:$H$43</definedName>
    <definedName name="n">[1]Sheet3!$E$6:$E$10</definedName>
    <definedName name="ne">[1]Sheet3!$G$6:$G$10</definedName>
    <definedName name="nuts">[1]Sheet2!$H$33:$H$36</definedName>
    <definedName name="nw">[1]Sheet3!$F$6:$F$10</definedName>
    <definedName name="oil">[1]Sheet2!$H$44:$H$45</definedName>
    <definedName name="pasta">[1]Sheet2!$H$46:$H$50</definedName>
    <definedName name="prod_cat">[1]Sheet2!$L$2:$L$16</definedName>
    <definedName name="pt">[1]Sheet2!$E$2:$E$4</definedName>
    <definedName name="s">[1]Sheet3!$H$6:$H$10</definedName>
    <definedName name="se">[1]Sheet3!$J$6:$J$10</definedName>
    <definedName name="Slicer_Employee">#N/A</definedName>
    <definedName name="Slicer_Sales_Area">#N/A</definedName>
    <definedName name="soup">[1]Sheet2!$H$55:$H$58</definedName>
    <definedName name="sw">[1]Sheet3!$I$6:$I$10</definedName>
    <definedName name="team">[1]Sheet2!$C$2:$C$9</definedName>
    <definedName name="w">[1]Sheet3!$C$6:$C$10</definedName>
  </definedNames>
  <calcPr calcId="191028"/>
  <pivotCaches>
    <pivotCache cacheId="0" r:id="rId12"/>
  </pivotCaches>
  <extLst>
    <ext xmlns:x14="http://schemas.microsoft.com/office/spreadsheetml/2009/9/main" uri="{BBE1A952-AA13-448e-AADC-164F8A28A991}">
      <x14:slicerCaches>
        <x14:slicerCache r:id="rId13"/>
        <x14:slicerCache r:id="rId1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2" i="7" l="1"/>
  <c r="J3" i="7"/>
  <c r="J4" i="7"/>
  <c r="J5" i="7"/>
  <c r="J6" i="7"/>
  <c r="J7" i="7"/>
  <c r="J8" i="7"/>
  <c r="J9" i="7"/>
  <c r="J10" i="7"/>
  <c r="J11" i="7"/>
  <c r="J12" i="7"/>
  <c r="J13" i="7"/>
  <c r="J14" i="7"/>
  <c r="J15" i="7"/>
  <c r="J16" i="7"/>
  <c r="J17" i="7"/>
  <c r="J18" i="7"/>
  <c r="J19" i="7"/>
  <c r="J20" i="7"/>
  <c r="J21" i="7"/>
  <c r="J22" i="7"/>
  <c r="J23" i="7"/>
  <c r="J24" i="7"/>
  <c r="J25" i="7"/>
  <c r="J26" i="7"/>
  <c r="J27" i="7"/>
  <c r="J28" i="7"/>
  <c r="J29" i="7"/>
  <c r="J30" i="7"/>
  <c r="J31" i="7"/>
  <c r="J32" i="7"/>
  <c r="J33" i="7"/>
  <c r="J34" i="7"/>
  <c r="J35" i="7"/>
  <c r="J36" i="7"/>
  <c r="J37" i="7"/>
  <c r="J38" i="7"/>
  <c r="J39" i="7"/>
  <c r="H7" i="3" l="1"/>
  <c r="H8" i="3"/>
  <c r="H9" i="3"/>
  <c r="H10" i="3"/>
  <c r="H11" i="3"/>
  <c r="H12" i="3"/>
  <c r="H13" i="3"/>
  <c r="H14" i="3"/>
  <c r="H15" i="3"/>
  <c r="H16" i="3"/>
  <c r="H17" i="3"/>
  <c r="H18" i="3"/>
  <c r="H19" i="3"/>
  <c r="H20" i="3"/>
  <c r="H21" i="3"/>
  <c r="H22" i="3"/>
  <c r="H23" i="3"/>
  <c r="H24" i="3"/>
  <c r="H25" i="3"/>
  <c r="H26" i="3"/>
  <c r="H27" i="3"/>
  <c r="H28" i="3"/>
  <c r="H29" i="3"/>
  <c r="H30" i="3"/>
  <c r="H31" i="3"/>
  <c r="H32" i="3"/>
  <c r="H33" i="3"/>
  <c r="H34" i="3"/>
  <c r="H35" i="3"/>
  <c r="H36" i="3"/>
  <c r="H37" i="3"/>
  <c r="H38" i="3"/>
  <c r="H39" i="3"/>
  <c r="H40" i="3"/>
  <c r="H41" i="3"/>
  <c r="H42" i="3"/>
  <c r="H43" i="3"/>
  <c r="H44" i="3"/>
  <c r="H45" i="3"/>
  <c r="H46" i="3"/>
  <c r="H47" i="3"/>
  <c r="H48" i="3"/>
  <c r="H49" i="3"/>
  <c r="H50" i="3"/>
  <c r="H51" i="3"/>
  <c r="H52" i="3"/>
  <c r="H53" i="3"/>
  <c r="H54" i="3"/>
  <c r="H55" i="3"/>
  <c r="H56" i="3"/>
  <c r="H57" i="3"/>
  <c r="H58" i="3"/>
  <c r="H59" i="3"/>
  <c r="H60" i="3"/>
  <c r="H61" i="3"/>
  <c r="H62" i="3"/>
  <c r="H63" i="3"/>
  <c r="H64" i="3"/>
  <c r="H65" i="3"/>
  <c r="H66" i="3"/>
  <c r="H67" i="3"/>
  <c r="H68" i="3"/>
  <c r="H69" i="3"/>
  <c r="H70" i="3"/>
  <c r="H71" i="3"/>
  <c r="H72" i="3"/>
  <c r="H73" i="3"/>
  <c r="H74" i="3"/>
  <c r="H75" i="3"/>
  <c r="H76" i="3"/>
  <c r="H77" i="3"/>
  <c r="H78" i="3"/>
  <c r="H79" i="3"/>
  <c r="H80" i="3"/>
  <c r="H81" i="3"/>
  <c r="H82" i="3"/>
  <c r="H83" i="3"/>
  <c r="H84" i="3"/>
  <c r="H85" i="3"/>
  <c r="H86" i="3"/>
  <c r="H87" i="3"/>
  <c r="H88" i="3"/>
  <c r="H89" i="3"/>
  <c r="H90" i="3"/>
  <c r="H91" i="3"/>
  <c r="H92" i="3"/>
  <c r="H93" i="3"/>
  <c r="H94" i="3"/>
  <c r="H95" i="3"/>
  <c r="H96" i="3"/>
  <c r="H97" i="3"/>
  <c r="H98" i="3"/>
  <c r="H99" i="3"/>
  <c r="H100" i="3"/>
  <c r="H101" i="3"/>
  <c r="H102" i="3"/>
  <c r="C6" i="8"/>
  <c r="C5" i="8"/>
  <c r="C4" i="8"/>
  <c r="B6" i="8"/>
  <c r="B5" i="8"/>
  <c r="B4" i="8"/>
  <c r="J40" i="7"/>
  <c r="J41" i="7"/>
  <c r="J42" i="7"/>
  <c r="J43" i="7"/>
  <c r="J44" i="7"/>
  <c r="J45" i="7"/>
  <c r="J46" i="7"/>
  <c r="J47" i="7"/>
  <c r="J48" i="7"/>
  <c r="J49" i="7"/>
  <c r="J50" i="7"/>
  <c r="J51" i="7"/>
  <c r="J52" i="7"/>
  <c r="J53" i="7"/>
  <c r="J54" i="7"/>
  <c r="J55" i="7"/>
  <c r="J56" i="7"/>
  <c r="J57" i="7"/>
  <c r="J58" i="7"/>
  <c r="J59" i="7"/>
  <c r="J60" i="7"/>
  <c r="J61" i="7"/>
  <c r="J62" i="7"/>
  <c r="J63" i="7"/>
  <c r="J64" i="7"/>
  <c r="J65" i="7"/>
  <c r="J66" i="7"/>
  <c r="J67" i="7"/>
  <c r="J68" i="7"/>
  <c r="J69" i="7"/>
  <c r="J70" i="7"/>
  <c r="J71" i="7"/>
  <c r="J72" i="7"/>
  <c r="J73" i="7"/>
  <c r="J74" i="7"/>
  <c r="J75" i="7"/>
  <c r="J76" i="7"/>
  <c r="J77" i="7"/>
  <c r="J78" i="7"/>
  <c r="J79" i="7"/>
  <c r="J80" i="7"/>
  <c r="J81" i="7"/>
  <c r="J82" i="7"/>
  <c r="J83" i="7"/>
  <c r="J84" i="7"/>
  <c r="J85" i="7"/>
  <c r="J86" i="7"/>
  <c r="J87" i="7"/>
  <c r="J88" i="7"/>
  <c r="J89" i="7"/>
  <c r="J90" i="7"/>
  <c r="J91" i="7"/>
  <c r="J92" i="7"/>
  <c r="J93" i="7"/>
  <c r="J94" i="7"/>
  <c r="J95" i="7"/>
  <c r="J96" i="7"/>
  <c r="J97" i="7"/>
  <c r="J98" i="7"/>
  <c r="J99" i="7"/>
  <c r="J100" i="7"/>
  <c r="J101" i="7"/>
  <c r="J102" i="7"/>
  <c r="J103" i="7"/>
  <c r="J104" i="7"/>
  <c r="J105" i="7"/>
  <c r="J106" i="7"/>
  <c r="J107" i="7"/>
  <c r="J108" i="7"/>
  <c r="J109" i="7"/>
  <c r="J110" i="7"/>
  <c r="J111" i="7"/>
  <c r="J112" i="7"/>
  <c r="J113" i="7"/>
  <c r="J114" i="7"/>
  <c r="J115" i="7"/>
  <c r="J116" i="7"/>
  <c r="J117" i="7"/>
  <c r="J118" i="7"/>
  <c r="J119" i="7"/>
  <c r="J120" i="7"/>
  <c r="J121" i="7"/>
  <c r="J122" i="7"/>
  <c r="J123" i="7"/>
  <c r="J124" i="7"/>
  <c r="J125" i="7"/>
  <c r="J126" i="7"/>
  <c r="J127" i="7"/>
  <c r="J128" i="7"/>
  <c r="J129" i="7"/>
  <c r="J130" i="7"/>
  <c r="J131" i="7"/>
  <c r="J132" i="7"/>
  <c r="J133" i="7"/>
  <c r="J134" i="7"/>
  <c r="J135" i="7"/>
  <c r="J136" i="7"/>
  <c r="J137" i="7"/>
  <c r="J138" i="7"/>
  <c r="J139" i="7"/>
  <c r="J140" i="7"/>
  <c r="J141" i="7"/>
  <c r="J142" i="7"/>
  <c r="J143" i="7"/>
  <c r="J144" i="7"/>
  <c r="J145" i="7"/>
  <c r="J146" i="7"/>
  <c r="J147" i="7"/>
  <c r="J148" i="7"/>
  <c r="J149" i="7"/>
  <c r="J150" i="7"/>
  <c r="J151" i="7"/>
  <c r="J152" i="7"/>
  <c r="J153" i="7"/>
  <c r="J154" i="7"/>
  <c r="J155" i="7"/>
  <c r="J156" i="7"/>
  <c r="J157" i="7"/>
  <c r="J158" i="7"/>
  <c r="J159" i="7"/>
  <c r="J160" i="7"/>
  <c r="J161" i="7"/>
  <c r="J162" i="7"/>
  <c r="J163" i="7"/>
  <c r="J164" i="7"/>
  <c r="J165" i="7"/>
  <c r="J166" i="7"/>
  <c r="J167" i="7"/>
  <c r="J168" i="7"/>
  <c r="J169" i="7"/>
  <c r="J170" i="7"/>
  <c r="J171" i="7"/>
  <c r="J172" i="7"/>
  <c r="J173" i="7"/>
  <c r="J174" i="7"/>
  <c r="J175" i="7"/>
  <c r="J176" i="7"/>
  <c r="J177" i="7"/>
  <c r="J178" i="7"/>
  <c r="J179" i="7"/>
  <c r="J180" i="7"/>
  <c r="J181" i="7"/>
  <c r="J182" i="7"/>
  <c r="J183" i="7"/>
  <c r="J184" i="7"/>
  <c r="J185" i="7"/>
  <c r="J186" i="7"/>
  <c r="J187" i="7"/>
  <c r="J188" i="7"/>
  <c r="J189" i="7"/>
  <c r="J190" i="7"/>
  <c r="J191" i="7"/>
  <c r="J192" i="7"/>
  <c r="J193" i="7"/>
  <c r="J194" i="7"/>
  <c r="J195" i="7"/>
  <c r="J196" i="7"/>
  <c r="J197" i="7"/>
  <c r="J198" i="7"/>
  <c r="J199" i="7"/>
  <c r="J200" i="7"/>
  <c r="J201" i="7"/>
  <c r="J202" i="7"/>
  <c r="J203" i="7"/>
  <c r="J204" i="7"/>
  <c r="J205" i="7"/>
  <c r="J206" i="7"/>
  <c r="J207" i="7"/>
  <c r="J208" i="7"/>
  <c r="J209" i="7"/>
  <c r="J210" i="7"/>
  <c r="J211" i="7"/>
  <c r="J212" i="7"/>
  <c r="J213" i="7"/>
  <c r="J214" i="7"/>
  <c r="J215" i="7"/>
  <c r="J216" i="7"/>
  <c r="J217" i="7"/>
  <c r="J218" i="7"/>
  <c r="J219" i="7"/>
  <c r="J220" i="7"/>
  <c r="J221" i="7"/>
  <c r="J222" i="7"/>
  <c r="J223" i="7"/>
  <c r="J224" i="7"/>
  <c r="J225" i="7"/>
  <c r="J226" i="7"/>
  <c r="J227" i="7"/>
  <c r="J228" i="7"/>
  <c r="J229" i="7"/>
  <c r="J230" i="7"/>
  <c r="J231" i="7"/>
  <c r="J232" i="7"/>
  <c r="J233" i="7"/>
  <c r="J234" i="7"/>
  <c r="J235" i="7"/>
  <c r="J236" i="7"/>
  <c r="J237" i="7"/>
  <c r="J238" i="7"/>
  <c r="J239" i="7"/>
  <c r="J240" i="7"/>
  <c r="J241" i="7"/>
  <c r="J242" i="7"/>
  <c r="J243" i="7"/>
  <c r="J244" i="7"/>
  <c r="J245" i="7"/>
  <c r="J246" i="7"/>
  <c r="J247" i="7"/>
  <c r="J248" i="7"/>
  <c r="J249" i="7"/>
  <c r="J250" i="7"/>
  <c r="J251" i="7"/>
  <c r="J252" i="7"/>
  <c r="J253" i="7"/>
  <c r="J254" i="7"/>
  <c r="J255" i="7"/>
  <c r="J256" i="7"/>
  <c r="J257" i="7"/>
  <c r="J258" i="7"/>
  <c r="J259" i="7"/>
  <c r="J260" i="7"/>
  <c r="J261" i="7"/>
  <c r="J262" i="7"/>
  <c r="J263" i="7"/>
  <c r="J264" i="7"/>
  <c r="J265" i="7"/>
  <c r="J266" i="7"/>
  <c r="J267" i="7"/>
  <c r="J268" i="7"/>
  <c r="J269" i="7"/>
  <c r="J270" i="7"/>
  <c r="J271" i="7"/>
  <c r="J272" i="7"/>
  <c r="J273" i="7"/>
  <c r="J274" i="7"/>
  <c r="J275" i="7"/>
  <c r="J276" i="7"/>
  <c r="J277" i="7"/>
  <c r="J278" i="7"/>
  <c r="J279" i="7"/>
  <c r="J280" i="7"/>
  <c r="J281" i="7"/>
  <c r="J282" i="7"/>
  <c r="J283" i="7"/>
  <c r="J284" i="7"/>
  <c r="J285" i="7"/>
  <c r="J286" i="7"/>
  <c r="J287" i="7"/>
  <c r="J288" i="7"/>
  <c r="J289" i="7"/>
  <c r="J290" i="7"/>
  <c r="J291" i="7"/>
  <c r="J292" i="7"/>
  <c r="J293" i="7"/>
  <c r="J294" i="7"/>
  <c r="J295" i="7"/>
  <c r="J296" i="7"/>
  <c r="J297" i="7"/>
  <c r="J298" i="7"/>
  <c r="J299" i="7"/>
  <c r="J300" i="7"/>
  <c r="J301" i="7"/>
  <c r="J302" i="7"/>
  <c r="J303" i="7"/>
  <c r="J304" i="7"/>
  <c r="J305" i="7"/>
  <c r="J306" i="7"/>
  <c r="J307" i="7"/>
  <c r="J308" i="7"/>
  <c r="J309" i="7"/>
  <c r="J310" i="7"/>
  <c r="J311" i="7"/>
  <c r="J312" i="7"/>
  <c r="J313" i="7"/>
  <c r="J314" i="7"/>
  <c r="J315" i="7"/>
  <c r="J316" i="7"/>
  <c r="J317" i="7"/>
  <c r="J318" i="7"/>
  <c r="J319" i="7"/>
  <c r="J320" i="7"/>
  <c r="J321" i="7"/>
  <c r="J322" i="7"/>
  <c r="J323" i="7"/>
  <c r="J324" i="7"/>
  <c r="J325" i="7"/>
  <c r="J326" i="7"/>
  <c r="J327" i="7"/>
  <c r="J328" i="7"/>
  <c r="J329" i="7"/>
  <c r="J330" i="7"/>
  <c r="J331" i="7"/>
  <c r="J332" i="7"/>
  <c r="J333" i="7"/>
  <c r="J334" i="7"/>
  <c r="J335" i="7"/>
  <c r="J336" i="7"/>
  <c r="J337" i="7"/>
  <c r="J338" i="7"/>
  <c r="J339" i="7"/>
  <c r="J340" i="7"/>
  <c r="J341" i="7"/>
  <c r="J342" i="7"/>
  <c r="J343" i="7"/>
  <c r="J344" i="7"/>
  <c r="J345" i="7"/>
  <c r="J346" i="7"/>
  <c r="J347" i="7"/>
  <c r="J348" i="7"/>
  <c r="J349" i="7"/>
  <c r="J350" i="7"/>
  <c r="J351" i="7"/>
  <c r="J352" i="7"/>
  <c r="J353" i="7"/>
  <c r="J354" i="7"/>
  <c r="J355" i="7"/>
  <c r="J356" i="7"/>
  <c r="J357" i="7"/>
  <c r="J358" i="7"/>
  <c r="J359" i="7"/>
  <c r="J360" i="7"/>
  <c r="J361" i="7"/>
  <c r="J362" i="7"/>
  <c r="J363" i="7"/>
  <c r="J364" i="7"/>
  <c r="J365" i="7"/>
  <c r="J366" i="7"/>
  <c r="J367" i="7"/>
  <c r="J368" i="7"/>
  <c r="J369" i="7"/>
  <c r="J370" i="7"/>
  <c r="J371" i="7"/>
  <c r="J372" i="7"/>
  <c r="J373" i="7"/>
  <c r="J374" i="7"/>
  <c r="J375" i="7"/>
  <c r="J376" i="7"/>
  <c r="J377" i="7"/>
  <c r="J378" i="7"/>
  <c r="J379" i="7"/>
  <c r="J380" i="7"/>
  <c r="J381" i="7"/>
  <c r="J382" i="7"/>
  <c r="J383" i="7"/>
  <c r="J384" i="7"/>
  <c r="J385" i="7"/>
  <c r="J386" i="7"/>
  <c r="J387" i="7"/>
  <c r="J388" i="7"/>
  <c r="J389" i="7"/>
  <c r="J390" i="7"/>
  <c r="F391" i="7"/>
  <c r="H390" i="7"/>
  <c r="H389" i="7"/>
  <c r="H388" i="7"/>
  <c r="H387" i="7"/>
  <c r="H386" i="7"/>
  <c r="H385" i="7"/>
  <c r="H384" i="7"/>
  <c r="H383" i="7"/>
  <c r="H382" i="7"/>
  <c r="H381" i="7"/>
  <c r="H380" i="7"/>
  <c r="H379" i="7"/>
  <c r="H378" i="7"/>
  <c r="H377" i="7"/>
  <c r="H376" i="7"/>
  <c r="H375" i="7"/>
  <c r="H374" i="7"/>
  <c r="H373" i="7"/>
  <c r="H372" i="7"/>
  <c r="H371" i="7"/>
  <c r="H370" i="7"/>
  <c r="H369" i="7"/>
  <c r="H368" i="7"/>
  <c r="H367" i="7"/>
  <c r="H366" i="7"/>
  <c r="H365" i="7"/>
  <c r="H364" i="7"/>
  <c r="H363" i="7"/>
  <c r="H362" i="7"/>
  <c r="H361" i="7"/>
  <c r="H360" i="7"/>
  <c r="H359" i="7"/>
  <c r="H358" i="7"/>
  <c r="H357" i="7"/>
  <c r="H356" i="7"/>
  <c r="H355" i="7"/>
  <c r="H354" i="7"/>
  <c r="H353" i="7"/>
  <c r="H352" i="7"/>
  <c r="H351" i="7"/>
  <c r="H350" i="7"/>
  <c r="H349" i="7"/>
  <c r="H348" i="7"/>
  <c r="H347" i="7"/>
  <c r="H346" i="7"/>
  <c r="H345" i="7"/>
  <c r="H344" i="7"/>
  <c r="H343" i="7"/>
  <c r="H342" i="7"/>
  <c r="H341" i="7"/>
  <c r="H340" i="7"/>
  <c r="H339" i="7"/>
  <c r="H338" i="7"/>
  <c r="H337" i="7"/>
  <c r="H336" i="7"/>
  <c r="H335" i="7"/>
  <c r="H334" i="7"/>
  <c r="H333" i="7"/>
  <c r="H332" i="7"/>
  <c r="H331" i="7"/>
  <c r="H330" i="7"/>
  <c r="H329" i="7"/>
  <c r="H328" i="7"/>
  <c r="H327" i="7"/>
  <c r="H326" i="7"/>
  <c r="H325" i="7"/>
  <c r="H324" i="7"/>
  <c r="H323" i="7"/>
  <c r="H322" i="7"/>
  <c r="H321" i="7"/>
  <c r="H320" i="7"/>
  <c r="H319" i="7"/>
  <c r="H318" i="7"/>
  <c r="H317" i="7"/>
  <c r="H316" i="7"/>
  <c r="H315" i="7"/>
  <c r="H314" i="7"/>
  <c r="H313" i="7"/>
  <c r="H312" i="7"/>
  <c r="H311" i="7"/>
  <c r="H310" i="7"/>
  <c r="H309" i="7"/>
  <c r="H308" i="7"/>
  <c r="H307" i="7"/>
  <c r="H306" i="7"/>
  <c r="H305" i="7"/>
  <c r="H304" i="7"/>
  <c r="H303" i="7"/>
  <c r="H302" i="7"/>
  <c r="H301" i="7"/>
  <c r="H300" i="7"/>
  <c r="H299" i="7"/>
  <c r="H298" i="7"/>
  <c r="H297" i="7"/>
  <c r="H296" i="7"/>
  <c r="H295" i="7"/>
  <c r="H294" i="7"/>
  <c r="H293" i="7"/>
  <c r="H292" i="7"/>
  <c r="H291" i="7"/>
  <c r="H290" i="7"/>
  <c r="H289" i="7"/>
  <c r="H288" i="7"/>
  <c r="H287" i="7"/>
  <c r="H286" i="7"/>
  <c r="H285" i="7"/>
  <c r="H284" i="7"/>
  <c r="H283" i="7"/>
  <c r="H282" i="7"/>
  <c r="H281" i="7"/>
  <c r="H280" i="7"/>
  <c r="H279" i="7"/>
  <c r="H278" i="7"/>
  <c r="H277" i="7"/>
  <c r="H276" i="7"/>
  <c r="H275" i="7"/>
  <c r="H274" i="7"/>
  <c r="H273" i="7"/>
  <c r="H272" i="7"/>
  <c r="H271" i="7"/>
  <c r="H270" i="7"/>
  <c r="H269" i="7"/>
  <c r="H268" i="7"/>
  <c r="H267" i="7"/>
  <c r="H266" i="7"/>
  <c r="H265" i="7"/>
  <c r="H264" i="7"/>
  <c r="H263" i="7"/>
  <c r="H262" i="7"/>
  <c r="H261" i="7"/>
  <c r="H260" i="7"/>
  <c r="H259" i="7"/>
  <c r="H258" i="7"/>
  <c r="H257" i="7"/>
  <c r="H256" i="7"/>
  <c r="H255" i="7"/>
  <c r="H254" i="7"/>
  <c r="H253" i="7"/>
  <c r="H252" i="7"/>
  <c r="H251" i="7"/>
  <c r="H250" i="7"/>
  <c r="H249" i="7"/>
  <c r="H248" i="7"/>
  <c r="H247" i="7"/>
  <c r="H246" i="7"/>
  <c r="H245" i="7"/>
  <c r="H244" i="7"/>
  <c r="H243" i="7"/>
  <c r="H242" i="7"/>
  <c r="H241" i="7"/>
  <c r="H240" i="7"/>
  <c r="H239" i="7"/>
  <c r="H238" i="7"/>
  <c r="H237" i="7"/>
  <c r="H236" i="7"/>
  <c r="H235" i="7"/>
  <c r="H234" i="7"/>
  <c r="H233" i="7"/>
  <c r="H232" i="7"/>
  <c r="H231" i="7"/>
  <c r="H230" i="7"/>
  <c r="H229" i="7"/>
  <c r="H228" i="7"/>
  <c r="H227" i="7"/>
  <c r="H226" i="7"/>
  <c r="H225" i="7"/>
  <c r="H224" i="7"/>
  <c r="H223" i="7"/>
  <c r="H222" i="7"/>
  <c r="H221" i="7"/>
  <c r="H220" i="7"/>
  <c r="H219" i="7"/>
  <c r="H218" i="7"/>
  <c r="H217" i="7"/>
  <c r="H216" i="7"/>
  <c r="H215" i="7"/>
  <c r="H214" i="7"/>
  <c r="H213" i="7"/>
  <c r="H212" i="7"/>
  <c r="H211" i="7"/>
  <c r="H210" i="7"/>
  <c r="H209" i="7"/>
  <c r="H208" i="7"/>
  <c r="H207" i="7"/>
  <c r="H206" i="7"/>
  <c r="H205" i="7"/>
  <c r="H204" i="7"/>
  <c r="H203" i="7"/>
  <c r="H202" i="7"/>
  <c r="H201" i="7"/>
  <c r="H200" i="7"/>
  <c r="H199" i="7"/>
  <c r="H198" i="7"/>
  <c r="H197" i="7"/>
  <c r="H196" i="7"/>
  <c r="H195" i="7"/>
  <c r="H194" i="7"/>
  <c r="H193" i="7"/>
  <c r="H192" i="7"/>
  <c r="H191" i="7"/>
  <c r="H190" i="7"/>
  <c r="H189" i="7"/>
  <c r="H188" i="7"/>
  <c r="H187" i="7"/>
  <c r="H186" i="7"/>
  <c r="H185" i="7"/>
  <c r="H184" i="7"/>
  <c r="H183" i="7"/>
  <c r="H182" i="7"/>
  <c r="H181" i="7"/>
  <c r="H180" i="7"/>
  <c r="H179" i="7"/>
  <c r="H178" i="7"/>
  <c r="H177" i="7"/>
  <c r="H176" i="7"/>
  <c r="H175" i="7"/>
  <c r="H174" i="7"/>
  <c r="H173" i="7"/>
  <c r="H172" i="7"/>
  <c r="H171" i="7"/>
  <c r="H170" i="7"/>
  <c r="H169" i="7"/>
  <c r="H168" i="7"/>
  <c r="H167" i="7"/>
  <c r="H166" i="7"/>
  <c r="H165" i="7"/>
  <c r="H164" i="7"/>
  <c r="H163" i="7"/>
  <c r="H162" i="7"/>
  <c r="H161" i="7"/>
  <c r="H160" i="7"/>
  <c r="H159" i="7"/>
  <c r="H158" i="7"/>
  <c r="H157" i="7"/>
  <c r="H156" i="7"/>
  <c r="H155" i="7"/>
  <c r="H154" i="7"/>
  <c r="H153" i="7"/>
  <c r="H152" i="7"/>
  <c r="H151" i="7"/>
  <c r="H150" i="7"/>
  <c r="H149" i="7"/>
  <c r="H148" i="7"/>
  <c r="H147" i="7"/>
  <c r="H146" i="7"/>
  <c r="H145" i="7"/>
  <c r="H144" i="7"/>
  <c r="H143" i="7"/>
  <c r="H142" i="7"/>
  <c r="H141" i="7"/>
  <c r="H140" i="7"/>
  <c r="H139" i="7"/>
  <c r="H138" i="7"/>
  <c r="H137" i="7"/>
  <c r="H136" i="7"/>
  <c r="H135" i="7"/>
  <c r="H134" i="7"/>
  <c r="H133" i="7"/>
  <c r="H132" i="7"/>
  <c r="H131" i="7"/>
  <c r="H130" i="7"/>
  <c r="H129" i="7"/>
  <c r="H128" i="7"/>
  <c r="H127" i="7"/>
  <c r="H126" i="7"/>
  <c r="H125" i="7"/>
  <c r="H124" i="7"/>
  <c r="H123" i="7"/>
  <c r="H122" i="7"/>
  <c r="H121" i="7"/>
  <c r="H120" i="7"/>
  <c r="H119" i="7"/>
  <c r="H118" i="7"/>
  <c r="H117" i="7"/>
  <c r="H116" i="7"/>
  <c r="H115" i="7"/>
  <c r="H114" i="7"/>
  <c r="H113" i="7"/>
  <c r="H112" i="7"/>
  <c r="H111" i="7"/>
  <c r="H110" i="7"/>
  <c r="H109" i="7"/>
  <c r="H108" i="7"/>
  <c r="H107" i="7"/>
  <c r="H106" i="7"/>
  <c r="H105" i="7"/>
  <c r="H104" i="7"/>
  <c r="H103" i="7"/>
  <c r="H102" i="7"/>
  <c r="H101" i="7"/>
  <c r="H100" i="7"/>
  <c r="H99" i="7"/>
  <c r="H98" i="7"/>
  <c r="H97" i="7"/>
  <c r="H96" i="7"/>
  <c r="H95" i="7"/>
  <c r="H94" i="7"/>
  <c r="H93" i="7"/>
  <c r="H92" i="7"/>
  <c r="H91" i="7"/>
  <c r="H90" i="7"/>
  <c r="H89" i="7"/>
  <c r="H88" i="7"/>
  <c r="H87" i="7"/>
  <c r="H86" i="7"/>
  <c r="H85" i="7"/>
  <c r="H84" i="7"/>
  <c r="H83" i="7"/>
  <c r="H82" i="7"/>
  <c r="H81" i="7"/>
  <c r="H80" i="7"/>
  <c r="H79" i="7"/>
  <c r="H78" i="7"/>
  <c r="H77" i="7"/>
  <c r="H76" i="7"/>
  <c r="H75" i="7"/>
  <c r="H74" i="7"/>
  <c r="H73" i="7"/>
  <c r="H72" i="7"/>
  <c r="H71" i="7"/>
  <c r="H70" i="7"/>
  <c r="H69" i="7"/>
  <c r="H68" i="7"/>
  <c r="H67" i="7"/>
  <c r="H66" i="7"/>
  <c r="H65" i="7"/>
  <c r="H64" i="7"/>
  <c r="H63" i="7"/>
  <c r="H62" i="7"/>
  <c r="H61" i="7"/>
  <c r="H60" i="7"/>
  <c r="H59" i="7"/>
  <c r="H58" i="7"/>
  <c r="H57" i="7"/>
  <c r="H56" i="7"/>
  <c r="H55" i="7"/>
  <c r="H54" i="7"/>
  <c r="H53" i="7"/>
  <c r="H52" i="7"/>
  <c r="H51" i="7"/>
  <c r="H50" i="7"/>
  <c r="H49" i="7"/>
  <c r="H48" i="7"/>
  <c r="H47" i="7"/>
  <c r="H46" i="7"/>
  <c r="H45" i="7"/>
  <c r="H44" i="7"/>
  <c r="H43" i="7"/>
  <c r="H42" i="7"/>
  <c r="H41" i="7"/>
  <c r="H40" i="7"/>
  <c r="H39" i="7"/>
  <c r="H38" i="7"/>
  <c r="H37" i="7"/>
  <c r="H36" i="7"/>
  <c r="H35" i="7"/>
  <c r="H34" i="7"/>
  <c r="H33" i="7"/>
  <c r="H32" i="7"/>
  <c r="H31" i="7"/>
  <c r="H30" i="7"/>
  <c r="H29" i="7"/>
  <c r="H28" i="7"/>
  <c r="H27" i="7"/>
  <c r="H26" i="7"/>
  <c r="H25" i="7"/>
  <c r="H24" i="7"/>
  <c r="H23" i="7"/>
  <c r="H22" i="7"/>
  <c r="H21" i="7"/>
  <c r="H20" i="7"/>
  <c r="H19" i="7"/>
  <c r="H18" i="7"/>
  <c r="H17" i="7"/>
  <c r="H16" i="7"/>
  <c r="H15" i="7"/>
  <c r="H14" i="7"/>
  <c r="H13" i="7"/>
  <c r="H12" i="7"/>
  <c r="H11" i="7"/>
  <c r="H10" i="7"/>
  <c r="H9" i="7"/>
  <c r="H8" i="7"/>
  <c r="H7" i="7"/>
  <c r="H6" i="7"/>
  <c r="H5" i="7"/>
  <c r="H4" i="7"/>
  <c r="H3" i="7"/>
  <c r="H2" i="7"/>
  <c r="F396" i="6"/>
  <c r="H395" i="6"/>
  <c r="H394" i="6"/>
  <c r="H393" i="6"/>
  <c r="H392" i="6"/>
  <c r="H391" i="6"/>
  <c r="H390" i="6"/>
  <c r="H389" i="6"/>
  <c r="H388" i="6"/>
  <c r="H387" i="6"/>
  <c r="H386" i="6"/>
  <c r="H385" i="6"/>
  <c r="H384" i="6"/>
  <c r="H383" i="6"/>
  <c r="H382" i="6"/>
  <c r="H381" i="6"/>
  <c r="H380" i="6"/>
  <c r="H379" i="6"/>
  <c r="H378" i="6"/>
  <c r="H377" i="6"/>
  <c r="H376" i="6"/>
  <c r="H375" i="6"/>
  <c r="H374" i="6"/>
  <c r="H373" i="6"/>
  <c r="H372" i="6"/>
  <c r="H371" i="6"/>
  <c r="H370" i="6"/>
  <c r="H369" i="6"/>
  <c r="H368" i="6"/>
  <c r="H367" i="6"/>
  <c r="H366" i="6"/>
  <c r="H365" i="6"/>
  <c r="H364" i="6"/>
  <c r="H363" i="6"/>
  <c r="H362" i="6"/>
  <c r="H361" i="6"/>
  <c r="H360" i="6"/>
  <c r="H359" i="6"/>
  <c r="H358" i="6"/>
  <c r="H357" i="6"/>
  <c r="H356" i="6"/>
  <c r="H355" i="6"/>
  <c r="H354" i="6"/>
  <c r="H353" i="6"/>
  <c r="H352" i="6"/>
  <c r="H351" i="6"/>
  <c r="H350" i="6"/>
  <c r="H349" i="6"/>
  <c r="H348" i="6"/>
  <c r="H347" i="6"/>
  <c r="H346" i="6"/>
  <c r="H345" i="6"/>
  <c r="H344" i="6"/>
  <c r="H343" i="6"/>
  <c r="H342" i="6"/>
  <c r="H341" i="6"/>
  <c r="H340" i="6"/>
  <c r="H339" i="6"/>
  <c r="H338" i="6"/>
  <c r="H337" i="6"/>
  <c r="H336" i="6"/>
  <c r="H335" i="6"/>
  <c r="H334" i="6"/>
  <c r="H333" i="6"/>
  <c r="H332" i="6"/>
  <c r="H331" i="6"/>
  <c r="H330" i="6"/>
  <c r="H329" i="6"/>
  <c r="H328" i="6"/>
  <c r="H327" i="6"/>
  <c r="H326" i="6"/>
  <c r="H325" i="6"/>
  <c r="H324" i="6"/>
  <c r="H323" i="6"/>
  <c r="H322" i="6"/>
  <c r="H321" i="6"/>
  <c r="H320" i="6"/>
  <c r="H319" i="6"/>
  <c r="H318" i="6"/>
  <c r="H317" i="6"/>
  <c r="H316" i="6"/>
  <c r="H315" i="6"/>
  <c r="H314" i="6"/>
  <c r="H313" i="6"/>
  <c r="H312" i="6"/>
  <c r="H311" i="6"/>
  <c r="H310" i="6"/>
  <c r="H309" i="6"/>
  <c r="H308" i="6"/>
  <c r="H307" i="6"/>
  <c r="H306" i="6"/>
  <c r="H305" i="6"/>
  <c r="H304" i="6"/>
  <c r="H303" i="6"/>
  <c r="H302" i="6"/>
  <c r="H301" i="6"/>
  <c r="H300" i="6"/>
  <c r="H299" i="6"/>
  <c r="H298" i="6"/>
  <c r="H297" i="6"/>
  <c r="H296" i="6"/>
  <c r="H295" i="6"/>
  <c r="H294" i="6"/>
  <c r="H293" i="6"/>
  <c r="H292" i="6"/>
  <c r="H291" i="6"/>
  <c r="H290" i="6"/>
  <c r="H289" i="6"/>
  <c r="H288" i="6"/>
  <c r="H287" i="6"/>
  <c r="H286" i="6"/>
  <c r="H285" i="6"/>
  <c r="H284" i="6"/>
  <c r="H283" i="6"/>
  <c r="H282" i="6"/>
  <c r="H281" i="6"/>
  <c r="H280" i="6"/>
  <c r="H279" i="6"/>
  <c r="H278" i="6"/>
  <c r="H277" i="6"/>
  <c r="H276" i="6"/>
  <c r="H275" i="6"/>
  <c r="H274" i="6"/>
  <c r="H273" i="6"/>
  <c r="H272" i="6"/>
  <c r="H271" i="6"/>
  <c r="H270" i="6"/>
  <c r="H269" i="6"/>
  <c r="H268" i="6"/>
  <c r="H267" i="6"/>
  <c r="H266" i="6"/>
  <c r="H265" i="6"/>
  <c r="H264" i="6"/>
  <c r="H263" i="6"/>
  <c r="H262" i="6"/>
  <c r="H261" i="6"/>
  <c r="H260" i="6"/>
  <c r="H259" i="6"/>
  <c r="H258" i="6"/>
  <c r="H257" i="6"/>
  <c r="H256" i="6"/>
  <c r="H255" i="6"/>
  <c r="H254" i="6"/>
  <c r="H253" i="6"/>
  <c r="H252" i="6"/>
  <c r="H251" i="6"/>
  <c r="H250" i="6"/>
  <c r="H249" i="6"/>
  <c r="H248" i="6"/>
  <c r="H247" i="6"/>
  <c r="H246" i="6"/>
  <c r="H245" i="6"/>
  <c r="H244" i="6"/>
  <c r="H243" i="6"/>
  <c r="H242" i="6"/>
  <c r="H241" i="6"/>
  <c r="H240" i="6"/>
  <c r="H239" i="6"/>
  <c r="H238" i="6"/>
  <c r="H237" i="6"/>
  <c r="H236" i="6"/>
  <c r="H235" i="6"/>
  <c r="H234" i="6"/>
  <c r="H233" i="6"/>
  <c r="H232" i="6"/>
  <c r="H231" i="6"/>
  <c r="H230" i="6"/>
  <c r="H229" i="6"/>
  <c r="H228" i="6"/>
  <c r="H227" i="6"/>
  <c r="H226" i="6"/>
  <c r="H225" i="6"/>
  <c r="H224" i="6"/>
  <c r="H223" i="6"/>
  <c r="H222" i="6"/>
  <c r="H221" i="6"/>
  <c r="H220" i="6"/>
  <c r="H219" i="6"/>
  <c r="H218" i="6"/>
  <c r="H217" i="6"/>
  <c r="H216" i="6"/>
  <c r="H215" i="6"/>
  <c r="H214" i="6"/>
  <c r="H213" i="6"/>
  <c r="H212" i="6"/>
  <c r="H211" i="6"/>
  <c r="H210" i="6"/>
  <c r="H209" i="6"/>
  <c r="H208" i="6"/>
  <c r="H207" i="6"/>
  <c r="H206" i="6"/>
  <c r="H205" i="6"/>
  <c r="H204" i="6"/>
  <c r="H203" i="6"/>
  <c r="H202" i="6"/>
  <c r="H201" i="6"/>
  <c r="H200" i="6"/>
  <c r="H199" i="6"/>
  <c r="H198" i="6"/>
  <c r="H197" i="6"/>
  <c r="H196" i="6"/>
  <c r="H195" i="6"/>
  <c r="H194" i="6"/>
  <c r="H193" i="6"/>
  <c r="H192" i="6"/>
  <c r="H191" i="6"/>
  <c r="H190" i="6"/>
  <c r="H189" i="6"/>
  <c r="H188" i="6"/>
  <c r="H187" i="6"/>
  <c r="H186" i="6"/>
  <c r="H185" i="6"/>
  <c r="H184" i="6"/>
  <c r="H183" i="6"/>
  <c r="H182" i="6"/>
  <c r="H181" i="6"/>
  <c r="H180" i="6"/>
  <c r="H179" i="6"/>
  <c r="H178" i="6"/>
  <c r="H177" i="6"/>
  <c r="H176" i="6"/>
  <c r="H175" i="6"/>
  <c r="H174" i="6"/>
  <c r="H173" i="6"/>
  <c r="H172" i="6"/>
  <c r="H171" i="6"/>
  <c r="H170" i="6"/>
  <c r="H169" i="6"/>
  <c r="H168" i="6"/>
  <c r="H167" i="6"/>
  <c r="H166" i="6"/>
  <c r="H165" i="6"/>
  <c r="H164" i="6"/>
  <c r="H163" i="6"/>
  <c r="H162" i="6"/>
  <c r="H161" i="6"/>
  <c r="H160" i="6"/>
  <c r="H159" i="6"/>
  <c r="H158" i="6"/>
  <c r="H157" i="6"/>
  <c r="H156" i="6"/>
  <c r="H155" i="6"/>
  <c r="H154" i="6"/>
  <c r="H153" i="6"/>
  <c r="H152" i="6"/>
  <c r="H151" i="6"/>
  <c r="H150" i="6"/>
  <c r="H149" i="6"/>
  <c r="H148" i="6"/>
  <c r="H147" i="6"/>
  <c r="H146" i="6"/>
  <c r="H145" i="6"/>
  <c r="H144" i="6"/>
  <c r="H143" i="6"/>
  <c r="H142" i="6"/>
  <c r="H141" i="6"/>
  <c r="H140" i="6"/>
  <c r="H139" i="6"/>
  <c r="H138" i="6"/>
  <c r="H137" i="6"/>
  <c r="H136" i="6"/>
  <c r="H135" i="6"/>
  <c r="H134" i="6"/>
  <c r="H133" i="6"/>
  <c r="H132" i="6"/>
  <c r="H131" i="6"/>
  <c r="H130" i="6"/>
  <c r="H129" i="6"/>
  <c r="H128" i="6"/>
  <c r="H127" i="6"/>
  <c r="H126" i="6"/>
  <c r="H125" i="6"/>
  <c r="H124" i="6"/>
  <c r="H123" i="6"/>
  <c r="H122" i="6"/>
  <c r="H121" i="6"/>
  <c r="H120" i="6"/>
  <c r="H119" i="6"/>
  <c r="H118" i="6"/>
  <c r="H117" i="6"/>
  <c r="H116" i="6"/>
  <c r="H115" i="6"/>
  <c r="H114" i="6"/>
  <c r="H113" i="6"/>
  <c r="H112" i="6"/>
  <c r="H111" i="6"/>
  <c r="H110" i="6"/>
  <c r="H109" i="6"/>
  <c r="H108" i="6"/>
  <c r="H107" i="6"/>
  <c r="H106" i="6"/>
  <c r="H105" i="6"/>
  <c r="H104" i="6"/>
  <c r="H103" i="6"/>
  <c r="H102" i="6"/>
  <c r="H101" i="6"/>
  <c r="H100" i="6"/>
  <c r="H99" i="6"/>
  <c r="H98" i="6"/>
  <c r="H97" i="6"/>
  <c r="H96" i="6"/>
  <c r="H95" i="6"/>
  <c r="H94" i="6"/>
  <c r="H93" i="6"/>
  <c r="H92" i="6"/>
  <c r="H91" i="6"/>
  <c r="H90" i="6"/>
  <c r="H89" i="6"/>
  <c r="H88" i="6"/>
  <c r="H87" i="6"/>
  <c r="H86" i="6"/>
  <c r="H85" i="6"/>
  <c r="H84" i="6"/>
  <c r="H83" i="6"/>
  <c r="H82" i="6"/>
  <c r="H81" i="6"/>
  <c r="H80" i="6"/>
  <c r="H79" i="6"/>
  <c r="H78" i="6"/>
  <c r="H77" i="6"/>
  <c r="H76" i="6"/>
  <c r="H75" i="6"/>
  <c r="H74" i="6"/>
  <c r="H73" i="6"/>
  <c r="H72" i="6"/>
  <c r="H71" i="6"/>
  <c r="H70" i="6"/>
  <c r="H69" i="6"/>
  <c r="H68" i="6"/>
  <c r="H67" i="6"/>
  <c r="H66" i="6"/>
  <c r="H65" i="6"/>
  <c r="H64" i="6"/>
  <c r="H63" i="6"/>
  <c r="H62" i="6"/>
  <c r="H61" i="6"/>
  <c r="H60" i="6"/>
  <c r="H59" i="6"/>
  <c r="H58" i="6"/>
  <c r="H57" i="6"/>
  <c r="H56" i="6"/>
  <c r="H55" i="6"/>
  <c r="H54" i="6"/>
  <c r="H53" i="6"/>
  <c r="H52" i="6"/>
  <c r="H51" i="6"/>
  <c r="H50" i="6"/>
  <c r="H49" i="6"/>
  <c r="H48" i="6"/>
  <c r="H47" i="6"/>
  <c r="H46" i="6"/>
  <c r="H45" i="6"/>
  <c r="H44" i="6"/>
  <c r="H43" i="6"/>
  <c r="H42" i="6"/>
  <c r="H41" i="6"/>
  <c r="H40" i="6"/>
  <c r="H39" i="6"/>
  <c r="H38" i="6"/>
  <c r="H37" i="6"/>
  <c r="H36" i="6"/>
  <c r="H35" i="6"/>
  <c r="H34" i="6"/>
  <c r="H33" i="6"/>
  <c r="H32" i="6"/>
  <c r="H31" i="6"/>
  <c r="H30" i="6"/>
  <c r="H29" i="6"/>
  <c r="H28" i="6"/>
  <c r="H27" i="6"/>
  <c r="H26" i="6"/>
  <c r="H25" i="6"/>
  <c r="H24" i="6"/>
  <c r="H23" i="6"/>
  <c r="H22" i="6"/>
  <c r="H21" i="6"/>
  <c r="H20" i="6"/>
  <c r="H19" i="6"/>
  <c r="H18" i="6"/>
  <c r="H17" i="6"/>
  <c r="H16" i="6"/>
  <c r="H15" i="6"/>
  <c r="H14" i="6"/>
  <c r="H13" i="6"/>
  <c r="H12" i="6"/>
  <c r="H11" i="6"/>
  <c r="H10" i="6"/>
  <c r="H9" i="6"/>
  <c r="H8" i="6"/>
  <c r="H7" i="6"/>
  <c r="J2" i="6"/>
  <c r="I2" i="6"/>
  <c r="H2" i="6"/>
  <c r="G2" i="6"/>
  <c r="F2" i="6"/>
  <c r="F396" i="5"/>
  <c r="H395" i="5"/>
  <c r="H394" i="5"/>
  <c r="H393" i="5"/>
  <c r="H392" i="5"/>
  <c r="H391" i="5"/>
  <c r="H390" i="5"/>
  <c r="H389" i="5"/>
  <c r="H388" i="5"/>
  <c r="H387" i="5"/>
  <c r="H386" i="5"/>
  <c r="H385" i="5"/>
  <c r="H384" i="5"/>
  <c r="H383" i="5"/>
  <c r="H382" i="5"/>
  <c r="H381" i="5"/>
  <c r="H380" i="5"/>
  <c r="H379" i="5"/>
  <c r="H378" i="5"/>
  <c r="H377" i="5"/>
  <c r="H376" i="5"/>
  <c r="H375" i="5"/>
  <c r="H374" i="5"/>
  <c r="H373" i="5"/>
  <c r="H372" i="5"/>
  <c r="H371" i="5"/>
  <c r="H370" i="5"/>
  <c r="H369" i="5"/>
  <c r="H368" i="5"/>
  <c r="H367" i="5"/>
  <c r="H366" i="5"/>
  <c r="H365" i="5"/>
  <c r="H364" i="5"/>
  <c r="H363" i="5"/>
  <c r="H362" i="5"/>
  <c r="H361" i="5"/>
  <c r="H360" i="5"/>
  <c r="H359" i="5"/>
  <c r="H358" i="5"/>
  <c r="H357" i="5"/>
  <c r="H356" i="5"/>
  <c r="H355" i="5"/>
  <c r="H354" i="5"/>
  <c r="H353" i="5"/>
  <c r="H352" i="5"/>
  <c r="H351" i="5"/>
  <c r="H350" i="5"/>
  <c r="H349" i="5"/>
  <c r="H348" i="5"/>
  <c r="H347" i="5"/>
  <c r="H346" i="5"/>
  <c r="H345" i="5"/>
  <c r="H344" i="5"/>
  <c r="H343" i="5"/>
  <c r="H342" i="5"/>
  <c r="H341" i="5"/>
  <c r="H340" i="5"/>
  <c r="H339" i="5"/>
  <c r="H338" i="5"/>
  <c r="H337" i="5"/>
  <c r="H336" i="5"/>
  <c r="H335" i="5"/>
  <c r="H334" i="5"/>
  <c r="H333" i="5"/>
  <c r="H332" i="5"/>
  <c r="H331" i="5"/>
  <c r="H330" i="5"/>
  <c r="H329" i="5"/>
  <c r="H328" i="5"/>
  <c r="H327" i="5"/>
  <c r="H326" i="5"/>
  <c r="H325" i="5"/>
  <c r="H324" i="5"/>
  <c r="H323" i="5"/>
  <c r="H322" i="5"/>
  <c r="H321" i="5"/>
  <c r="H320" i="5"/>
  <c r="H319" i="5"/>
  <c r="H318" i="5"/>
  <c r="H317" i="5"/>
  <c r="H316" i="5"/>
  <c r="H315" i="5"/>
  <c r="H314" i="5"/>
  <c r="H313" i="5"/>
  <c r="H312" i="5"/>
  <c r="H311" i="5"/>
  <c r="H310" i="5"/>
  <c r="H309" i="5"/>
  <c r="H308" i="5"/>
  <c r="H307" i="5"/>
  <c r="H306" i="5"/>
  <c r="H305" i="5"/>
  <c r="H304" i="5"/>
  <c r="H303" i="5"/>
  <c r="H302" i="5"/>
  <c r="H301" i="5"/>
  <c r="H300" i="5"/>
  <c r="H299" i="5"/>
  <c r="H298" i="5"/>
  <c r="H297" i="5"/>
  <c r="H296" i="5"/>
  <c r="H295" i="5"/>
  <c r="H294" i="5"/>
  <c r="H293" i="5"/>
  <c r="H292" i="5"/>
  <c r="H291" i="5"/>
  <c r="H290" i="5"/>
  <c r="H289" i="5"/>
  <c r="H288" i="5"/>
  <c r="H287" i="5"/>
  <c r="H286" i="5"/>
  <c r="H285" i="5"/>
  <c r="H284" i="5"/>
  <c r="H283" i="5"/>
  <c r="H282" i="5"/>
  <c r="H281" i="5"/>
  <c r="H280" i="5"/>
  <c r="H279" i="5"/>
  <c r="H278" i="5"/>
  <c r="H277" i="5"/>
  <c r="H276" i="5"/>
  <c r="H275" i="5"/>
  <c r="H274" i="5"/>
  <c r="H273" i="5"/>
  <c r="H272" i="5"/>
  <c r="H271" i="5"/>
  <c r="H270" i="5"/>
  <c r="H269" i="5"/>
  <c r="H268" i="5"/>
  <c r="H267" i="5"/>
  <c r="H266" i="5"/>
  <c r="H265" i="5"/>
  <c r="H264" i="5"/>
  <c r="H263" i="5"/>
  <c r="H262" i="5"/>
  <c r="H261" i="5"/>
  <c r="H260" i="5"/>
  <c r="H259" i="5"/>
  <c r="H258" i="5"/>
  <c r="H257" i="5"/>
  <c r="H256" i="5"/>
  <c r="H255" i="5"/>
  <c r="H254" i="5"/>
  <c r="H253" i="5"/>
  <c r="H252" i="5"/>
  <c r="H251" i="5"/>
  <c r="H250" i="5"/>
  <c r="H249" i="5"/>
  <c r="H248" i="5"/>
  <c r="H247" i="5"/>
  <c r="H246" i="5"/>
  <c r="H245" i="5"/>
  <c r="H244" i="5"/>
  <c r="H243" i="5"/>
  <c r="H242" i="5"/>
  <c r="H241" i="5"/>
  <c r="H240" i="5"/>
  <c r="H239" i="5"/>
  <c r="H238" i="5"/>
  <c r="H237" i="5"/>
  <c r="H236" i="5"/>
  <c r="H235" i="5"/>
  <c r="H234" i="5"/>
  <c r="H233" i="5"/>
  <c r="H232" i="5"/>
  <c r="H231" i="5"/>
  <c r="H230" i="5"/>
  <c r="H229" i="5"/>
  <c r="H228" i="5"/>
  <c r="H227" i="5"/>
  <c r="H226" i="5"/>
  <c r="H225" i="5"/>
  <c r="H224" i="5"/>
  <c r="H223" i="5"/>
  <c r="H222" i="5"/>
  <c r="H221" i="5"/>
  <c r="H220" i="5"/>
  <c r="H219" i="5"/>
  <c r="H218" i="5"/>
  <c r="H217" i="5"/>
  <c r="H216" i="5"/>
  <c r="H215" i="5"/>
  <c r="H214" i="5"/>
  <c r="H213" i="5"/>
  <c r="H212" i="5"/>
  <c r="H211" i="5"/>
  <c r="H210" i="5"/>
  <c r="H209" i="5"/>
  <c r="H208" i="5"/>
  <c r="H207" i="5"/>
  <c r="H206" i="5"/>
  <c r="H205" i="5"/>
  <c r="H204" i="5"/>
  <c r="H203" i="5"/>
  <c r="H202" i="5"/>
  <c r="H201" i="5"/>
  <c r="H200" i="5"/>
  <c r="H199" i="5"/>
  <c r="H198" i="5"/>
  <c r="H197" i="5"/>
  <c r="H196" i="5"/>
  <c r="H195" i="5"/>
  <c r="H194" i="5"/>
  <c r="H193" i="5"/>
  <c r="H192" i="5"/>
  <c r="H191" i="5"/>
  <c r="H190" i="5"/>
  <c r="H189" i="5"/>
  <c r="H188" i="5"/>
  <c r="H187" i="5"/>
  <c r="H186" i="5"/>
  <c r="H185" i="5"/>
  <c r="H184" i="5"/>
  <c r="H183" i="5"/>
  <c r="H182" i="5"/>
  <c r="H181" i="5"/>
  <c r="H180" i="5"/>
  <c r="H179" i="5"/>
  <c r="H178" i="5"/>
  <c r="H177" i="5"/>
  <c r="H176" i="5"/>
  <c r="H175" i="5"/>
  <c r="H174" i="5"/>
  <c r="H173" i="5"/>
  <c r="H172" i="5"/>
  <c r="H171" i="5"/>
  <c r="H170" i="5"/>
  <c r="H169" i="5"/>
  <c r="H168" i="5"/>
  <c r="H167" i="5"/>
  <c r="H166" i="5"/>
  <c r="H165" i="5"/>
  <c r="H164" i="5"/>
  <c r="H163" i="5"/>
  <c r="H162" i="5"/>
  <c r="H161" i="5"/>
  <c r="H160" i="5"/>
  <c r="H159" i="5"/>
  <c r="H158" i="5"/>
  <c r="H157" i="5"/>
  <c r="H156" i="5"/>
  <c r="H155" i="5"/>
  <c r="H154" i="5"/>
  <c r="H153" i="5"/>
  <c r="H152" i="5"/>
  <c r="H151" i="5"/>
  <c r="H150" i="5"/>
  <c r="H149" i="5"/>
  <c r="H148" i="5"/>
  <c r="H147" i="5"/>
  <c r="H146" i="5"/>
  <c r="H145" i="5"/>
  <c r="H144" i="5"/>
  <c r="H143" i="5"/>
  <c r="H142" i="5"/>
  <c r="H141" i="5"/>
  <c r="H140" i="5"/>
  <c r="H139" i="5"/>
  <c r="H138" i="5"/>
  <c r="H137" i="5"/>
  <c r="H136" i="5"/>
  <c r="H135" i="5"/>
  <c r="H134" i="5"/>
  <c r="H133" i="5"/>
  <c r="H132" i="5"/>
  <c r="H131" i="5"/>
  <c r="H130" i="5"/>
  <c r="H129" i="5"/>
  <c r="H128" i="5"/>
  <c r="H127" i="5"/>
  <c r="H126" i="5"/>
  <c r="H125" i="5"/>
  <c r="H124" i="5"/>
  <c r="H123" i="5"/>
  <c r="H122" i="5"/>
  <c r="H121" i="5"/>
  <c r="H120" i="5"/>
  <c r="H119" i="5"/>
  <c r="H118" i="5"/>
  <c r="H117" i="5"/>
  <c r="H116" i="5"/>
  <c r="H115" i="5"/>
  <c r="H114" i="5"/>
  <c r="H113" i="5"/>
  <c r="H112" i="5"/>
  <c r="H111" i="5"/>
  <c r="H110" i="5"/>
  <c r="H109" i="5"/>
  <c r="H108" i="5"/>
  <c r="H107" i="5"/>
  <c r="H106" i="5"/>
  <c r="H105" i="5"/>
  <c r="H104" i="5"/>
  <c r="H103" i="5"/>
  <c r="H102" i="5"/>
  <c r="H101" i="5"/>
  <c r="H100" i="5"/>
  <c r="H99" i="5"/>
  <c r="H98" i="5"/>
  <c r="H97" i="5"/>
  <c r="H96" i="5"/>
  <c r="H95" i="5"/>
  <c r="H94" i="5"/>
  <c r="H93" i="5"/>
  <c r="H92" i="5"/>
  <c r="H91" i="5"/>
  <c r="H90" i="5"/>
  <c r="H89" i="5"/>
  <c r="H88" i="5"/>
  <c r="H87" i="5"/>
  <c r="H86" i="5"/>
  <c r="H85" i="5"/>
  <c r="H84" i="5"/>
  <c r="H83" i="5"/>
  <c r="H82" i="5"/>
  <c r="H81" i="5"/>
  <c r="H80" i="5"/>
  <c r="H79" i="5"/>
  <c r="H78" i="5"/>
  <c r="H77" i="5"/>
  <c r="H76" i="5"/>
  <c r="H75" i="5"/>
  <c r="H74" i="5"/>
  <c r="H73" i="5"/>
  <c r="H72" i="5"/>
  <c r="H71" i="5"/>
  <c r="H70" i="5"/>
  <c r="H69" i="5"/>
  <c r="H68" i="5"/>
  <c r="H67" i="5"/>
  <c r="H66" i="5"/>
  <c r="H65" i="5"/>
  <c r="H64" i="5"/>
  <c r="H63" i="5"/>
  <c r="H62" i="5"/>
  <c r="H61" i="5"/>
  <c r="H60" i="5"/>
  <c r="H59" i="5"/>
  <c r="H58" i="5"/>
  <c r="H57" i="5"/>
  <c r="H56" i="5"/>
  <c r="H55" i="5"/>
  <c r="H54" i="5"/>
  <c r="H53" i="5"/>
  <c r="H52" i="5"/>
  <c r="H51" i="5"/>
  <c r="H50" i="5"/>
  <c r="H49" i="5"/>
  <c r="H48" i="5"/>
  <c r="H47" i="5"/>
  <c r="H46" i="5"/>
  <c r="H45" i="5"/>
  <c r="H44" i="5"/>
  <c r="H43" i="5"/>
  <c r="H42" i="5"/>
  <c r="H41" i="5"/>
  <c r="H40" i="5"/>
  <c r="H39" i="5"/>
  <c r="H38" i="5"/>
  <c r="H37" i="5"/>
  <c r="H36" i="5"/>
  <c r="H35" i="5"/>
  <c r="H34" i="5"/>
  <c r="H33" i="5"/>
  <c r="H32" i="5"/>
  <c r="H31" i="5"/>
  <c r="H30" i="5"/>
  <c r="H29" i="5"/>
  <c r="H28" i="5"/>
  <c r="H27" i="5"/>
  <c r="H26" i="5"/>
  <c r="H25" i="5"/>
  <c r="H24" i="5"/>
  <c r="H23" i="5"/>
  <c r="H22" i="5"/>
  <c r="H21" i="5"/>
  <c r="H20" i="5"/>
  <c r="H19" i="5"/>
  <c r="H18" i="5"/>
  <c r="H17" i="5"/>
  <c r="H16" i="5"/>
  <c r="H15" i="5"/>
  <c r="H14" i="5"/>
  <c r="H13" i="5"/>
  <c r="H12" i="5"/>
  <c r="H11" i="5"/>
  <c r="H10" i="5"/>
  <c r="H9" i="5"/>
  <c r="H8" i="5"/>
  <c r="H7" i="5"/>
  <c r="J2" i="5"/>
  <c r="I2" i="5"/>
  <c r="H2" i="5"/>
  <c r="G2" i="5"/>
  <c r="F2" i="5"/>
  <c r="F396" i="4"/>
  <c r="H395" i="4"/>
  <c r="H394" i="4"/>
  <c r="H393" i="4"/>
  <c r="H392" i="4"/>
  <c r="H391" i="4"/>
  <c r="H390" i="4"/>
  <c r="H389" i="4"/>
  <c r="H388" i="4"/>
  <c r="H387" i="4"/>
  <c r="H386" i="4"/>
  <c r="H385" i="4"/>
  <c r="H384" i="4"/>
  <c r="H383" i="4"/>
  <c r="H382" i="4"/>
  <c r="H381" i="4"/>
  <c r="H380" i="4"/>
  <c r="H379" i="4"/>
  <c r="H378" i="4"/>
  <c r="H377" i="4"/>
  <c r="H376" i="4"/>
  <c r="H375" i="4"/>
  <c r="H374" i="4"/>
  <c r="H373" i="4"/>
  <c r="H372" i="4"/>
  <c r="H371" i="4"/>
  <c r="H370" i="4"/>
  <c r="H369" i="4"/>
  <c r="H368" i="4"/>
  <c r="H367" i="4"/>
  <c r="H366" i="4"/>
  <c r="H365" i="4"/>
  <c r="H364" i="4"/>
  <c r="H363" i="4"/>
  <c r="H362" i="4"/>
  <c r="H361" i="4"/>
  <c r="H360" i="4"/>
  <c r="H359" i="4"/>
  <c r="H358" i="4"/>
  <c r="H357" i="4"/>
  <c r="H356" i="4"/>
  <c r="H355" i="4"/>
  <c r="H354" i="4"/>
  <c r="H353" i="4"/>
  <c r="H352" i="4"/>
  <c r="H351" i="4"/>
  <c r="H350" i="4"/>
  <c r="H349" i="4"/>
  <c r="H348" i="4"/>
  <c r="H347" i="4"/>
  <c r="H346" i="4"/>
  <c r="H345" i="4"/>
  <c r="H344" i="4"/>
  <c r="H343" i="4"/>
  <c r="H342" i="4"/>
  <c r="H341" i="4"/>
  <c r="H340" i="4"/>
  <c r="H339" i="4"/>
  <c r="H338" i="4"/>
  <c r="H337" i="4"/>
  <c r="H336" i="4"/>
  <c r="H335" i="4"/>
  <c r="H334" i="4"/>
  <c r="H333" i="4"/>
  <c r="H332" i="4"/>
  <c r="H331" i="4"/>
  <c r="H330" i="4"/>
  <c r="H329" i="4"/>
  <c r="H328" i="4"/>
  <c r="H327" i="4"/>
  <c r="H326" i="4"/>
  <c r="H325" i="4"/>
  <c r="H324" i="4"/>
  <c r="H323" i="4"/>
  <c r="H322" i="4"/>
  <c r="H321" i="4"/>
  <c r="H320" i="4"/>
  <c r="H319" i="4"/>
  <c r="H318" i="4"/>
  <c r="H317" i="4"/>
  <c r="H316" i="4"/>
  <c r="H315" i="4"/>
  <c r="H314" i="4"/>
  <c r="H313" i="4"/>
  <c r="H312" i="4"/>
  <c r="H311" i="4"/>
  <c r="H310" i="4"/>
  <c r="H309" i="4"/>
  <c r="H308" i="4"/>
  <c r="H307" i="4"/>
  <c r="H306" i="4"/>
  <c r="H305" i="4"/>
  <c r="H304" i="4"/>
  <c r="H303" i="4"/>
  <c r="H302" i="4"/>
  <c r="H301" i="4"/>
  <c r="H300" i="4"/>
  <c r="H299" i="4"/>
  <c r="H298" i="4"/>
  <c r="H297" i="4"/>
  <c r="H296" i="4"/>
  <c r="H295" i="4"/>
  <c r="H294" i="4"/>
  <c r="H293" i="4"/>
  <c r="H292" i="4"/>
  <c r="H291" i="4"/>
  <c r="H290" i="4"/>
  <c r="H289" i="4"/>
  <c r="H288" i="4"/>
  <c r="H287" i="4"/>
  <c r="H286" i="4"/>
  <c r="H285" i="4"/>
  <c r="H284" i="4"/>
  <c r="H283" i="4"/>
  <c r="H282" i="4"/>
  <c r="H281" i="4"/>
  <c r="H280" i="4"/>
  <c r="H279" i="4"/>
  <c r="H278" i="4"/>
  <c r="H277" i="4"/>
  <c r="H276" i="4"/>
  <c r="H275" i="4"/>
  <c r="H274" i="4"/>
  <c r="H273" i="4"/>
  <c r="H272" i="4"/>
  <c r="H271" i="4"/>
  <c r="H270" i="4"/>
  <c r="H269" i="4"/>
  <c r="H268" i="4"/>
  <c r="H267" i="4"/>
  <c r="H266" i="4"/>
  <c r="H265" i="4"/>
  <c r="H264" i="4"/>
  <c r="H263" i="4"/>
  <c r="H262" i="4"/>
  <c r="H261" i="4"/>
  <c r="H260" i="4"/>
  <c r="H259" i="4"/>
  <c r="H258" i="4"/>
  <c r="H257" i="4"/>
  <c r="H256" i="4"/>
  <c r="H255" i="4"/>
  <c r="H254" i="4"/>
  <c r="H253" i="4"/>
  <c r="H252" i="4"/>
  <c r="H251" i="4"/>
  <c r="H250" i="4"/>
  <c r="H249" i="4"/>
  <c r="H248" i="4"/>
  <c r="H247" i="4"/>
  <c r="H246" i="4"/>
  <c r="H245" i="4"/>
  <c r="H244" i="4"/>
  <c r="H243" i="4"/>
  <c r="H242" i="4"/>
  <c r="H241" i="4"/>
  <c r="H240" i="4"/>
  <c r="H239" i="4"/>
  <c r="H238" i="4"/>
  <c r="H237" i="4"/>
  <c r="H236" i="4"/>
  <c r="H235" i="4"/>
  <c r="H234" i="4"/>
  <c r="H233" i="4"/>
  <c r="H232" i="4"/>
  <c r="H231" i="4"/>
  <c r="H230" i="4"/>
  <c r="H229" i="4"/>
  <c r="H228" i="4"/>
  <c r="H227" i="4"/>
  <c r="H226" i="4"/>
  <c r="H225" i="4"/>
  <c r="H224" i="4"/>
  <c r="H223" i="4"/>
  <c r="H222" i="4"/>
  <c r="H221" i="4"/>
  <c r="H220" i="4"/>
  <c r="H219" i="4"/>
  <c r="H218" i="4"/>
  <c r="H217" i="4"/>
  <c r="H216" i="4"/>
  <c r="H215" i="4"/>
  <c r="H214" i="4"/>
  <c r="H213" i="4"/>
  <c r="H212" i="4"/>
  <c r="H211" i="4"/>
  <c r="H210" i="4"/>
  <c r="H209" i="4"/>
  <c r="H208" i="4"/>
  <c r="H207" i="4"/>
  <c r="H206" i="4"/>
  <c r="H205" i="4"/>
  <c r="H204" i="4"/>
  <c r="H203" i="4"/>
  <c r="H202" i="4"/>
  <c r="H201" i="4"/>
  <c r="H200" i="4"/>
  <c r="H199" i="4"/>
  <c r="H198" i="4"/>
  <c r="H197" i="4"/>
  <c r="H196" i="4"/>
  <c r="H195" i="4"/>
  <c r="H194" i="4"/>
  <c r="H193" i="4"/>
  <c r="H192" i="4"/>
  <c r="H191" i="4"/>
  <c r="H190" i="4"/>
  <c r="H189" i="4"/>
  <c r="H188" i="4"/>
  <c r="H187" i="4"/>
  <c r="H186" i="4"/>
  <c r="H185" i="4"/>
  <c r="H184" i="4"/>
  <c r="H183" i="4"/>
  <c r="H182" i="4"/>
  <c r="H181" i="4"/>
  <c r="H180" i="4"/>
  <c r="H179" i="4"/>
  <c r="H178" i="4"/>
  <c r="H177" i="4"/>
  <c r="H176" i="4"/>
  <c r="H175" i="4"/>
  <c r="H174" i="4"/>
  <c r="H173" i="4"/>
  <c r="H172" i="4"/>
  <c r="H171" i="4"/>
  <c r="H170" i="4"/>
  <c r="H169" i="4"/>
  <c r="H168" i="4"/>
  <c r="H167" i="4"/>
  <c r="H166" i="4"/>
  <c r="H165" i="4"/>
  <c r="H164" i="4"/>
  <c r="H163" i="4"/>
  <c r="H162" i="4"/>
  <c r="H161" i="4"/>
  <c r="H160" i="4"/>
  <c r="H159" i="4"/>
  <c r="H158" i="4"/>
  <c r="H157" i="4"/>
  <c r="H156" i="4"/>
  <c r="H155" i="4"/>
  <c r="H154" i="4"/>
  <c r="H153" i="4"/>
  <c r="H152" i="4"/>
  <c r="H151" i="4"/>
  <c r="H150" i="4"/>
  <c r="H149" i="4"/>
  <c r="H148" i="4"/>
  <c r="H147" i="4"/>
  <c r="H146" i="4"/>
  <c r="H145" i="4"/>
  <c r="H144" i="4"/>
  <c r="H143" i="4"/>
  <c r="H142" i="4"/>
  <c r="H141" i="4"/>
  <c r="H140" i="4"/>
  <c r="H139" i="4"/>
  <c r="H138" i="4"/>
  <c r="H137" i="4"/>
  <c r="H136" i="4"/>
  <c r="H135" i="4"/>
  <c r="H134" i="4"/>
  <c r="H133" i="4"/>
  <c r="H132" i="4"/>
  <c r="H131" i="4"/>
  <c r="H130" i="4"/>
  <c r="H129" i="4"/>
  <c r="H128" i="4"/>
  <c r="H127" i="4"/>
  <c r="H126" i="4"/>
  <c r="H125" i="4"/>
  <c r="H124" i="4"/>
  <c r="H123" i="4"/>
  <c r="H122" i="4"/>
  <c r="H121" i="4"/>
  <c r="H120" i="4"/>
  <c r="H119" i="4"/>
  <c r="H118" i="4"/>
  <c r="H117" i="4"/>
  <c r="H116" i="4"/>
  <c r="H115" i="4"/>
  <c r="H114" i="4"/>
  <c r="H113" i="4"/>
  <c r="H112" i="4"/>
  <c r="H111" i="4"/>
  <c r="H110" i="4"/>
  <c r="H109" i="4"/>
  <c r="H108" i="4"/>
  <c r="H107" i="4"/>
  <c r="H106" i="4"/>
  <c r="H105" i="4"/>
  <c r="H104" i="4"/>
  <c r="H103" i="4"/>
  <c r="H102" i="4"/>
  <c r="H101" i="4"/>
  <c r="H100" i="4"/>
  <c r="H99" i="4"/>
  <c r="H98" i="4"/>
  <c r="H97" i="4"/>
  <c r="H96" i="4"/>
  <c r="H95" i="4"/>
  <c r="H94" i="4"/>
  <c r="H93" i="4"/>
  <c r="H92" i="4"/>
  <c r="H91" i="4"/>
  <c r="H90" i="4"/>
  <c r="H89" i="4"/>
  <c r="H88" i="4"/>
  <c r="H87" i="4"/>
  <c r="H86" i="4"/>
  <c r="H85" i="4"/>
  <c r="H84" i="4"/>
  <c r="H83" i="4"/>
  <c r="H82" i="4"/>
  <c r="H81" i="4"/>
  <c r="H80" i="4"/>
  <c r="H79" i="4"/>
  <c r="H78" i="4"/>
  <c r="H77" i="4"/>
  <c r="H76" i="4"/>
  <c r="H75" i="4"/>
  <c r="H74" i="4"/>
  <c r="H73" i="4"/>
  <c r="H72" i="4"/>
  <c r="H71" i="4"/>
  <c r="H70" i="4"/>
  <c r="H69" i="4"/>
  <c r="H68" i="4"/>
  <c r="H67" i="4"/>
  <c r="H66" i="4"/>
  <c r="H65" i="4"/>
  <c r="H64" i="4"/>
  <c r="H63" i="4"/>
  <c r="H62" i="4"/>
  <c r="H61" i="4"/>
  <c r="H60" i="4"/>
  <c r="H59" i="4"/>
  <c r="H58" i="4"/>
  <c r="H57" i="4"/>
  <c r="H56" i="4"/>
  <c r="H55" i="4"/>
  <c r="H54" i="4"/>
  <c r="H53" i="4"/>
  <c r="H52" i="4"/>
  <c r="H51" i="4"/>
  <c r="H50" i="4"/>
  <c r="H49" i="4"/>
  <c r="H48" i="4"/>
  <c r="H47" i="4"/>
  <c r="H46" i="4"/>
  <c r="H45" i="4"/>
  <c r="H44" i="4"/>
  <c r="H43" i="4"/>
  <c r="H42" i="4"/>
  <c r="H41" i="4"/>
  <c r="H40" i="4"/>
  <c r="H39" i="4"/>
  <c r="H38" i="4"/>
  <c r="H37" i="4"/>
  <c r="H36" i="4"/>
  <c r="H35" i="4"/>
  <c r="H34" i="4"/>
  <c r="H33" i="4"/>
  <c r="H32" i="4"/>
  <c r="H31" i="4"/>
  <c r="H30" i="4"/>
  <c r="H29" i="4"/>
  <c r="H28" i="4"/>
  <c r="H27" i="4"/>
  <c r="H26" i="4"/>
  <c r="H25" i="4"/>
  <c r="H24" i="4"/>
  <c r="H23" i="4"/>
  <c r="H22" i="4"/>
  <c r="H21" i="4"/>
  <c r="H20" i="4"/>
  <c r="H19" i="4"/>
  <c r="H18" i="4"/>
  <c r="H17" i="4"/>
  <c r="H16" i="4"/>
  <c r="H15" i="4"/>
  <c r="H14" i="4"/>
  <c r="H13" i="4"/>
  <c r="H12" i="4"/>
  <c r="H11" i="4"/>
  <c r="H10" i="4"/>
  <c r="H9" i="4"/>
  <c r="H8" i="4"/>
  <c r="H7" i="4"/>
  <c r="J2" i="4"/>
  <c r="I2" i="4"/>
  <c r="H2" i="4"/>
  <c r="G2" i="4"/>
  <c r="F2" i="4"/>
  <c r="G2" i="3"/>
  <c r="H2" i="3"/>
  <c r="I2" i="3"/>
  <c r="J2" i="3"/>
  <c r="F2" i="3"/>
  <c r="F396" i="3"/>
  <c r="H395" i="3"/>
  <c r="H394" i="3"/>
  <c r="H393" i="3"/>
  <c r="H337" i="3"/>
  <c r="H391" i="3"/>
  <c r="H390" i="3"/>
  <c r="H389" i="3"/>
  <c r="H388" i="3"/>
  <c r="H320" i="3"/>
  <c r="H386" i="3"/>
  <c r="H385" i="3"/>
  <c r="H384" i="3"/>
  <c r="H383" i="3"/>
  <c r="H260" i="3"/>
  <c r="H381" i="3"/>
  <c r="H193" i="3"/>
  <c r="H180" i="3"/>
  <c r="H378" i="3"/>
  <c r="H377" i="3"/>
  <c r="H376" i="3"/>
  <c r="H375" i="3"/>
  <c r="H374" i="3"/>
  <c r="H373" i="3"/>
  <c r="H371" i="3"/>
  <c r="H370" i="3"/>
  <c r="H369" i="3"/>
  <c r="H368" i="3"/>
  <c r="H367" i="3"/>
  <c r="H311" i="3"/>
  <c r="H365" i="3"/>
  <c r="H364" i="3"/>
  <c r="H363" i="3"/>
  <c r="H362" i="3"/>
  <c r="H361" i="3"/>
  <c r="H360" i="3"/>
  <c r="H359" i="3"/>
  <c r="H358" i="3"/>
  <c r="H357" i="3"/>
  <c r="H356" i="3"/>
  <c r="H355" i="3"/>
  <c r="H354" i="3"/>
  <c r="H353" i="3"/>
  <c r="H352" i="3"/>
  <c r="H351" i="3"/>
  <c r="H350" i="3"/>
  <c r="H349" i="3"/>
  <c r="H348" i="3"/>
  <c r="H347" i="3"/>
  <c r="H122" i="3"/>
  <c r="H345" i="3"/>
  <c r="H344" i="3"/>
  <c r="H343" i="3"/>
  <c r="H342" i="3"/>
  <c r="H338" i="3"/>
  <c r="H392" i="3"/>
  <c r="H336" i="3"/>
  <c r="H335" i="3"/>
  <c r="H372" i="3"/>
  <c r="H366" i="3"/>
  <c r="H346" i="3"/>
  <c r="H331" i="3"/>
  <c r="H330" i="3"/>
  <c r="H329" i="3"/>
  <c r="H303" i="3"/>
  <c r="H302" i="3"/>
  <c r="H289" i="3"/>
  <c r="H325" i="3"/>
  <c r="H324" i="3"/>
  <c r="H323" i="3"/>
  <c r="H322" i="3"/>
  <c r="H255" i="3"/>
  <c r="H201" i="3"/>
  <c r="H200" i="3"/>
  <c r="H318" i="3"/>
  <c r="H317" i="3"/>
  <c r="H316" i="3"/>
  <c r="H315" i="3"/>
  <c r="H314" i="3"/>
  <c r="H313" i="3"/>
  <c r="H312" i="3"/>
  <c r="H137" i="3"/>
  <c r="H123" i="3"/>
  <c r="H309" i="3"/>
  <c r="H308" i="3"/>
  <c r="H305" i="3"/>
  <c r="H304" i="3"/>
  <c r="H387" i="3"/>
  <c r="H301" i="3"/>
  <c r="H379" i="3"/>
  <c r="H299" i="3"/>
  <c r="H298" i="3"/>
  <c r="H297" i="3"/>
  <c r="H334" i="3"/>
  <c r="H295" i="3"/>
  <c r="H321" i="3"/>
  <c r="H293" i="3"/>
  <c r="H292" i="3"/>
  <c r="H291" i="3"/>
  <c r="H290" i="3"/>
  <c r="H272" i="3"/>
  <c r="H288" i="3"/>
  <c r="H287" i="3"/>
  <c r="H286" i="3"/>
  <c r="H285" i="3"/>
  <c r="H244" i="3"/>
  <c r="H283" i="3"/>
  <c r="H282" i="3"/>
  <c r="H281" i="3"/>
  <c r="H192" i="3"/>
  <c r="H185" i="3"/>
  <c r="H278" i="3"/>
  <c r="H277" i="3"/>
  <c r="H276" i="3"/>
  <c r="H275" i="3"/>
  <c r="H274" i="3"/>
  <c r="H120" i="3"/>
  <c r="H117" i="3"/>
  <c r="H271" i="3"/>
  <c r="H270" i="3"/>
  <c r="H267" i="3"/>
  <c r="H266" i="3"/>
  <c r="H265" i="3"/>
  <c r="H264" i="3"/>
  <c r="H263" i="3"/>
  <c r="H382" i="3"/>
  <c r="H380" i="3"/>
  <c r="H341" i="3"/>
  <c r="H332" i="3"/>
  <c r="H328" i="3"/>
  <c r="H257" i="3"/>
  <c r="H256" i="3"/>
  <c r="H310" i="3"/>
  <c r="H254" i="3"/>
  <c r="H253" i="3"/>
  <c r="H252" i="3"/>
  <c r="H284" i="3"/>
  <c r="H250" i="3"/>
  <c r="H269" i="3"/>
  <c r="H248" i="3"/>
  <c r="H247" i="3"/>
  <c r="H246" i="3"/>
  <c r="H245" i="3"/>
  <c r="H212" i="3"/>
  <c r="H211" i="3"/>
  <c r="H242" i="3"/>
  <c r="H241" i="3"/>
  <c r="H240" i="3"/>
  <c r="H239" i="3"/>
  <c r="H165" i="3"/>
  <c r="H237" i="3"/>
  <c r="H121" i="3"/>
  <c r="H235" i="3"/>
  <c r="H234" i="3"/>
  <c r="H233" i="3"/>
  <c r="H232" i="3"/>
  <c r="H231" i="3"/>
  <c r="H230" i="3"/>
  <c r="H229" i="3"/>
  <c r="H228" i="3"/>
  <c r="H227" i="3"/>
  <c r="H226" i="3"/>
  <c r="H225" i="3"/>
  <c r="H224" i="3"/>
  <c r="H223" i="3"/>
  <c r="H222" i="3"/>
  <c r="H221" i="3"/>
  <c r="H220" i="3"/>
  <c r="H219" i="3"/>
  <c r="H218" i="3"/>
  <c r="H217" i="3"/>
  <c r="H216" i="3"/>
  <c r="H215" i="3"/>
  <c r="H214" i="3"/>
  <c r="H213" i="3"/>
  <c r="H259" i="3"/>
  <c r="H251" i="3"/>
  <c r="H210" i="3"/>
  <c r="H209" i="3"/>
  <c r="H208" i="3"/>
  <c r="H207" i="3"/>
  <c r="H186" i="3"/>
  <c r="H205" i="3"/>
  <c r="H204" i="3"/>
  <c r="H203" i="3"/>
  <c r="H151" i="3"/>
  <c r="H131" i="3"/>
  <c r="H125" i="3"/>
  <c r="H199" i="3"/>
  <c r="H198" i="3"/>
  <c r="H195" i="3"/>
  <c r="H194" i="3"/>
  <c r="H339" i="3"/>
  <c r="H326" i="3"/>
  <c r="H191" i="3"/>
  <c r="H190" i="3"/>
  <c r="H189" i="3"/>
  <c r="H188" i="3"/>
  <c r="H187" i="3"/>
  <c r="H307" i="3"/>
  <c r="H279" i="3"/>
  <c r="H184" i="3"/>
  <c r="H183" i="3"/>
  <c r="H182" i="3"/>
  <c r="H258" i="3"/>
  <c r="H243" i="3"/>
  <c r="H179" i="3"/>
  <c r="H178" i="3"/>
  <c r="H177" i="3"/>
  <c r="H176" i="3"/>
  <c r="H175" i="3"/>
  <c r="H174" i="3"/>
  <c r="H173" i="3"/>
  <c r="H172" i="3"/>
  <c r="H171" i="3"/>
  <c r="H170" i="3"/>
  <c r="H169" i="3"/>
  <c r="H319" i="3"/>
  <c r="H167" i="3"/>
  <c r="H300" i="3"/>
  <c r="H296" i="3"/>
  <c r="H164" i="3"/>
  <c r="H163" i="3"/>
  <c r="H162" i="3"/>
  <c r="H161" i="3"/>
  <c r="H160" i="3"/>
  <c r="H159" i="3"/>
  <c r="H158" i="3"/>
  <c r="H157" i="3"/>
  <c r="H156" i="3"/>
  <c r="H155" i="3"/>
  <c r="H154" i="3"/>
  <c r="H153" i="3"/>
  <c r="H152" i="3"/>
  <c r="H126" i="3"/>
  <c r="H150" i="3"/>
  <c r="H149" i="3"/>
  <c r="H148" i="3"/>
  <c r="H147" i="3"/>
  <c r="H146" i="3"/>
  <c r="H145" i="3"/>
  <c r="H144" i="3"/>
  <c r="H143" i="3"/>
  <c r="H327" i="3"/>
  <c r="H141" i="3"/>
  <c r="H140" i="3"/>
  <c r="H139" i="3"/>
  <c r="H138" i="3"/>
  <c r="H268" i="3"/>
  <c r="H136" i="3"/>
  <c r="H135" i="3"/>
  <c r="H134" i="3"/>
  <c r="H133" i="3"/>
  <c r="H132" i="3"/>
  <c r="H238" i="3"/>
  <c r="H130" i="3"/>
  <c r="H129" i="3"/>
  <c r="H128" i="3"/>
  <c r="H127" i="3"/>
  <c r="H206" i="3"/>
  <c r="H202" i="3"/>
  <c r="H124" i="3"/>
  <c r="H110" i="3"/>
  <c r="H108" i="3"/>
  <c r="H119" i="3"/>
  <c r="H118" i="3"/>
  <c r="H116" i="3"/>
  <c r="H115" i="3"/>
  <c r="H114" i="3"/>
  <c r="H113" i="3"/>
  <c r="H112" i="3"/>
  <c r="H111" i="3"/>
  <c r="H340" i="3"/>
  <c r="H109" i="3"/>
  <c r="H333" i="3"/>
  <c r="H107" i="3"/>
  <c r="H106" i="3"/>
  <c r="H105" i="3"/>
  <c r="H104" i="3"/>
  <c r="H306" i="3"/>
  <c r="H294" i="3"/>
  <c r="H262" i="3"/>
  <c r="H261" i="3"/>
  <c r="H236" i="3"/>
  <c r="H273" i="3"/>
  <c r="H249" i="3"/>
  <c r="H181" i="3"/>
  <c r="H166" i="3"/>
  <c r="H103" i="3"/>
  <c r="H280" i="3"/>
  <c r="H197" i="3"/>
  <c r="H196" i="3"/>
  <c r="H168" i="3"/>
  <c r="H142" i="3"/>
  <c r="H190" i="2"/>
  <c r="H110" i="2"/>
  <c r="H35" i="2"/>
  <c r="H333" i="2"/>
  <c r="H34" i="2"/>
  <c r="H109" i="2"/>
  <c r="H332" i="2"/>
  <c r="H224" i="2"/>
  <c r="H331" i="2"/>
  <c r="H262" i="2"/>
  <c r="H223" i="2"/>
  <c r="H63" i="2"/>
  <c r="H297" i="2"/>
  <c r="H261" i="2"/>
  <c r="H390" i="2"/>
  <c r="H260" i="2"/>
  <c r="H330" i="2"/>
  <c r="H259" i="2"/>
  <c r="H62" i="2"/>
  <c r="H222" i="2"/>
  <c r="H365" i="2"/>
  <c r="H221" i="2"/>
  <c r="H108" i="2"/>
  <c r="H220" i="2"/>
  <c r="H258" i="2"/>
  <c r="H296" i="2"/>
  <c r="H140" i="2"/>
  <c r="H257" i="2"/>
  <c r="H61" i="2"/>
  <c r="H256" i="2"/>
  <c r="H107" i="2"/>
  <c r="H295" i="2"/>
  <c r="H329" i="2"/>
  <c r="H106" i="2"/>
  <c r="H60" i="2"/>
  <c r="H33" i="2"/>
  <c r="H59" i="2"/>
  <c r="H189" i="2"/>
  <c r="H364" i="2"/>
  <c r="H32" i="2"/>
  <c r="H139" i="2"/>
  <c r="H294" i="2"/>
  <c r="H389" i="2"/>
  <c r="H328" i="2"/>
  <c r="H138" i="2"/>
  <c r="H388" i="2"/>
  <c r="H327" i="2"/>
  <c r="H326" i="2"/>
  <c r="H219" i="2"/>
  <c r="H31" i="2"/>
  <c r="H255" i="2"/>
  <c r="H58" i="2"/>
  <c r="H57" i="2"/>
  <c r="H105" i="2"/>
  <c r="H293" i="2"/>
  <c r="H188" i="2"/>
  <c r="H30" i="2"/>
  <c r="H29" i="2"/>
  <c r="H292" i="2"/>
  <c r="H56" i="2"/>
  <c r="H387" i="2"/>
  <c r="H104" i="2"/>
  <c r="H291" i="2"/>
  <c r="H218" i="2"/>
  <c r="H386" i="2"/>
  <c r="H385" i="2"/>
  <c r="H290" i="2"/>
  <c r="H28" i="2"/>
  <c r="H103" i="2"/>
  <c r="H254" i="2"/>
  <c r="H253" i="2"/>
  <c r="H137" i="2"/>
  <c r="H55" i="2"/>
  <c r="H252" i="2"/>
  <c r="H384" i="2"/>
  <c r="H165" i="2"/>
  <c r="H102" i="2"/>
  <c r="H187" i="2"/>
  <c r="H289" i="2"/>
  <c r="H54" i="2"/>
  <c r="H363" i="2"/>
  <c r="H186" i="2"/>
  <c r="H383" i="2"/>
  <c r="H382" i="2"/>
  <c r="H164" i="2"/>
  <c r="H362" i="2"/>
  <c r="H27" i="2"/>
  <c r="H26" i="2"/>
  <c r="H101" i="2"/>
  <c r="H163" i="2"/>
  <c r="H361" i="2"/>
  <c r="H217" i="2"/>
  <c r="H185" i="2"/>
  <c r="H184" i="2"/>
  <c r="H136" i="2"/>
  <c r="H288" i="2"/>
  <c r="H360" i="2"/>
  <c r="H251" i="2"/>
  <c r="H216" i="2"/>
  <c r="H250" i="2"/>
  <c r="H249" i="2"/>
  <c r="H381" i="2"/>
  <c r="H183" i="2"/>
  <c r="H287" i="2"/>
  <c r="H25" i="2"/>
  <c r="H182" i="2"/>
  <c r="H215" i="2"/>
  <c r="H100" i="2"/>
  <c r="H24" i="2"/>
  <c r="H248" i="2"/>
  <c r="H286" i="2"/>
  <c r="H247" i="2"/>
  <c r="H99" i="2"/>
  <c r="H285" i="2"/>
  <c r="H181" i="2"/>
  <c r="H359" i="2"/>
  <c r="H325" i="2"/>
  <c r="H214" i="2"/>
  <c r="H213" i="2"/>
  <c r="H324" i="2"/>
  <c r="H98" i="2"/>
  <c r="H23" i="2"/>
  <c r="H323" i="2"/>
  <c r="H162" i="2"/>
  <c r="H322" i="2"/>
  <c r="H212" i="2"/>
  <c r="H97" i="2"/>
  <c r="H380" i="2"/>
  <c r="H161" i="2"/>
  <c r="H96" i="2"/>
  <c r="H211" i="2"/>
  <c r="H95" i="2"/>
  <c r="H94" i="2"/>
  <c r="H53" i="2"/>
  <c r="H135" i="2"/>
  <c r="H134" i="2"/>
  <c r="H160" i="2"/>
  <c r="H22" i="2"/>
  <c r="H93" i="2"/>
  <c r="H92" i="2"/>
  <c r="H321" i="2"/>
  <c r="H379" i="2"/>
  <c r="H159" i="2"/>
  <c r="H320" i="2"/>
  <c r="H378" i="2"/>
  <c r="H319" i="2"/>
  <c r="H246" i="2"/>
  <c r="H158" i="2"/>
  <c r="H358" i="2"/>
  <c r="H91" i="2"/>
  <c r="H21" i="2"/>
  <c r="H180" i="2"/>
  <c r="H52" i="2"/>
  <c r="H210" i="2"/>
  <c r="H133" i="2"/>
  <c r="H90" i="2"/>
  <c r="H245" i="2"/>
  <c r="H89" i="2"/>
  <c r="H284" i="2"/>
  <c r="H318" i="2"/>
  <c r="H244" i="2"/>
  <c r="H132" i="2"/>
  <c r="H179" i="2"/>
  <c r="H357" i="2"/>
  <c r="H283" i="2"/>
  <c r="H88" i="2"/>
  <c r="H87" i="2"/>
  <c r="H131" i="2"/>
  <c r="H86" i="2"/>
  <c r="H20" i="2"/>
  <c r="H209" i="2"/>
  <c r="H282" i="2"/>
  <c r="H19" i="2"/>
  <c r="H178" i="2"/>
  <c r="H157" i="2"/>
  <c r="H281" i="2"/>
  <c r="H85" i="2"/>
  <c r="H317" i="2"/>
  <c r="H18" i="2"/>
  <c r="H130" i="2"/>
  <c r="H356" i="2"/>
  <c r="H208" i="2"/>
  <c r="H243" i="2"/>
  <c r="H377" i="2"/>
  <c r="H129" i="2"/>
  <c r="H376" i="2"/>
  <c r="H177" i="2"/>
  <c r="H207" i="2"/>
  <c r="H176" i="2"/>
  <c r="H84" i="2"/>
  <c r="H316" i="2"/>
  <c r="H242" i="2"/>
  <c r="H280" i="2"/>
  <c r="H17" i="2"/>
  <c r="H355" i="2"/>
  <c r="H206" i="2"/>
  <c r="H128" i="2"/>
  <c r="H156" i="2"/>
  <c r="H51" i="2"/>
  <c r="H353" i="2"/>
  <c r="H354" i="2"/>
  <c r="H205" i="2"/>
  <c r="H279" i="2"/>
  <c r="H352" i="2"/>
  <c r="H83" i="2"/>
  <c r="H175" i="2"/>
  <c r="H127" i="2"/>
  <c r="H126" i="2"/>
  <c r="H174" i="2"/>
  <c r="H50" i="2"/>
  <c r="H82" i="2"/>
  <c r="H16" i="2"/>
  <c r="H241" i="2"/>
  <c r="H240" i="2"/>
  <c r="H49" i="2"/>
  <c r="H351" i="2"/>
  <c r="H125" i="2"/>
  <c r="H173" i="2"/>
  <c r="H124" i="2"/>
  <c r="H123" i="2"/>
  <c r="H239" i="2"/>
  <c r="H278" i="2"/>
  <c r="H350" i="2"/>
  <c r="H155" i="2"/>
  <c r="H238" i="2"/>
  <c r="H172" i="2"/>
  <c r="H15" i="2"/>
  <c r="H122" i="2"/>
  <c r="H121" i="2"/>
  <c r="H14" i="2"/>
  <c r="H277" i="2"/>
  <c r="H120" i="2"/>
  <c r="H48" i="2"/>
  <c r="H13" i="2"/>
  <c r="H154" i="2"/>
  <c r="H81" i="2"/>
  <c r="H315" i="2"/>
  <c r="H153" i="2"/>
  <c r="H237" i="2"/>
  <c r="H152" i="2"/>
  <c r="H314" i="2"/>
  <c r="H313" i="2"/>
  <c r="H349" i="2"/>
  <c r="H204" i="2"/>
  <c r="H80" i="2"/>
  <c r="H12" i="2"/>
  <c r="H11" i="2"/>
  <c r="H151" i="2"/>
  <c r="H276" i="2"/>
  <c r="H312" i="2"/>
  <c r="H348" i="2"/>
  <c r="H203" i="2"/>
  <c r="H10" i="2"/>
  <c r="H347" i="2"/>
  <c r="H375" i="2"/>
  <c r="H202" i="2"/>
  <c r="H79" i="2"/>
  <c r="H47" i="2"/>
  <c r="H275" i="2"/>
  <c r="H201" i="2"/>
  <c r="H236" i="2"/>
  <c r="H46" i="2"/>
  <c r="H200" i="2"/>
  <c r="H311" i="2"/>
  <c r="H274" i="2"/>
  <c r="H78" i="2"/>
  <c r="H310" i="2"/>
  <c r="H309" i="2"/>
  <c r="H45" i="2"/>
  <c r="H374" i="2"/>
  <c r="H346" i="2"/>
  <c r="H235" i="2"/>
  <c r="H308" i="2"/>
  <c r="H345" i="2"/>
  <c r="H77" i="2"/>
  <c r="H344" i="2"/>
  <c r="H9" i="2"/>
  <c r="H307" i="2"/>
  <c r="H150" i="2"/>
  <c r="H171" i="2"/>
  <c r="H273" i="2"/>
  <c r="H272" i="2"/>
  <c r="H199" i="2"/>
  <c r="H149" i="2"/>
  <c r="H234" i="2"/>
  <c r="H44" i="2"/>
  <c r="H8" i="2"/>
  <c r="H198" i="2"/>
  <c r="H233" i="2"/>
  <c r="H373" i="2"/>
  <c r="H271" i="2"/>
  <c r="H76" i="2"/>
  <c r="H197" i="2"/>
  <c r="H7" i="2"/>
  <c r="H170" i="2"/>
  <c r="H343" i="2"/>
  <c r="H270" i="2"/>
  <c r="H75" i="2"/>
  <c r="H148" i="2"/>
  <c r="H43" i="2"/>
  <c r="H306" i="2"/>
  <c r="H342" i="2"/>
  <c r="H372" i="2"/>
  <c r="H232" i="2"/>
  <c r="H74" i="2"/>
  <c r="H196" i="2"/>
  <c r="H147" i="2"/>
  <c r="H73" i="2"/>
  <c r="H146" i="2"/>
  <c r="H72" i="2"/>
  <c r="H71" i="2"/>
  <c r="H195" i="2"/>
  <c r="H42" i="2"/>
  <c r="H305" i="2"/>
  <c r="H145" i="2"/>
  <c r="H119" i="2"/>
  <c r="H341" i="2"/>
  <c r="H371" i="2"/>
  <c r="H41" i="2"/>
  <c r="H40" i="2"/>
  <c r="H269" i="2"/>
  <c r="H144" i="2"/>
  <c r="H194" i="2"/>
  <c r="H231" i="2"/>
  <c r="H6" i="2"/>
  <c r="H268" i="2"/>
  <c r="H143" i="2"/>
  <c r="H70" i="2"/>
  <c r="H370" i="2"/>
  <c r="H267" i="2"/>
  <c r="H118" i="2"/>
  <c r="H117" i="2"/>
  <c r="H230" i="2"/>
  <c r="H39" i="2"/>
  <c r="H229" i="2"/>
  <c r="H266" i="2"/>
  <c r="H169" i="2"/>
  <c r="H38" i="2"/>
  <c r="H116" i="2"/>
  <c r="H142" i="2"/>
  <c r="H265" i="2"/>
  <c r="H69" i="2"/>
  <c r="H5" i="2"/>
  <c r="H168" i="2"/>
  <c r="H68" i="2"/>
  <c r="H193" i="2"/>
  <c r="H115" i="2"/>
  <c r="H228" i="2"/>
  <c r="H4" i="2"/>
  <c r="H304" i="2"/>
  <c r="H114" i="2"/>
  <c r="H303" i="2"/>
  <c r="H67" i="2"/>
  <c r="H167" i="2"/>
  <c r="H340" i="2"/>
  <c r="H264" i="2"/>
  <c r="H302" i="2"/>
  <c r="H339" i="2"/>
  <c r="H113" i="2"/>
  <c r="H338" i="2"/>
  <c r="H66" i="2"/>
  <c r="H3" i="2"/>
  <c r="H337" i="2"/>
  <c r="H227" i="2"/>
  <c r="H166" i="2"/>
  <c r="H301" i="2"/>
  <c r="H65" i="2"/>
  <c r="H263" i="2"/>
  <c r="H300" i="2"/>
  <c r="H37" i="2"/>
  <c r="H369" i="2"/>
  <c r="H192" i="2"/>
  <c r="H336" i="2"/>
  <c r="H299" i="2"/>
  <c r="H141" i="2"/>
  <c r="H335" i="2"/>
  <c r="H112" i="2"/>
  <c r="H226" i="2"/>
  <c r="H36" i="2"/>
  <c r="H225" i="2"/>
  <c r="H298" i="2"/>
  <c r="H368" i="2"/>
  <c r="H367" i="2"/>
  <c r="H64" i="2"/>
  <c r="H366" i="2"/>
  <c r="H2" i="2"/>
  <c r="H334" i="2"/>
  <c r="H191" i="2"/>
  <c r="H111" i="2"/>
  <c r="H391" i="7" l="1"/>
  <c r="B3" i="8"/>
  <c r="C3" i="8"/>
</calcChain>
</file>

<file path=xl/sharedStrings.xml><?xml version="1.0" encoding="utf-8"?>
<sst xmlns="http://schemas.openxmlformats.org/spreadsheetml/2006/main" count="12301" uniqueCount="205">
  <si>
    <t>Month</t>
  </si>
  <si>
    <t>Employee</t>
  </si>
  <si>
    <t>First Name</t>
  </si>
  <si>
    <t>Last Name</t>
  </si>
  <si>
    <t>Sales Area</t>
  </si>
  <si>
    <t>Sales Amount</t>
  </si>
  <si>
    <t>Payment Type</t>
  </si>
  <si>
    <t>Ashley Almanza</t>
  </si>
  <si>
    <t>Ashley</t>
  </si>
  <si>
    <t>Almanza</t>
  </si>
  <si>
    <t>East</t>
  </si>
  <si>
    <t>Credit Card</t>
  </si>
  <si>
    <t>Derek Godwin</t>
  </si>
  <si>
    <t>Derek</t>
  </si>
  <si>
    <t>Godwin</t>
  </si>
  <si>
    <t>Cash</t>
  </si>
  <si>
    <t>Reza Jafari</t>
  </si>
  <si>
    <t>Reza</t>
  </si>
  <si>
    <t>Jafari</t>
  </si>
  <si>
    <t>Nina McDonald</t>
  </si>
  <si>
    <t>Nina</t>
  </si>
  <si>
    <t>McDonald</t>
  </si>
  <si>
    <t>West</t>
  </si>
  <si>
    <t>Olivia Cheung</t>
  </si>
  <si>
    <t>Olivia</t>
  </si>
  <si>
    <t>Cheung</t>
  </si>
  <si>
    <t>South</t>
  </si>
  <si>
    <t>Gordon Beswick</t>
  </si>
  <si>
    <t>Gordon</t>
  </si>
  <si>
    <t>Beswick</t>
  </si>
  <si>
    <t>Chloe Fusaro</t>
  </si>
  <si>
    <t>Chloe</t>
  </si>
  <si>
    <t>Fusaro</t>
  </si>
  <si>
    <t>North</t>
  </si>
  <si>
    <t>Annabel Mettick</t>
  </si>
  <si>
    <t>Annabel</t>
  </si>
  <si>
    <t>Mettick</t>
  </si>
  <si>
    <t>Tia Cruise</t>
  </si>
  <si>
    <t>Tia</t>
  </si>
  <si>
    <t>Cruise</t>
  </si>
  <si>
    <t>Jonah Seitz</t>
  </si>
  <si>
    <t>Jonah</t>
  </si>
  <si>
    <t>Seitz</t>
  </si>
  <si>
    <t>On Account</t>
  </si>
  <si>
    <t>Ally Bryant</t>
  </si>
  <si>
    <t>Ally</t>
  </si>
  <si>
    <t>Bryant</t>
  </si>
  <si>
    <t>Emily Whelan</t>
  </si>
  <si>
    <t>Emily</t>
  </si>
  <si>
    <t>Whelan</t>
  </si>
  <si>
    <t>Jason Jackaki</t>
  </si>
  <si>
    <t>Jason</t>
  </si>
  <si>
    <t>Jackaki</t>
  </si>
  <si>
    <t>Josh Sutherland</t>
  </si>
  <si>
    <t>Josh</t>
  </si>
  <si>
    <t>Sutherland</t>
  </si>
  <si>
    <t>Cory Goodwin</t>
  </si>
  <si>
    <t>Cory</t>
  </si>
  <si>
    <t>Goodwin</t>
  </si>
  <si>
    <t>David Wilkinson</t>
  </si>
  <si>
    <t>David</t>
  </si>
  <si>
    <t>Wilkinson</t>
  </si>
  <si>
    <t>Charlotte Edwards</t>
  </si>
  <si>
    <t>Charlotte</t>
  </si>
  <si>
    <t>Edwards</t>
  </si>
  <si>
    <t>Spencer Cruz</t>
  </si>
  <si>
    <t>Spencer</t>
  </si>
  <si>
    <t>Cruz</t>
  </si>
  <si>
    <t>Bryan Maldonado</t>
  </si>
  <si>
    <t>Bryan</t>
  </si>
  <si>
    <t>Maldonado</t>
  </si>
  <si>
    <t>Sarah Gibbs</t>
  </si>
  <si>
    <t>Sarah</t>
  </si>
  <si>
    <t>Gibbs</t>
  </si>
  <si>
    <t>January</t>
  </si>
  <si>
    <t>February</t>
  </si>
  <si>
    <t>March</t>
  </si>
  <si>
    <t>April</t>
  </si>
  <si>
    <t>May</t>
  </si>
  <si>
    <t>June</t>
  </si>
  <si>
    <t>July</t>
  </si>
  <si>
    <t>August</t>
  </si>
  <si>
    <t>September</t>
  </si>
  <si>
    <t>October</t>
  </si>
  <si>
    <t>November</t>
  </si>
  <si>
    <t>December</t>
  </si>
  <si>
    <t>Total</t>
  </si>
  <si>
    <t>Target</t>
  </si>
  <si>
    <t>Commission</t>
  </si>
  <si>
    <t>Commission=</t>
  </si>
  <si>
    <t xml:space="preserve">2021- Sales North Area </t>
  </si>
  <si>
    <t xml:space="preserve">2021- Sales South Area </t>
  </si>
  <si>
    <t xml:space="preserve">2021- Sales East Area </t>
  </si>
  <si>
    <t xml:space="preserve">2021- Sales West Area </t>
  </si>
  <si>
    <t>Over/Under</t>
  </si>
  <si>
    <t>Team</t>
  </si>
  <si>
    <t>Sales</t>
  </si>
  <si>
    <t>Grand Total</t>
  </si>
  <si>
    <t>Jan</t>
  </si>
  <si>
    <t>Feb</t>
  </si>
  <si>
    <t>Mar</t>
  </si>
  <si>
    <t>Apr</t>
  </si>
  <si>
    <t>Jun</t>
  </si>
  <si>
    <t>Jul</t>
  </si>
  <si>
    <t>Aug</t>
  </si>
  <si>
    <t>Sep</t>
  </si>
  <si>
    <t>Oct</t>
  </si>
  <si>
    <t>Nov</t>
  </si>
  <si>
    <t>Dec</t>
  </si>
  <si>
    <t>(All)</t>
  </si>
  <si>
    <t>% of Grand Total</t>
  </si>
  <si>
    <t>Sales Totals</t>
  </si>
  <si>
    <t>Name</t>
  </si>
  <si>
    <t>Payroll Code</t>
  </si>
  <si>
    <t>BRITTANY_GAULT</t>
  </si>
  <si>
    <t>NE12192</t>
  </si>
  <si>
    <t>NICOLE_MAIER</t>
  </si>
  <si>
    <t>NE11021</t>
  </si>
  <si>
    <t>CLAY_CORBIN</t>
  </si>
  <si>
    <t>NE10264</t>
  </si>
  <si>
    <t>ASHLEY_DELANGE</t>
  </si>
  <si>
    <t>NE10305</t>
  </si>
  <si>
    <t>JENNIFER_VAZQUEZ</t>
  </si>
  <si>
    <t>NE11114</t>
  </si>
  <si>
    <t>MANNY_WEBSTER</t>
  </si>
  <si>
    <t>NW10414</t>
  </si>
  <si>
    <t>LUKE_REDENBAUGH</t>
  </si>
  <si>
    <t>NW12041</t>
  </si>
  <si>
    <t>DEBBIE_GODOY</t>
  </si>
  <si>
    <t>NW11115</t>
  </si>
  <si>
    <t>ELIZABETH_LAMBERT</t>
  </si>
  <si>
    <t>NW11651</t>
  </si>
  <si>
    <t>JOEL_JONES</t>
  </si>
  <si>
    <t>NW11838</t>
  </si>
  <si>
    <t>EBONY_PANE</t>
  </si>
  <si>
    <t>SE11625</t>
  </si>
  <si>
    <t>RILEY_SWEENY</t>
  </si>
  <si>
    <t>SE12053</t>
  </si>
  <si>
    <t>ALEX_WARD</t>
  </si>
  <si>
    <t>SE10902</t>
  </si>
  <si>
    <t>PAT_HANKS</t>
  </si>
  <si>
    <t>SE10360</t>
  </si>
  <si>
    <t>JESSICA_CRAIG</t>
  </si>
  <si>
    <t>SE12143</t>
  </si>
  <si>
    <t>JAMIE_WELCH</t>
  </si>
  <si>
    <t>SW10859</t>
  </si>
  <si>
    <t>DREW_WOMACK</t>
  </si>
  <si>
    <t>SW10377</t>
  </si>
  <si>
    <t>ANGELA_MACLEOD</t>
  </si>
  <si>
    <t>SW10649</t>
  </si>
  <si>
    <t>KAREN_D'AGUILAR</t>
  </si>
  <si>
    <t>SW10604</t>
  </si>
  <si>
    <t>SAM_JESSUP</t>
  </si>
  <si>
    <t>SW10730</t>
  </si>
  <si>
    <t>Area</t>
  </si>
  <si>
    <t>Brittany</t>
  </si>
  <si>
    <t>Nicole</t>
  </si>
  <si>
    <t>Clay</t>
  </si>
  <si>
    <t>Jennifer</t>
  </si>
  <si>
    <t>Manny</t>
  </si>
  <si>
    <t>Luke</t>
  </si>
  <si>
    <t>Debbie</t>
  </si>
  <si>
    <t>Elizabeth</t>
  </si>
  <si>
    <t>Joel</t>
  </si>
  <si>
    <t>Ebony</t>
  </si>
  <si>
    <t>Riley</t>
  </si>
  <si>
    <t>Alex</t>
  </si>
  <si>
    <t>Pat</t>
  </si>
  <si>
    <t>Jessica</t>
  </si>
  <si>
    <t>Jamie</t>
  </si>
  <si>
    <t>Drew</t>
  </si>
  <si>
    <t>Angela</t>
  </si>
  <si>
    <t>Karen</t>
  </si>
  <si>
    <t>Sam</t>
  </si>
  <si>
    <t>Gault</t>
  </si>
  <si>
    <t>Maier</t>
  </si>
  <si>
    <t>Corbin</t>
  </si>
  <si>
    <t>Delange</t>
  </si>
  <si>
    <t>Vazquez</t>
  </si>
  <si>
    <t>Webster</t>
  </si>
  <si>
    <t>Redenbaugh</t>
  </si>
  <si>
    <t>Godoy</t>
  </si>
  <si>
    <t>Lambert</t>
  </si>
  <si>
    <t>Jones</t>
  </si>
  <si>
    <t>Pane</t>
  </si>
  <si>
    <t>Sweeny</t>
  </si>
  <si>
    <t>Ward</t>
  </si>
  <si>
    <t>Hanks</t>
  </si>
  <si>
    <t>Craig</t>
  </si>
  <si>
    <t>Welch</t>
  </si>
  <si>
    <t>Womack</t>
  </si>
  <si>
    <t>Macleod</t>
  </si>
  <si>
    <t>D'aguilar</t>
  </si>
  <si>
    <t>Jessup</t>
  </si>
  <si>
    <t>NE</t>
  </si>
  <si>
    <t>NW</t>
  </si>
  <si>
    <t>SE</t>
  </si>
  <si>
    <t>SW</t>
  </si>
  <si>
    <t>2021 SALES REPORT</t>
  </si>
  <si>
    <t>Contents:</t>
  </si>
  <si>
    <t>All Sales</t>
  </si>
  <si>
    <t>Chart</t>
  </si>
  <si>
    <t>Sales Analysis</t>
  </si>
  <si>
    <t>New Staff</t>
  </si>
  <si>
    <t>Back to Cover Sheet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</si>
</sst>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quot;$&quot;#,##0.00"/>
  </numFmts>
  <fonts count="1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1"/>
      <name val="Calibri"/>
      <family val="2"/>
      <scheme val="minor"/>
    </font>
    <font>
      <sz val="11"/>
      <color theme="0"/>
      <name val="Calibri"/>
      <family val="2"/>
      <scheme val="minor"/>
    </font>
    <font>
      <sz val="8"/>
      <name val="Calibri"/>
      <family val="2"/>
      <scheme val="minor"/>
    </font>
    <font>
      <b/>
      <sz val="16"/>
      <color theme="1"/>
      <name val="Calibri"/>
      <family val="2"/>
      <scheme val="minor"/>
    </font>
    <font>
      <sz val="14"/>
      <color theme="1"/>
      <name val="Calibri"/>
      <family val="2"/>
      <scheme val="minor"/>
    </font>
    <font>
      <b/>
      <sz val="36"/>
      <color theme="1"/>
      <name val="Calibri"/>
      <family val="2"/>
      <scheme val="minor"/>
    </font>
    <font>
      <sz val="18"/>
      <color theme="0"/>
      <name val="Calibri"/>
      <family val="2"/>
      <scheme val="minor"/>
    </font>
    <font>
      <u/>
      <sz val="11"/>
      <color theme="10"/>
      <name val="Calibri"/>
      <family val="2"/>
      <scheme val="minor"/>
    </font>
  </fonts>
  <fills count="8">
    <fill>
      <patternFill patternType="none"/>
    </fill>
    <fill>
      <patternFill patternType="gray125"/>
    </fill>
    <fill>
      <patternFill patternType="solid">
        <fgColor theme="4"/>
      </patternFill>
    </fill>
    <fill>
      <patternFill patternType="solid">
        <fgColor theme="0" tint="-0.14999847407452621"/>
        <bgColor theme="0" tint="-0.14999847407452621"/>
      </patternFill>
    </fill>
    <fill>
      <patternFill patternType="solid">
        <fgColor theme="6"/>
        <bgColor indexed="64"/>
      </patternFill>
    </fill>
    <fill>
      <patternFill patternType="solid">
        <fgColor theme="0" tint="-4.9989318521683403E-2"/>
        <bgColor indexed="64"/>
      </patternFill>
    </fill>
    <fill>
      <patternFill patternType="solid">
        <fgColor theme="3" tint="0.59999389629810485"/>
        <bgColor indexed="64"/>
      </patternFill>
    </fill>
    <fill>
      <patternFill patternType="solid">
        <fgColor theme="9" tint="0.79998168889431442"/>
        <bgColor theme="9" tint="0.79998168889431442"/>
      </patternFill>
    </fill>
  </fills>
  <borders count="24">
    <border>
      <left/>
      <right/>
      <top/>
      <bottom/>
      <diagonal/>
    </border>
    <border>
      <left/>
      <right/>
      <top/>
      <bottom style="thick">
        <color theme="4"/>
      </bottom>
      <diagonal/>
    </border>
    <border>
      <left/>
      <right/>
      <top/>
      <bottom style="thick">
        <color theme="4" tint="0.499984740745262"/>
      </bottom>
      <diagonal/>
    </border>
    <border>
      <left/>
      <right/>
      <top style="thin">
        <color theme="4"/>
      </top>
      <bottom style="double">
        <color theme="4"/>
      </bottom>
      <diagonal/>
    </border>
    <border>
      <left/>
      <right/>
      <top style="thin">
        <color theme="1"/>
      </top>
      <bottom style="thin">
        <color theme="1"/>
      </bottom>
      <diagonal/>
    </border>
    <border>
      <left/>
      <right/>
      <top style="thin">
        <color theme="1"/>
      </top>
      <bottom/>
      <diagonal/>
    </border>
    <border>
      <left style="thin">
        <color indexed="64"/>
      </left>
      <right/>
      <top style="thin">
        <color indexed="64"/>
      </top>
      <bottom style="double">
        <color theme="4"/>
      </bottom>
      <diagonal/>
    </border>
    <border>
      <left/>
      <right/>
      <top style="thin">
        <color indexed="64"/>
      </top>
      <bottom style="double">
        <color theme="4"/>
      </bottom>
      <diagonal/>
    </border>
    <border>
      <left/>
      <right style="thin">
        <color indexed="64"/>
      </right>
      <top style="thin">
        <color indexed="64"/>
      </top>
      <bottom style="double">
        <color theme="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top style="thick">
        <color theme="4"/>
      </top>
      <bottom/>
      <diagonal/>
    </border>
    <border>
      <left style="thin">
        <color theme="9" tint="0.39997558519241921"/>
      </left>
      <right/>
      <top style="thin">
        <color theme="9" tint="0.39997558519241921"/>
      </top>
      <bottom style="thin">
        <color theme="9" tint="0.39997558519241921"/>
      </bottom>
      <diagonal/>
    </border>
    <border>
      <left/>
      <right style="thin">
        <color theme="9" tint="0.39997558519241921"/>
      </right>
      <top style="thin">
        <color theme="9" tint="0.39997558519241921"/>
      </top>
      <bottom style="thin">
        <color theme="9" tint="0.39997558519241921"/>
      </bottom>
      <diagonal/>
    </border>
    <border>
      <left style="thin">
        <color theme="9" tint="0.39997558519241921"/>
      </left>
      <right/>
      <top style="thin">
        <color theme="9" tint="0.39997558519241921"/>
      </top>
      <bottom/>
      <diagonal/>
    </border>
    <border>
      <left/>
      <right style="thin">
        <color theme="9" tint="0.39997558519241921"/>
      </right>
      <top style="thin">
        <color theme="9" tint="0.39997558519241921"/>
      </top>
      <bottom/>
      <diagonal/>
    </border>
    <border>
      <left/>
      <right/>
      <top style="thin">
        <color theme="9" tint="0.39997558519241921"/>
      </top>
      <bottom/>
      <diagonal/>
    </border>
    <border>
      <left/>
      <right/>
      <top style="thin">
        <color theme="9" tint="0.39997558519241921"/>
      </top>
      <bottom style="thin">
        <color theme="9" tint="0.39997558519241921"/>
      </bottom>
      <diagonal/>
    </border>
  </borders>
  <cellStyleXfs count="8">
    <xf numFmtId="0" fontId="0" fillId="0" borderId="0"/>
    <xf numFmtId="44"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6" fillId="2" borderId="0" applyNumberFormat="0" applyBorder="0" applyAlignment="0" applyProtection="0"/>
    <xf numFmtId="0" fontId="12" fillId="0" borderId="0" applyNumberFormat="0" applyFill="0" applyBorder="0" applyAlignment="0" applyProtection="0"/>
  </cellStyleXfs>
  <cellXfs count="65">
    <xf numFmtId="0" fontId="0" fillId="0" borderId="0" xfId="0"/>
    <xf numFmtId="14" fontId="0" fillId="0" borderId="0" xfId="0" applyNumberFormat="1"/>
    <xf numFmtId="0" fontId="0" fillId="0" borderId="0" xfId="0" applyAlignment="1">
      <alignment horizontal="center" vertical="center"/>
    </xf>
    <xf numFmtId="17" fontId="0" fillId="0" borderId="0" xfId="0" applyNumberFormat="1" applyAlignment="1">
      <alignment horizontal="center" vertical="center"/>
    </xf>
    <xf numFmtId="44" fontId="0" fillId="0" borderId="0" xfId="1" applyFont="1" applyAlignment="1">
      <alignment horizontal="center" vertical="center"/>
    </xf>
    <xf numFmtId="0" fontId="0" fillId="4" borderId="0" xfId="0" applyFill="1" applyAlignment="1">
      <alignment horizontal="center" vertical="center"/>
    </xf>
    <xf numFmtId="0" fontId="8" fillId="4" borderId="0" xfId="0" applyFont="1" applyFill="1" applyAlignment="1">
      <alignment horizontal="center" vertical="center"/>
    </xf>
    <xf numFmtId="9" fontId="9" fillId="4" borderId="0" xfId="0" applyNumberFormat="1" applyFont="1" applyFill="1" applyAlignment="1">
      <alignment horizontal="center" vertical="center"/>
    </xf>
    <xf numFmtId="44" fontId="0" fillId="0" borderId="0" xfId="0" applyNumberFormat="1"/>
    <xf numFmtId="17" fontId="0" fillId="3" borderId="5" xfId="0" applyNumberFormat="1" applyFill="1" applyBorder="1" applyAlignment="1">
      <alignment horizontal="center" vertical="center"/>
    </xf>
    <xf numFmtId="0" fontId="0" fillId="3" borderId="5" xfId="0" applyFill="1" applyBorder="1" applyAlignment="1">
      <alignment horizontal="center" vertical="center"/>
    </xf>
    <xf numFmtId="44" fontId="0" fillId="3" borderId="5" xfId="1" applyFont="1" applyFill="1" applyBorder="1" applyAlignment="1">
      <alignment horizontal="center" vertical="center"/>
    </xf>
    <xf numFmtId="17" fontId="0" fillId="3" borderId="0" xfId="0" applyNumberFormat="1" applyFill="1" applyAlignment="1">
      <alignment horizontal="center" vertical="center"/>
    </xf>
    <xf numFmtId="0" fontId="0" fillId="3" borderId="0" xfId="0" applyFill="1" applyAlignment="1">
      <alignment horizontal="center" vertical="center"/>
    </xf>
    <xf numFmtId="44" fontId="0" fillId="3" borderId="0" xfId="1" applyFont="1" applyFill="1" applyAlignment="1">
      <alignment horizontal="center" vertical="center"/>
    </xf>
    <xf numFmtId="0" fontId="5" fillId="0" borderId="4" xfId="0" applyFont="1" applyBorder="1" applyAlignment="1">
      <alignment horizontal="center" vertical="center"/>
    </xf>
    <xf numFmtId="44" fontId="5" fillId="0" borderId="4" xfId="1" applyFont="1" applyBorder="1" applyAlignment="1">
      <alignment horizontal="center" vertical="center"/>
    </xf>
    <xf numFmtId="0" fontId="3" fillId="0" borderId="1" xfId="3" applyAlignment="1">
      <alignment horizontal="center" vertical="center"/>
    </xf>
    <xf numFmtId="0" fontId="2" fillId="5" borderId="0" xfId="2" applyFill="1" applyAlignment="1">
      <alignment horizontal="center" vertical="center"/>
    </xf>
    <xf numFmtId="9" fontId="2" fillId="5" borderId="0" xfId="2" applyNumberFormat="1" applyFill="1" applyAlignment="1">
      <alignment horizontal="center" vertical="center"/>
    </xf>
    <xf numFmtId="0" fontId="2" fillId="5" borderId="1" xfId="2" applyFill="1" applyBorder="1" applyAlignment="1">
      <alignment horizontal="center" vertical="center"/>
    </xf>
    <xf numFmtId="9" fontId="2" fillId="5" borderId="1" xfId="2" applyNumberFormat="1" applyFill="1" applyBorder="1" applyAlignment="1">
      <alignment horizontal="center" vertical="center"/>
    </xf>
    <xf numFmtId="44" fontId="0" fillId="0" borderId="9" xfId="1" applyFont="1" applyBorder="1"/>
    <xf numFmtId="44" fontId="0" fillId="0" borderId="10" xfId="1" applyFont="1" applyBorder="1"/>
    <xf numFmtId="44" fontId="0" fillId="0" borderId="11" xfId="1" applyFont="1" applyBorder="1"/>
    <xf numFmtId="0" fontId="5" fillId="6" borderId="6" xfId="5" applyFill="1" applyBorder="1" applyAlignment="1">
      <alignment horizontal="center" vertical="center"/>
    </xf>
    <xf numFmtId="0" fontId="5" fillId="6" borderId="7" xfId="5" applyFill="1" applyBorder="1" applyAlignment="1">
      <alignment horizontal="center" vertical="center"/>
    </xf>
    <xf numFmtId="0" fontId="5" fillId="6" borderId="8" xfId="5" applyFill="1" applyBorder="1" applyAlignment="1">
      <alignment horizontal="center" vertical="center"/>
    </xf>
    <xf numFmtId="17" fontId="0" fillId="3" borderId="17" xfId="0" applyNumberFormat="1" applyFill="1" applyBorder="1" applyAlignment="1">
      <alignment horizontal="center" vertical="center"/>
    </xf>
    <xf numFmtId="0" fontId="0" fillId="3" borderId="17" xfId="0" applyFill="1" applyBorder="1" applyAlignment="1">
      <alignment horizontal="center" vertical="center"/>
    </xf>
    <xf numFmtId="44" fontId="0" fillId="3" borderId="17" xfId="1" applyFont="1" applyFill="1" applyBorder="1" applyAlignment="1">
      <alignment horizontal="center" vertical="center"/>
    </xf>
    <xf numFmtId="44" fontId="0" fillId="0" borderId="0" xfId="0" applyNumberFormat="1" applyAlignment="1">
      <alignment horizontal="center" vertical="center"/>
    </xf>
    <xf numFmtId="0" fontId="4" fillId="0" borderId="2" xfId="4"/>
    <xf numFmtId="0" fontId="0" fillId="0" borderId="0" xfId="0" pivotButton="1"/>
    <xf numFmtId="0" fontId="0" fillId="0" borderId="0" xfId="0" applyAlignment="1">
      <alignment horizontal="left"/>
    </xf>
    <xf numFmtId="164" fontId="0" fillId="0" borderId="0" xfId="0" applyNumberFormat="1"/>
    <xf numFmtId="10" fontId="0" fillId="0" borderId="0" xfId="0" applyNumberFormat="1"/>
    <xf numFmtId="0" fontId="0" fillId="7" borderId="20" xfId="0" applyFill="1" applyBorder="1"/>
    <xf numFmtId="0" fontId="0" fillId="7" borderId="21" xfId="0" applyFill="1" applyBorder="1"/>
    <xf numFmtId="0" fontId="0" fillId="0" borderId="20" xfId="0" applyBorder="1"/>
    <xf numFmtId="0" fontId="0" fillId="0" borderId="21" xfId="0" applyBorder="1"/>
    <xf numFmtId="0" fontId="0" fillId="7" borderId="18" xfId="0" applyFill="1" applyBorder="1"/>
    <xf numFmtId="0" fontId="0" fillId="7" borderId="19" xfId="0" applyFill="1" applyBorder="1"/>
    <xf numFmtId="0" fontId="0" fillId="7" borderId="22" xfId="0" applyFill="1" applyBorder="1" applyAlignment="1">
      <alignment horizontal="center" vertical="center"/>
    </xf>
    <xf numFmtId="0" fontId="0" fillId="0" borderId="22" xfId="0" applyBorder="1" applyAlignment="1">
      <alignment horizontal="center" vertical="center"/>
    </xf>
    <xf numFmtId="0" fontId="0" fillId="0" borderId="23" xfId="0" applyBorder="1" applyAlignment="1">
      <alignment horizontal="center" vertical="center"/>
    </xf>
    <xf numFmtId="0" fontId="12" fillId="0" borderId="0" xfId="7"/>
    <xf numFmtId="0" fontId="10" fillId="0" borderId="3" xfId="5" applyFont="1" applyAlignment="1">
      <alignment horizontal="center" vertical="center"/>
    </xf>
    <xf numFmtId="0" fontId="5" fillId="0" borderId="3" xfId="5" applyAlignment="1">
      <alignment horizontal="center" vertical="center"/>
    </xf>
    <xf numFmtId="0" fontId="11" fillId="2" borderId="0" xfId="6" applyFont="1" applyAlignment="1">
      <alignment horizontal="center" vertical="center"/>
    </xf>
    <xf numFmtId="0" fontId="12" fillId="0" borderId="12" xfId="7" applyBorder="1" applyAlignment="1">
      <alignment horizontal="center" vertical="center"/>
    </xf>
    <xf numFmtId="0" fontId="12" fillId="0" borderId="13" xfId="7" applyBorder="1" applyAlignment="1">
      <alignment horizontal="center" vertical="center"/>
    </xf>
    <xf numFmtId="0" fontId="12" fillId="0" borderId="14" xfId="7" applyBorder="1" applyAlignment="1">
      <alignment horizontal="center" vertical="center"/>
    </xf>
    <xf numFmtId="0" fontId="12" fillId="0" borderId="9" xfId="7" applyBorder="1" applyAlignment="1">
      <alignment horizontal="center" vertical="center"/>
    </xf>
    <xf numFmtId="0" fontId="12" fillId="0" borderId="10" xfId="7" applyBorder="1" applyAlignment="1">
      <alignment horizontal="center" vertical="center"/>
    </xf>
    <xf numFmtId="0" fontId="12" fillId="0" borderId="11" xfId="7" applyBorder="1" applyAlignment="1">
      <alignment horizontal="center" vertical="center"/>
    </xf>
    <xf numFmtId="0" fontId="2" fillId="5" borderId="12" xfId="2" applyFill="1" applyBorder="1" applyAlignment="1">
      <alignment horizontal="center" vertical="center"/>
    </xf>
    <xf numFmtId="0" fontId="2" fillId="5" borderId="13" xfId="2" applyFill="1" applyBorder="1" applyAlignment="1">
      <alignment horizontal="center" vertical="center"/>
    </xf>
    <xf numFmtId="0" fontId="2" fillId="5" borderId="14" xfId="2" applyFill="1" applyBorder="1" applyAlignment="1">
      <alignment horizontal="center" vertical="center"/>
    </xf>
    <xf numFmtId="0" fontId="2" fillId="5" borderId="15" xfId="2" applyFill="1" applyBorder="1" applyAlignment="1">
      <alignment horizontal="center" vertical="center"/>
    </xf>
    <xf numFmtId="0" fontId="2" fillId="5" borderId="0" xfId="2" applyFill="1" applyBorder="1" applyAlignment="1">
      <alignment horizontal="center" vertical="center"/>
    </xf>
    <xf numFmtId="0" fontId="2" fillId="5" borderId="16" xfId="2" applyFill="1" applyBorder="1" applyAlignment="1">
      <alignment horizontal="center" vertical="center"/>
    </xf>
    <xf numFmtId="0" fontId="2" fillId="5" borderId="9" xfId="2" applyFill="1" applyBorder="1" applyAlignment="1">
      <alignment horizontal="center" vertical="center"/>
    </xf>
    <xf numFmtId="0" fontId="2" fillId="5" borderId="10" xfId="2" applyFill="1" applyBorder="1" applyAlignment="1">
      <alignment horizontal="center" vertical="center"/>
    </xf>
    <xf numFmtId="0" fontId="2" fillId="5" borderId="11" xfId="2" applyFill="1" applyBorder="1" applyAlignment="1">
      <alignment horizontal="center" vertical="center"/>
    </xf>
  </cellXfs>
  <cellStyles count="8">
    <cellStyle name="Accent1" xfId="6" builtinId="29"/>
    <cellStyle name="Currency" xfId="1" builtinId="4"/>
    <cellStyle name="Heading 1" xfId="3" builtinId="16"/>
    <cellStyle name="Heading 2" xfId="4" builtinId="17"/>
    <cellStyle name="Hyperlink" xfId="7" builtinId="8"/>
    <cellStyle name="Normal" xfId="0" builtinId="0"/>
    <cellStyle name="Title" xfId="2" builtinId="15"/>
    <cellStyle name="Total" xfId="5" builtinId="25"/>
  </cellStyles>
  <dxfs count="43">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theme="9" tint="0.39994506668294322"/>
        </patternFill>
      </fill>
    </dxf>
    <dxf>
      <font>
        <color rgb="FF9C0006"/>
      </font>
      <fill>
        <patternFill>
          <bgColor rgb="FFFFC7CE"/>
        </patternFill>
      </fill>
    </dxf>
    <dxf>
      <fill>
        <patternFill>
          <bgColor theme="9" tint="0.39994506668294322"/>
        </patternFill>
      </fill>
    </dxf>
    <dxf>
      <font>
        <color rgb="FF9C0006"/>
      </font>
      <fill>
        <patternFill>
          <bgColor rgb="FFFFC7CE"/>
        </patternFill>
      </fill>
    </dxf>
    <dxf>
      <alignment horizontal="center" vertical="center" textRotation="0" wrapText="0" indent="0" justifyLastLine="0" shrinkToFit="0" readingOrder="0"/>
    </dxf>
    <dxf>
      <numFmt numFmtId="34" formatCode="_(&quot;$&quot;* #,##0.00_);_(&quot;$&quot;* \(#,##0.00\);_(&quot;$&quot;* &quot;-&quot;??_);_(@_)"/>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numFmt numFmtId="34" formatCode="_(&quot;$&quot;* #,##0.00_);_(&quot;$&quot;* \(#,##0.00\);_(&quot;$&quot;* &quot;-&quot;??_);_(@_)"/>
      <alignment horizontal="center" vertical="center" textRotation="0" wrapText="0" indent="0" justifyLastLine="0" shrinkToFit="0" readingOrder="0"/>
    </dxf>
    <dxf>
      <font>
        <b val="0"/>
        <i val="0"/>
        <strike val="0"/>
        <condense val="0"/>
        <extend val="0"/>
        <outline val="0"/>
        <shadow val="0"/>
        <u val="none"/>
        <vertAlign val="baseline"/>
        <sz val="11"/>
        <color theme="1"/>
        <name val="Arial"/>
        <family val="2"/>
        <scheme val="minor"/>
      </font>
      <numFmt numFmtId="34" formatCode="_(&quot;$&quot;* #,##0.00_);_(&quot;$&quot;* \(#,##0.00\);_(&quot;$&quot;* &quot;-&quot;??_);_(@_)"/>
      <alignment horizontal="center" vertical="center" textRotation="0" wrapText="0" indent="0" justifyLastLine="0" shrinkToFit="0" readingOrder="0"/>
    </dxf>
    <dxf>
      <alignment horizontal="center" vertical="center" textRotation="0" wrapText="0" indent="0" justifyLastLine="0" shrinkToFit="0" readingOrder="0"/>
    </dxf>
    <dxf>
      <font>
        <b val="0"/>
        <i val="0"/>
        <strike val="0"/>
        <condense val="0"/>
        <extend val="0"/>
        <outline val="0"/>
        <shadow val="0"/>
        <u val="none"/>
        <vertAlign val="baseline"/>
        <sz val="11"/>
        <color theme="1"/>
        <name val="Arial"/>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Arial"/>
        <family val="2"/>
        <scheme val="minor"/>
      </font>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numFmt numFmtId="22" formatCode="mmm\-yy"/>
      <alignment horizontal="center" vertical="center" textRotation="0" wrapText="0" indent="0" justifyLastLine="0" shrinkToFit="0" readingOrder="0"/>
    </dxf>
    <dxf>
      <fill>
        <patternFill>
          <bgColor theme="9" tint="0.39994506668294322"/>
        </patternFill>
      </fill>
    </dxf>
    <dxf>
      <font>
        <color rgb="FF9C0006"/>
      </font>
      <fill>
        <patternFill>
          <bgColor rgb="FFFFC7CE"/>
        </patternFill>
      </fill>
    </dxf>
    <dxf>
      <fill>
        <patternFill>
          <bgColor theme="9" tint="0.39994506668294322"/>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alignment horizontal="center" vertical="center" textRotation="0" wrapText="0" indent="0" justifyLastLine="0" shrinkToFit="0" readingOrder="0"/>
    </dxf>
    <dxf>
      <alignment horizontal="center" vertical="center" textRotation="0" wrapText="0" indent="0" justifyLastLine="0" shrinkToFit="0" readingOrder="0"/>
    </dxf>
  </dxfs>
  <tableStyles count="0" defaultTableStyle="TableStyleMedium2" defaultPivotStyle="PivotStyleLight16"/>
  <colors>
    <mruColors>
      <color rgb="FF9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2.xml"/><Relationship Id="rId22" Type="http://schemas.openxmlformats.org/officeDocument/2006/relationships/customXml" Target="../customXml/item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0" i="0" u="none" strike="noStrike" kern="1200" cap="none" spc="0" baseline="0">
                <a:ln w="0"/>
                <a:gradFill>
                  <a:gsLst>
                    <a:gs pos="21000">
                      <a:srgbClr val="53575C"/>
                    </a:gs>
                    <a:gs pos="88000">
                      <a:srgbClr val="C5C7CA"/>
                    </a:gs>
                  </a:gsLst>
                  <a:lin ang="5400000"/>
                </a:gradFill>
                <a:effectLst/>
                <a:latin typeface="+mn-lt"/>
                <a:ea typeface="+mn-ea"/>
                <a:cs typeface="+mn-cs"/>
              </a:defRPr>
            </a:pPr>
            <a:r>
              <a:rPr lang="en-US" sz="2400" b="0" cap="none" spc="0">
                <a:ln w="0"/>
                <a:gradFill>
                  <a:gsLst>
                    <a:gs pos="21000">
                      <a:srgbClr val="53575C"/>
                    </a:gs>
                    <a:gs pos="88000">
                      <a:srgbClr val="C5C7CA"/>
                    </a:gs>
                  </a:gsLst>
                  <a:lin ang="5400000"/>
                </a:gradFill>
                <a:effectLst/>
              </a:rPr>
              <a:t>Sales 2021</a:t>
            </a:r>
          </a:p>
        </c:rich>
      </c:tx>
      <c:overlay val="0"/>
      <c:spPr>
        <a:noFill/>
        <a:ln>
          <a:noFill/>
        </a:ln>
        <a:effectLst/>
      </c:spPr>
      <c:txPr>
        <a:bodyPr rot="0" spcFirstLastPara="1" vertOverflow="ellipsis" vert="horz" wrap="square" anchor="ctr" anchorCtr="1"/>
        <a:lstStyle/>
        <a:p>
          <a:pPr>
            <a:defRPr sz="2400" b="0" i="0" u="none" strike="noStrike" kern="1200" cap="none" spc="0" baseline="0">
              <a:ln w="0"/>
              <a:gradFill>
                <a:gsLst>
                  <a:gs pos="21000">
                    <a:srgbClr val="53575C"/>
                  </a:gs>
                  <a:gs pos="88000">
                    <a:srgbClr val="C5C7CA"/>
                  </a:gs>
                </a:gsLst>
                <a:lin ang="5400000"/>
              </a:gradFill>
              <a:effectLst/>
              <a:latin typeface="+mn-lt"/>
              <a:ea typeface="+mn-ea"/>
              <a:cs typeface="+mn-cs"/>
            </a:defRPr>
          </a:pPr>
          <a:endParaRPr lang="ar-SA"/>
        </a:p>
      </c:txPr>
    </c:title>
    <c:autoTitleDeleted val="0"/>
    <c:plotArea>
      <c:layout/>
      <c:barChart>
        <c:barDir val="col"/>
        <c:grouping val="clustered"/>
        <c:varyColors val="0"/>
        <c:ser>
          <c:idx val="0"/>
          <c:order val="0"/>
          <c:tx>
            <c:strRef>
              <c:f>Chart!$B$2</c:f>
              <c:strCache>
                <c:ptCount val="1"/>
                <c:pt idx="0">
                  <c:v>Sales</c:v>
                </c:pt>
              </c:strCache>
            </c:strRef>
          </c:tx>
          <c:spPr>
            <a:solidFill>
              <a:schemeClr val="accent1"/>
            </a:solidFill>
            <a:ln>
              <a:noFill/>
            </a:ln>
            <a:effectLst/>
          </c:spPr>
          <c:invertIfNegative val="0"/>
          <c:cat>
            <c:strRef>
              <c:f>Chart!$A$3:$A$6</c:f>
              <c:strCache>
                <c:ptCount val="4"/>
                <c:pt idx="0">
                  <c:v>North</c:v>
                </c:pt>
                <c:pt idx="1">
                  <c:v>South</c:v>
                </c:pt>
                <c:pt idx="2">
                  <c:v>East</c:v>
                </c:pt>
                <c:pt idx="3">
                  <c:v>West</c:v>
                </c:pt>
              </c:strCache>
            </c:strRef>
          </c:cat>
          <c:val>
            <c:numRef>
              <c:f>Chart!$B$3:$B$6</c:f>
              <c:numCache>
                <c:formatCode>_("$"* #,##0.00_);_("$"* \(#,##0.00\);_("$"* "-"??_);_(@_)</c:formatCode>
                <c:ptCount val="4"/>
                <c:pt idx="0">
                  <c:v>1945833.2000000002</c:v>
                </c:pt>
                <c:pt idx="1">
                  <c:v>1812496.3</c:v>
                </c:pt>
                <c:pt idx="2">
                  <c:v>1766366.6</c:v>
                </c:pt>
                <c:pt idx="3">
                  <c:v>1588734.7000000002</c:v>
                </c:pt>
              </c:numCache>
            </c:numRef>
          </c:val>
          <c:extLst>
            <c:ext xmlns:c16="http://schemas.microsoft.com/office/drawing/2014/chart" uri="{C3380CC4-5D6E-409C-BE32-E72D297353CC}">
              <c16:uniqueId val="{00000000-EB06-4220-B417-EB44EFA73932}"/>
            </c:ext>
          </c:extLst>
        </c:ser>
        <c:ser>
          <c:idx val="1"/>
          <c:order val="1"/>
          <c:tx>
            <c:strRef>
              <c:f>Chart!$C$2</c:f>
              <c:strCache>
                <c:ptCount val="1"/>
                <c:pt idx="0">
                  <c:v>Commission</c:v>
                </c:pt>
              </c:strCache>
            </c:strRef>
          </c:tx>
          <c:spPr>
            <a:solidFill>
              <a:schemeClr val="accent6">
                <a:lumMod val="60000"/>
                <a:lumOff val="40000"/>
              </a:schemeClr>
            </a:solidFill>
            <a:ln>
              <a:noFill/>
            </a:ln>
            <a:effectLst/>
          </c:spPr>
          <c:invertIfNegative val="0"/>
          <c:cat>
            <c:strRef>
              <c:f>Chart!$A$3:$A$6</c:f>
              <c:strCache>
                <c:ptCount val="4"/>
                <c:pt idx="0">
                  <c:v>North</c:v>
                </c:pt>
                <c:pt idx="1">
                  <c:v>South</c:v>
                </c:pt>
                <c:pt idx="2">
                  <c:v>East</c:v>
                </c:pt>
                <c:pt idx="3">
                  <c:v>West</c:v>
                </c:pt>
              </c:strCache>
            </c:strRef>
          </c:cat>
          <c:val>
            <c:numRef>
              <c:f>Chart!$C$3:$C$6</c:f>
              <c:numCache>
                <c:formatCode>_("$"* #,##0.00_);_("$"* \(#,##0.00\);_("$"* "-"??_);_(@_)</c:formatCode>
                <c:ptCount val="4"/>
                <c:pt idx="0">
                  <c:v>553175.00999999978</c:v>
                </c:pt>
                <c:pt idx="1">
                  <c:v>548269.4099999998</c:v>
                </c:pt>
                <c:pt idx="2">
                  <c:v>559852.62999999977</c:v>
                </c:pt>
                <c:pt idx="3">
                  <c:v>572080.0399999998</c:v>
                </c:pt>
              </c:numCache>
            </c:numRef>
          </c:val>
          <c:extLst>
            <c:ext xmlns:c16="http://schemas.microsoft.com/office/drawing/2014/chart" uri="{C3380CC4-5D6E-409C-BE32-E72D297353CC}">
              <c16:uniqueId val="{00000001-EB06-4220-B417-EB44EFA73932}"/>
            </c:ext>
          </c:extLst>
        </c:ser>
        <c:dLbls>
          <c:showLegendKey val="0"/>
          <c:showVal val="0"/>
          <c:showCatName val="0"/>
          <c:showSerName val="0"/>
          <c:showPercent val="0"/>
          <c:showBubbleSize val="0"/>
        </c:dLbls>
        <c:gapWidth val="219"/>
        <c:overlap val="-27"/>
        <c:axId val="1069908223"/>
        <c:axId val="1069902463"/>
      </c:barChart>
      <c:catAx>
        <c:axId val="10699082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crossAx val="1069902463"/>
        <c:crosses val="autoZero"/>
        <c:auto val="1"/>
        <c:lblAlgn val="ctr"/>
        <c:lblOffset val="100"/>
        <c:noMultiLvlLbl val="0"/>
      </c:catAx>
      <c:valAx>
        <c:axId val="1069902463"/>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crossAx val="106990822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ar-SA"/>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a:glow rad="139700">
        <a:schemeClr val="tx1">
          <a:lumMod val="75000"/>
          <a:lumOff val="25000"/>
          <a:alpha val="40000"/>
        </a:schemeClr>
      </a:glow>
    </a:effectLst>
    <a:scene3d>
      <a:camera prst="orthographicFront"/>
      <a:lightRig rig="threePt" dir="t"/>
    </a:scene3d>
    <a:sp3d>
      <a:bevelT w="190500" h="38100"/>
    </a:sp3d>
  </c:spPr>
  <c:txPr>
    <a:bodyPr/>
    <a:lstStyle/>
    <a:p>
      <a:pPr>
        <a:defRPr/>
      </a:pPr>
      <a:endParaRPr lang="ar-SA"/>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280987</xdr:colOff>
      <xdr:row>1</xdr:row>
      <xdr:rowOff>0</xdr:rowOff>
    </xdr:from>
    <xdr:to>
      <xdr:col>11</xdr:col>
      <xdr:colOff>523875</xdr:colOff>
      <xdr:row>18</xdr:row>
      <xdr:rowOff>142875</xdr:rowOff>
    </xdr:to>
    <xdr:graphicFrame macro="">
      <xdr:nvGraphicFramePr>
        <xdr:cNvPr id="2" name="Chart 1">
          <a:extLst>
            <a:ext uri="{FF2B5EF4-FFF2-40B4-BE49-F238E27FC236}">
              <a16:creationId xmlns:a16="http://schemas.microsoft.com/office/drawing/2014/main" id="{E9DC3748-26A1-E793-8368-CA5E19E63A8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676275</xdr:colOff>
      <xdr:row>2</xdr:row>
      <xdr:rowOff>0</xdr:rowOff>
    </xdr:from>
    <xdr:to>
      <xdr:col>5</xdr:col>
      <xdr:colOff>519112</xdr:colOff>
      <xdr:row>15</xdr:row>
      <xdr:rowOff>171450</xdr:rowOff>
    </xdr:to>
    <mc:AlternateContent xmlns:mc="http://schemas.openxmlformats.org/markup-compatibility/2006" xmlns:a14="http://schemas.microsoft.com/office/drawing/2010/main">
      <mc:Choice Requires="a14">
        <xdr:graphicFrame macro="">
          <xdr:nvGraphicFramePr>
            <xdr:cNvPr id="2" name="Employee">
              <a:extLst>
                <a:ext uri="{FF2B5EF4-FFF2-40B4-BE49-F238E27FC236}">
                  <a16:creationId xmlns:a16="http://schemas.microsoft.com/office/drawing/2014/main" id="{DA65115B-DAE3-E7C8-1AC4-485A7094CE3F}"/>
                </a:ext>
              </a:extLst>
            </xdr:cNvPr>
            <xdr:cNvGraphicFramePr/>
          </xdr:nvGraphicFramePr>
          <xdr:xfrm>
            <a:off x="0" y="0"/>
            <a:ext cx="0" cy="0"/>
          </xdr:xfrm>
          <a:graphic>
            <a:graphicData uri="http://schemas.microsoft.com/office/drawing/2010/slicer">
              <sle:slicer xmlns:sle="http://schemas.microsoft.com/office/drawing/2010/slicer" name="Employee"/>
            </a:graphicData>
          </a:graphic>
        </xdr:graphicFrame>
      </mc:Choice>
      <mc:Fallback xmlns="">
        <xdr:sp macro="" textlink="">
          <xdr:nvSpPr>
            <xdr:cNvPr id="0" name=""/>
            <xdr:cNvSpPr>
              <a:spLocks noTextEdit="1"/>
            </xdr:cNvSpPr>
          </xdr:nvSpPr>
          <xdr:spPr>
            <a:xfrm>
              <a:off x="3914775" y="357188"/>
              <a:ext cx="1843087" cy="2493168"/>
            </a:xfrm>
            <a:prstGeom prst="rect">
              <a:avLst/>
            </a:prstGeom>
            <a:solidFill>
              <a:prstClr val="white"/>
            </a:solidFill>
            <a:ln w="1">
              <a:solidFill>
                <a:prstClr val="green"/>
              </a:solidFill>
            </a:ln>
          </xdr:spPr>
          <xdr:txBody>
            <a:bodyPr vertOverflow="clip" horzOverflow="clip"/>
            <a:lstStyle/>
            <a:p>
              <a:r>
                <a:rPr lang="ar-S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447675</xdr:colOff>
      <xdr:row>2</xdr:row>
      <xdr:rowOff>0</xdr:rowOff>
    </xdr:from>
    <xdr:to>
      <xdr:col>8</xdr:col>
      <xdr:colOff>290513</xdr:colOff>
      <xdr:row>15</xdr:row>
      <xdr:rowOff>171450</xdr:rowOff>
    </xdr:to>
    <mc:AlternateContent xmlns:mc="http://schemas.openxmlformats.org/markup-compatibility/2006" xmlns:a14="http://schemas.microsoft.com/office/drawing/2010/main">
      <mc:Choice Requires="a14">
        <xdr:graphicFrame macro="">
          <xdr:nvGraphicFramePr>
            <xdr:cNvPr id="3" name="Sales Area">
              <a:extLst>
                <a:ext uri="{FF2B5EF4-FFF2-40B4-BE49-F238E27FC236}">
                  <a16:creationId xmlns:a16="http://schemas.microsoft.com/office/drawing/2014/main" id="{18696191-61D7-37C2-C577-88437D66B42A}"/>
                </a:ext>
              </a:extLst>
            </xdr:cNvPr>
            <xdr:cNvGraphicFramePr/>
          </xdr:nvGraphicFramePr>
          <xdr:xfrm>
            <a:off x="0" y="0"/>
            <a:ext cx="0" cy="0"/>
          </xdr:xfrm>
          <a:graphic>
            <a:graphicData uri="http://schemas.microsoft.com/office/drawing/2010/slicer">
              <sle:slicer xmlns:sle="http://schemas.microsoft.com/office/drawing/2010/slicer" name="Sales Area"/>
            </a:graphicData>
          </a:graphic>
        </xdr:graphicFrame>
      </mc:Choice>
      <mc:Fallback xmlns="">
        <xdr:sp macro="" textlink="">
          <xdr:nvSpPr>
            <xdr:cNvPr id="0" name=""/>
            <xdr:cNvSpPr>
              <a:spLocks noTextEdit="1"/>
            </xdr:cNvSpPr>
          </xdr:nvSpPr>
          <xdr:spPr>
            <a:xfrm>
              <a:off x="6686550" y="357188"/>
              <a:ext cx="1843088" cy="2493168"/>
            </a:xfrm>
            <a:prstGeom prst="rect">
              <a:avLst/>
            </a:prstGeom>
            <a:solidFill>
              <a:prstClr val="white"/>
            </a:solidFill>
            <a:ln w="1">
              <a:solidFill>
                <a:prstClr val="green"/>
              </a:solidFill>
            </a:ln>
          </xdr:spPr>
          <xdr:txBody>
            <a:bodyPr vertOverflow="clip" horzOverflow="clip"/>
            <a:lstStyle/>
            <a:p>
              <a:r>
                <a:rPr lang="ar-S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Midge/Documents/Work/SureSkills/Coursera/data%20block.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Sheet2"/>
      <sheetName val="Sheet3"/>
    </sheetNames>
    <sheetDataSet>
      <sheetData sheetId="0"/>
      <sheetData sheetId="1">
        <row r="2">
          <cell r="A2" t="str">
            <v>Company_A</v>
          </cell>
          <cell r="C2" t="str">
            <v>West</v>
          </cell>
          <cell r="E2" t="str">
            <v>Cash</v>
          </cell>
          <cell r="H2" t="str">
            <v>Cookies</v>
          </cell>
          <cell r="L2" t="str">
            <v>Candy</v>
          </cell>
        </row>
        <row r="3">
          <cell r="A3" t="str">
            <v>Company_B</v>
          </cell>
          <cell r="C3" t="str">
            <v>East</v>
          </cell>
          <cell r="E3" t="str">
            <v>Credit Card</v>
          </cell>
          <cell r="H3" t="str">
            <v>Scones</v>
          </cell>
          <cell r="L3" t="str">
            <v>Baked Goods &amp; Mixes</v>
          </cell>
        </row>
        <row r="4">
          <cell r="A4" t="str">
            <v>Company_C</v>
          </cell>
          <cell r="C4" t="str">
            <v>NorthWest</v>
          </cell>
          <cell r="E4" t="str">
            <v>On Account</v>
          </cell>
          <cell r="H4" t="str">
            <v>Biscuits</v>
          </cell>
          <cell r="L4" t="str">
            <v>Beverages</v>
          </cell>
        </row>
        <row r="5">
          <cell r="A5" t="str">
            <v>Company_D</v>
          </cell>
          <cell r="C5" t="str">
            <v>NorthEast</v>
          </cell>
          <cell r="H5" t="str">
            <v>Brownies</v>
          </cell>
          <cell r="L5" t="str">
            <v>Candy</v>
          </cell>
        </row>
        <row r="6">
          <cell r="A6" t="str">
            <v>Company_E</v>
          </cell>
          <cell r="C6" t="str">
            <v>South</v>
          </cell>
          <cell r="H6" t="str">
            <v>Chocolate Cake</v>
          </cell>
          <cell r="L6" t="str">
            <v>Canned Fruit &amp; Vegetables</v>
          </cell>
        </row>
        <row r="7">
          <cell r="A7" t="str">
            <v>Company_F</v>
          </cell>
          <cell r="C7" t="str">
            <v>SouthWest</v>
          </cell>
          <cell r="H7" t="str">
            <v>Coffee</v>
          </cell>
          <cell r="L7" t="str">
            <v>Canned Meat</v>
          </cell>
        </row>
        <row r="8">
          <cell r="A8" t="str">
            <v>Company_G</v>
          </cell>
          <cell r="C8" t="str">
            <v>WouthEast</v>
          </cell>
          <cell r="H8" t="str">
            <v>Chai</v>
          </cell>
          <cell r="L8" t="str">
            <v>Condiments</v>
          </cell>
        </row>
        <row r="9">
          <cell r="A9" t="str">
            <v>Company_H</v>
          </cell>
          <cell r="C9" t="str">
            <v>North</v>
          </cell>
          <cell r="H9" t="str">
            <v>Decaf Coffee</v>
          </cell>
          <cell r="L9" t="str">
            <v>Dairy Products</v>
          </cell>
        </row>
        <row r="10">
          <cell r="A10" t="str">
            <v>Company_I</v>
          </cell>
          <cell r="H10" t="str">
            <v>Tea</v>
          </cell>
          <cell r="L10" t="str">
            <v>Dried Fruit &amp; Nuts</v>
          </cell>
        </row>
        <row r="11">
          <cell r="A11" t="str">
            <v>Company_J</v>
          </cell>
          <cell r="H11" t="str">
            <v>Decaf Tea</v>
          </cell>
          <cell r="L11" t="str">
            <v>Grains</v>
          </cell>
        </row>
        <row r="12">
          <cell r="A12" t="str">
            <v>Company_K</v>
          </cell>
          <cell r="H12" t="str">
            <v>Green Tea</v>
          </cell>
          <cell r="L12" t="str">
            <v>Jams, Preserves</v>
          </cell>
        </row>
        <row r="13">
          <cell r="A13" t="str">
            <v>Company_L</v>
          </cell>
          <cell r="H13" t="str">
            <v>Chocolates</v>
          </cell>
          <cell r="L13" t="str">
            <v>Oil</v>
          </cell>
        </row>
        <row r="14">
          <cell r="A14" t="str">
            <v>Company_M</v>
          </cell>
          <cell r="H14" t="str">
            <v>Jellies</v>
          </cell>
          <cell r="L14" t="str">
            <v>Pasta</v>
          </cell>
        </row>
        <row r="15">
          <cell r="A15" t="str">
            <v>Company_N</v>
          </cell>
          <cell r="H15" t="str">
            <v>Marshmallows</v>
          </cell>
          <cell r="L15" t="str">
            <v>Sauces</v>
          </cell>
        </row>
        <row r="16">
          <cell r="A16" t="str">
            <v>Company_O</v>
          </cell>
          <cell r="H16" t="str">
            <v>Liquerice</v>
          </cell>
          <cell r="L16" t="str">
            <v>Soups</v>
          </cell>
        </row>
        <row r="17">
          <cell r="A17" t="str">
            <v>Company_P</v>
          </cell>
          <cell r="H17" t="str">
            <v>Mints</v>
          </cell>
        </row>
        <row r="18">
          <cell r="A18" t="str">
            <v>Company_Q</v>
          </cell>
          <cell r="H18" t="str">
            <v>Fruit Cocktail</v>
          </cell>
        </row>
        <row r="19">
          <cell r="A19" t="str">
            <v>Company_R</v>
          </cell>
          <cell r="H19" t="str">
            <v>Sweetcorn</v>
          </cell>
        </row>
        <row r="20">
          <cell r="A20" t="str">
            <v>Company_S</v>
          </cell>
          <cell r="H20" t="str">
            <v>Baked Beans</v>
          </cell>
        </row>
        <row r="21">
          <cell r="A21" t="str">
            <v>Company_T</v>
          </cell>
          <cell r="H21" t="str">
            <v>Pineapple</v>
          </cell>
        </row>
        <row r="22">
          <cell r="A22" t="str">
            <v>Company_U</v>
          </cell>
          <cell r="H22" t="str">
            <v>Crab Meat</v>
          </cell>
        </row>
        <row r="23">
          <cell r="A23" t="str">
            <v>Company_V</v>
          </cell>
          <cell r="H23" t="str">
            <v>Tune</v>
          </cell>
        </row>
        <row r="24">
          <cell r="A24" t="str">
            <v>Company_W</v>
          </cell>
          <cell r="H24" t="str">
            <v>Ketchup</v>
          </cell>
        </row>
        <row r="25">
          <cell r="A25" t="str">
            <v>Company_X</v>
          </cell>
          <cell r="H25" t="str">
            <v>Soy Sauce</v>
          </cell>
        </row>
        <row r="26">
          <cell r="A26" t="str">
            <v>Company_Y</v>
          </cell>
          <cell r="H26" t="str">
            <v>Mayonaise</v>
          </cell>
        </row>
        <row r="27">
          <cell r="A27" t="str">
            <v>Company_Z</v>
          </cell>
          <cell r="H27" t="str">
            <v>Mustard</v>
          </cell>
        </row>
        <row r="28">
          <cell r="H28" t="str">
            <v>Mozzarella</v>
          </cell>
        </row>
        <row r="29">
          <cell r="H29" t="str">
            <v>Swiss Cheese</v>
          </cell>
        </row>
        <row r="30">
          <cell r="H30" t="str">
            <v>Milk</v>
          </cell>
        </row>
        <row r="31">
          <cell r="H31" t="str">
            <v>Cream</v>
          </cell>
        </row>
        <row r="32">
          <cell r="H32" t="str">
            <v>Butter</v>
          </cell>
        </row>
        <row r="33">
          <cell r="H33" t="str">
            <v>Almonds</v>
          </cell>
        </row>
        <row r="34">
          <cell r="H34" t="str">
            <v>Dried Plums</v>
          </cell>
        </row>
        <row r="35">
          <cell r="H35" t="str">
            <v>Dried Apples</v>
          </cell>
        </row>
        <row r="36">
          <cell r="H36" t="str">
            <v>Dried Pears</v>
          </cell>
        </row>
        <row r="37">
          <cell r="H37" t="str">
            <v>Long Grain Rice</v>
          </cell>
        </row>
        <row r="38">
          <cell r="H38" t="str">
            <v>Barley</v>
          </cell>
        </row>
        <row r="39">
          <cell r="H39" t="str">
            <v>Oats</v>
          </cell>
        </row>
        <row r="40">
          <cell r="H40" t="str">
            <v>Quinoa</v>
          </cell>
        </row>
        <row r="41">
          <cell r="H41" t="str">
            <v>Marmalade</v>
          </cell>
        </row>
        <row r="42">
          <cell r="H42" t="str">
            <v>Strawberry Jelly</v>
          </cell>
        </row>
        <row r="43">
          <cell r="H43" t="str">
            <v>Chocolate Spread</v>
          </cell>
        </row>
        <row r="44">
          <cell r="H44" t="str">
            <v>Olive Oil</v>
          </cell>
        </row>
        <row r="45">
          <cell r="H45" t="str">
            <v>Vegetable Oil</v>
          </cell>
        </row>
        <row r="46">
          <cell r="H46" t="str">
            <v>Ravioli</v>
          </cell>
        </row>
        <row r="47">
          <cell r="H47" t="str">
            <v>Fettucine</v>
          </cell>
        </row>
        <row r="48">
          <cell r="H48" t="str">
            <v>Spaghetti</v>
          </cell>
        </row>
        <row r="49">
          <cell r="H49" t="str">
            <v>Tagiatelle</v>
          </cell>
        </row>
        <row r="50">
          <cell r="H50" t="str">
            <v>Vermicelli</v>
          </cell>
        </row>
        <row r="55">
          <cell r="H55" t="str">
            <v>Clam Chowder</v>
          </cell>
        </row>
        <row r="56">
          <cell r="H56" t="str">
            <v>Tomato</v>
          </cell>
        </row>
        <row r="57">
          <cell r="H57" t="str">
            <v>Chicken Soup</v>
          </cell>
        </row>
        <row r="58">
          <cell r="H58" t="str">
            <v>Onion Soup</v>
          </cell>
        </row>
      </sheetData>
      <sheetData sheetId="2">
        <row r="6">
          <cell r="C6" t="str">
            <v>Nina</v>
          </cell>
          <cell r="D6" t="str">
            <v>Ashley</v>
          </cell>
          <cell r="E6" t="str">
            <v>Chloe</v>
          </cell>
          <cell r="F6" t="str">
            <v>Debbie</v>
          </cell>
          <cell r="G6" t="str">
            <v>Brittany</v>
          </cell>
          <cell r="H6" t="str">
            <v>Jason</v>
          </cell>
          <cell r="I6" t="str">
            <v>Drew</v>
          </cell>
          <cell r="J6" t="str">
            <v>Alex</v>
          </cell>
        </row>
        <row r="7">
          <cell r="C7" t="str">
            <v>Ally</v>
          </cell>
          <cell r="D7" t="str">
            <v>Derek</v>
          </cell>
          <cell r="E7" t="str">
            <v>Sarah</v>
          </cell>
          <cell r="F7" t="str">
            <v>Joel</v>
          </cell>
          <cell r="G7" t="str">
            <v>Clay</v>
          </cell>
          <cell r="H7" t="str">
            <v>Annabel</v>
          </cell>
          <cell r="I7" t="str">
            <v>Karen</v>
          </cell>
          <cell r="J7" t="str">
            <v>Jessica</v>
          </cell>
        </row>
        <row r="8">
          <cell r="C8" t="str">
            <v>Spencer</v>
          </cell>
          <cell r="D8" t="str">
            <v>Bryan</v>
          </cell>
          <cell r="E8" t="str">
            <v>Jonah</v>
          </cell>
          <cell r="F8" t="str">
            <v>Elizabeth</v>
          </cell>
          <cell r="G8" t="str">
            <v>Nicole</v>
          </cell>
          <cell r="H8" t="str">
            <v>Emily</v>
          </cell>
          <cell r="I8" t="str">
            <v>Angela</v>
          </cell>
          <cell r="J8" t="str">
            <v>Ebony</v>
          </cell>
        </row>
        <row r="9">
          <cell r="C9" t="str">
            <v>Tia</v>
          </cell>
          <cell r="D9" t="str">
            <v>Gordon</v>
          </cell>
          <cell r="E9" t="str">
            <v>Charlotte</v>
          </cell>
          <cell r="F9" t="str">
            <v>Manny</v>
          </cell>
          <cell r="G9" t="str">
            <v>Ashley</v>
          </cell>
          <cell r="H9" t="str">
            <v>Cory</v>
          </cell>
          <cell r="I9" t="str">
            <v>Sam</v>
          </cell>
          <cell r="J9" t="str">
            <v>Pat</v>
          </cell>
        </row>
        <row r="10">
          <cell r="C10" t="str">
            <v>Josh</v>
          </cell>
          <cell r="D10" t="str">
            <v>Jafari</v>
          </cell>
          <cell r="E10" t="str">
            <v>David</v>
          </cell>
          <cell r="F10" t="str">
            <v>Luke</v>
          </cell>
          <cell r="G10" t="str">
            <v>Jennifer</v>
          </cell>
          <cell r="H10" t="str">
            <v>Olivia</v>
          </cell>
          <cell r="I10" t="str">
            <v>Jamie</v>
          </cell>
          <cell r="J10" t="str">
            <v>Riley</v>
          </cell>
        </row>
      </sheetData>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555.837009490744" createdVersion="8" refreshedVersion="8" minRefreshableVersion="3" recordCount="389" xr:uid="{6B8F729E-74A1-4D17-A659-1DD7DCCBA5C5}">
  <cacheSource type="worksheet">
    <worksheetSource name="Sales_Data"/>
  </cacheSource>
  <cacheFields count="12">
    <cacheField name="Month" numFmtId="17">
      <sharedItems containsSemiMixedTypes="0" containsNonDate="0" containsDate="1" containsString="0" minDate="2021-01-01T00:00:00" maxDate="2021-12-02T00:00:00" count="12">
        <d v="2021-01-01T00:00:00"/>
        <d v="2021-02-01T00:00:00"/>
        <d v="2021-03-01T00:00:00"/>
        <d v="2021-04-01T00:00:00"/>
        <d v="2021-05-01T00:00:00"/>
        <d v="2021-06-01T00:00:00"/>
        <d v="2021-07-01T00:00:00"/>
        <d v="2021-08-01T00:00:00"/>
        <d v="2021-09-01T00:00:00"/>
        <d v="2021-10-01T00:00:00"/>
        <d v="2021-11-01T00:00:00"/>
        <d v="2021-12-01T00:00:00"/>
      </sharedItems>
      <fieldGroup par="11"/>
    </cacheField>
    <cacheField name="Employee" numFmtId="0">
      <sharedItems count="20">
        <s v="Spencer Cruz"/>
        <s v="Ally Bryant"/>
        <s v="Derek Godwin"/>
        <s v="Chloe Fusaro"/>
        <s v="Emily Whelan"/>
        <s v="David Wilkinson"/>
        <s v="Nina McDonald"/>
        <s v="Ashley Almanza"/>
        <s v="Josh Sutherland"/>
        <s v="Annabel Mettick"/>
        <s v="Bryan Maldonado"/>
        <s v="Olivia Cheung"/>
        <s v="Reza Jafari"/>
        <s v="Jason Jackaki"/>
        <s v="Gordon Beswick"/>
        <s v="Sarah Gibbs"/>
        <s v="Cory Goodwin"/>
        <s v="Tia Cruise"/>
        <s v="Jonah Seitz"/>
        <s v="Charlotte Edwards"/>
      </sharedItems>
    </cacheField>
    <cacheField name="First Name" numFmtId="0">
      <sharedItems/>
    </cacheField>
    <cacheField name="Last Name" numFmtId="0">
      <sharedItems/>
    </cacheField>
    <cacheField name="Sales Area" numFmtId="0">
      <sharedItems count="4">
        <s v="West"/>
        <s v="East"/>
        <s v="North"/>
        <s v="South"/>
      </sharedItems>
    </cacheField>
    <cacheField name="Sales Amount" numFmtId="44">
      <sharedItems containsSemiMixedTypes="0" containsString="0" containsNumber="1" minValue="2070.2999999999997" maxValue="51531.199999999997"/>
    </cacheField>
    <cacheField name="Target" numFmtId="44">
      <sharedItems containsSemiMixedTypes="0" containsString="0" containsNumber="1" containsInteger="1" minValue="15000" maxValue="15000"/>
    </cacheField>
    <cacheField name="Commission" numFmtId="44">
      <sharedItems containsSemiMixedTypes="0" containsString="0" containsNumber="1" minValue="0" maxValue="5153.12"/>
    </cacheField>
    <cacheField name="Payment Type" numFmtId="0">
      <sharedItems count="3">
        <s v="Credit Card"/>
        <s v="Cash"/>
        <s v="On Account"/>
      </sharedItems>
    </cacheField>
    <cacheField name="Over/Under" numFmtId="44">
      <sharedItems containsSemiMixedTypes="0" containsString="0" containsNumber="1" minValue="-12929.7" maxValue="36531.199999999997"/>
    </cacheField>
    <cacheField name="Days (Month)" numFmtId="0" databaseField="0">
      <fieldGroup base="0">
        <rangePr groupBy="days" startDate="2021-01-01T00:00:00" endDate="2021-12-02T00:00:00"/>
        <groupItems count="368">
          <s v="&lt;1/1/2021"/>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2/2/2021"/>
        </groupItems>
      </fieldGroup>
    </cacheField>
    <cacheField name="Months (Month)" numFmtId="0" databaseField="0">
      <fieldGroup base="0">
        <rangePr groupBy="months" startDate="2021-01-01T00:00:00" endDate="2021-12-02T00:00:00"/>
        <groupItems count="14">
          <s v="&lt;1/1/2021"/>
          <s v="Jan"/>
          <s v="Feb"/>
          <s v="Mar"/>
          <s v="Apr"/>
          <s v="May"/>
          <s v="Jun"/>
          <s v="Jul"/>
          <s v="Aug"/>
          <s v="Sep"/>
          <s v="Oct"/>
          <s v="Nov"/>
          <s v="Dec"/>
          <s v="&gt;12/2/2021"/>
        </groupItems>
      </fieldGroup>
    </cacheField>
  </cacheFields>
  <extLst>
    <ext xmlns:x14="http://schemas.microsoft.com/office/spreadsheetml/2009/9/main" uri="{725AE2AE-9491-48be-B2B4-4EB974FC3084}">
      <x14:pivotCacheDefinition pivotCacheId="8015943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89">
  <r>
    <x v="0"/>
    <x v="0"/>
    <s v="Spencer"/>
    <s v="Cruz"/>
    <x v="0"/>
    <n v="46715.999999999993"/>
    <n v="15000"/>
    <n v="4671.5999999999995"/>
    <x v="0"/>
    <n v="31715.999999999993"/>
  </r>
  <r>
    <x v="0"/>
    <x v="1"/>
    <s v="Ally"/>
    <s v="Bryant"/>
    <x v="0"/>
    <n v="39186"/>
    <n v="15000"/>
    <n v="3918.6000000000004"/>
    <x v="1"/>
    <n v="24186"/>
  </r>
  <r>
    <x v="0"/>
    <x v="0"/>
    <s v="Spencer"/>
    <s v="Cruz"/>
    <x v="0"/>
    <n v="36372.1"/>
    <n v="15000"/>
    <n v="3637.21"/>
    <x v="0"/>
    <n v="21372.1"/>
  </r>
  <r>
    <x v="0"/>
    <x v="2"/>
    <s v="Derek"/>
    <s v="Godwin"/>
    <x v="1"/>
    <n v="35649"/>
    <n v="15000"/>
    <n v="3564.9"/>
    <x v="0"/>
    <n v="20649"/>
  </r>
  <r>
    <x v="0"/>
    <x v="0"/>
    <s v="Spencer"/>
    <s v="Cruz"/>
    <x v="0"/>
    <n v="31127.199999999997"/>
    <n v="15000"/>
    <n v="3112.72"/>
    <x v="2"/>
    <n v="16127.199999999997"/>
  </r>
  <r>
    <x v="0"/>
    <x v="3"/>
    <s v="Chloe"/>
    <s v="Fusaro"/>
    <x v="2"/>
    <n v="25560"/>
    <n v="15000"/>
    <n v="2556"/>
    <x v="0"/>
    <n v="10560"/>
  </r>
  <r>
    <x v="0"/>
    <x v="4"/>
    <s v="Emily"/>
    <s v="Whelan"/>
    <x v="3"/>
    <n v="24236"/>
    <n v="15000"/>
    <n v="2423.6"/>
    <x v="0"/>
    <n v="9236"/>
  </r>
  <r>
    <x v="0"/>
    <x v="3"/>
    <s v="Chloe"/>
    <s v="Fusaro"/>
    <x v="2"/>
    <n v="23076.199999999997"/>
    <n v="15000"/>
    <n v="2307.62"/>
    <x v="0"/>
    <n v="8076.1999999999971"/>
  </r>
  <r>
    <x v="0"/>
    <x v="5"/>
    <s v="David"/>
    <s v="Wilkinson"/>
    <x v="2"/>
    <n v="20880"/>
    <n v="15000"/>
    <n v="2088"/>
    <x v="0"/>
    <n v="5880"/>
  </r>
  <r>
    <x v="0"/>
    <x v="5"/>
    <s v="David"/>
    <s v="Wilkinson"/>
    <x v="2"/>
    <n v="20366.100000000002"/>
    <n v="15000"/>
    <n v="2036.6100000000004"/>
    <x v="2"/>
    <n v="5366.1000000000022"/>
  </r>
  <r>
    <x v="0"/>
    <x v="2"/>
    <s v="Derek"/>
    <s v="Godwin"/>
    <x v="1"/>
    <n v="20140"/>
    <n v="15000"/>
    <n v="2014"/>
    <x v="2"/>
    <n v="5140"/>
  </r>
  <r>
    <x v="0"/>
    <x v="6"/>
    <s v="Nina"/>
    <s v="McDonald"/>
    <x v="0"/>
    <n v="19456"/>
    <n v="15000"/>
    <n v="1945.6000000000001"/>
    <x v="0"/>
    <n v="4456"/>
  </r>
  <r>
    <x v="0"/>
    <x v="1"/>
    <s v="Ally"/>
    <s v="Bryant"/>
    <x v="0"/>
    <n v="19108"/>
    <n v="15000"/>
    <n v="1910.8000000000002"/>
    <x v="1"/>
    <n v="4108"/>
  </r>
  <r>
    <x v="0"/>
    <x v="4"/>
    <s v="Emily"/>
    <s v="Whelan"/>
    <x v="3"/>
    <n v="18885.900000000001"/>
    <n v="15000"/>
    <n v="1888.5900000000001"/>
    <x v="2"/>
    <n v="3885.9000000000015"/>
  </r>
  <r>
    <x v="0"/>
    <x v="7"/>
    <s v="Ashley"/>
    <s v="Almanza"/>
    <x v="1"/>
    <n v="17353.599999999999"/>
    <n v="15000"/>
    <n v="1735.36"/>
    <x v="0"/>
    <n v="2353.5999999999985"/>
  </r>
  <r>
    <x v="0"/>
    <x v="8"/>
    <s v="Josh"/>
    <s v="Sutherland"/>
    <x v="0"/>
    <n v="16385.600000000002"/>
    <n v="15000"/>
    <n v="1638.5600000000004"/>
    <x v="0"/>
    <n v="1385.6000000000022"/>
  </r>
  <r>
    <x v="0"/>
    <x v="7"/>
    <s v="Ashley"/>
    <s v="Almanza"/>
    <x v="1"/>
    <n v="15264"/>
    <n v="15000"/>
    <n v="1526.4"/>
    <x v="1"/>
    <n v="264"/>
  </r>
  <r>
    <x v="0"/>
    <x v="7"/>
    <s v="Ashley"/>
    <s v="Almanza"/>
    <x v="1"/>
    <n v="15029"/>
    <n v="15000"/>
    <n v="1502.9"/>
    <x v="1"/>
    <n v="29"/>
  </r>
  <r>
    <x v="0"/>
    <x v="9"/>
    <s v="Annabel"/>
    <s v="Mettick"/>
    <x v="3"/>
    <n v="14616"/>
    <n v="15000"/>
    <n v="0"/>
    <x v="1"/>
    <n v="-384"/>
  </r>
  <r>
    <x v="0"/>
    <x v="3"/>
    <s v="Chloe"/>
    <s v="Fusaro"/>
    <x v="2"/>
    <n v="13310.4"/>
    <n v="15000"/>
    <n v="0"/>
    <x v="0"/>
    <n v="-1689.6000000000004"/>
  </r>
  <r>
    <x v="0"/>
    <x v="10"/>
    <s v="Bryan"/>
    <s v="Maldonado"/>
    <x v="1"/>
    <n v="12096"/>
    <n v="15000"/>
    <n v="0"/>
    <x v="2"/>
    <n v="-2904"/>
  </r>
  <r>
    <x v="0"/>
    <x v="11"/>
    <s v="Olivia"/>
    <s v="Cheung"/>
    <x v="3"/>
    <n v="10903.199999999999"/>
    <n v="15000"/>
    <n v="0"/>
    <x v="1"/>
    <n v="-4096.8000000000011"/>
  </r>
  <r>
    <x v="0"/>
    <x v="1"/>
    <s v="Ally"/>
    <s v="Bryant"/>
    <x v="0"/>
    <n v="10176"/>
    <n v="15000"/>
    <n v="0"/>
    <x v="1"/>
    <n v="-4824"/>
  </r>
  <r>
    <x v="0"/>
    <x v="6"/>
    <s v="Nina"/>
    <s v="McDonald"/>
    <x v="0"/>
    <n v="10019.199999999999"/>
    <n v="15000"/>
    <n v="0"/>
    <x v="2"/>
    <n v="-4980.8000000000011"/>
  </r>
  <r>
    <x v="0"/>
    <x v="8"/>
    <s v="Josh"/>
    <s v="Sutherland"/>
    <x v="0"/>
    <n v="9098.6"/>
    <n v="15000"/>
    <n v="0"/>
    <x v="2"/>
    <n v="-5901.4"/>
  </r>
  <r>
    <x v="0"/>
    <x v="12"/>
    <s v="Reza"/>
    <s v="Jafari"/>
    <x v="1"/>
    <n v="9058.4"/>
    <n v="15000"/>
    <n v="0"/>
    <x v="0"/>
    <n v="-5941.6"/>
  </r>
  <r>
    <x v="0"/>
    <x v="10"/>
    <s v="Bryan"/>
    <s v="Maldonado"/>
    <x v="1"/>
    <n v="8188"/>
    <n v="15000"/>
    <n v="0"/>
    <x v="2"/>
    <n v="-6812"/>
  </r>
  <r>
    <x v="0"/>
    <x v="1"/>
    <s v="Ally"/>
    <s v="Bryant"/>
    <x v="0"/>
    <n v="7658.5999999999985"/>
    <n v="15000"/>
    <n v="0"/>
    <x v="1"/>
    <n v="-7341.4000000000015"/>
  </r>
  <r>
    <x v="0"/>
    <x v="6"/>
    <s v="Nina"/>
    <s v="McDonald"/>
    <x v="0"/>
    <n v="7658.2000000000007"/>
    <n v="15000"/>
    <n v="0"/>
    <x v="2"/>
    <n v="-7341.7999999999993"/>
  </r>
  <r>
    <x v="0"/>
    <x v="13"/>
    <s v="Jason"/>
    <s v="Jackaki"/>
    <x v="3"/>
    <n v="7221.5999999999995"/>
    <n v="15000"/>
    <n v="0"/>
    <x v="2"/>
    <n v="-7778.4000000000005"/>
  </r>
  <r>
    <x v="0"/>
    <x v="6"/>
    <s v="Nina"/>
    <s v="McDonald"/>
    <x v="0"/>
    <n v="6945.4"/>
    <n v="15000"/>
    <n v="0"/>
    <x v="2"/>
    <n v="-8054.6"/>
  </r>
  <r>
    <x v="0"/>
    <x v="10"/>
    <s v="Bryan"/>
    <s v="Maldonado"/>
    <x v="1"/>
    <n v="6796.7999999999993"/>
    <n v="15000"/>
    <n v="0"/>
    <x v="0"/>
    <n v="-8203.2000000000007"/>
  </r>
  <r>
    <x v="0"/>
    <x v="11"/>
    <s v="Olivia"/>
    <s v="Cheung"/>
    <x v="3"/>
    <n v="3008.3999999999996"/>
    <n v="15000"/>
    <n v="0"/>
    <x v="1"/>
    <n v="-11991.6"/>
  </r>
  <r>
    <x v="0"/>
    <x v="12"/>
    <s v="Reza"/>
    <s v="Jafari"/>
    <x v="1"/>
    <n v="2954.7"/>
    <n v="15000"/>
    <n v="0"/>
    <x v="1"/>
    <n v="-12045.3"/>
  </r>
  <r>
    <x v="1"/>
    <x v="14"/>
    <s v="Gordon"/>
    <s v="Beswick"/>
    <x v="1"/>
    <n v="43184.399999999994"/>
    <n v="15000"/>
    <n v="4318.4399999999996"/>
    <x v="2"/>
    <n v="28184.399999999994"/>
  </r>
  <r>
    <x v="1"/>
    <x v="1"/>
    <s v="Ally"/>
    <s v="Bryant"/>
    <x v="0"/>
    <n v="41429.5"/>
    <n v="15000"/>
    <n v="4142.95"/>
    <x v="1"/>
    <n v="26429.5"/>
  </r>
  <r>
    <x v="1"/>
    <x v="3"/>
    <s v="Chloe"/>
    <s v="Fusaro"/>
    <x v="2"/>
    <n v="34353.5"/>
    <n v="15000"/>
    <n v="3435.3500000000004"/>
    <x v="1"/>
    <n v="19353.5"/>
  </r>
  <r>
    <x v="1"/>
    <x v="13"/>
    <s v="Jason"/>
    <s v="Jackaki"/>
    <x v="3"/>
    <n v="33132.600000000006"/>
    <n v="15000"/>
    <n v="3313.2600000000007"/>
    <x v="2"/>
    <n v="18132.600000000006"/>
  </r>
  <r>
    <x v="1"/>
    <x v="2"/>
    <s v="Derek"/>
    <s v="Godwin"/>
    <x v="1"/>
    <n v="30305"/>
    <n v="15000"/>
    <n v="3030.5"/>
    <x v="0"/>
    <n v="15305"/>
  </r>
  <r>
    <x v="1"/>
    <x v="12"/>
    <s v="Reza"/>
    <s v="Jafari"/>
    <x v="1"/>
    <n v="29158.400000000001"/>
    <n v="15000"/>
    <n v="2915.84"/>
    <x v="1"/>
    <n v="14158.400000000001"/>
  </r>
  <r>
    <x v="1"/>
    <x v="6"/>
    <s v="Nina"/>
    <s v="McDonald"/>
    <x v="0"/>
    <n v="28395.5"/>
    <n v="15000"/>
    <n v="2839.55"/>
    <x v="2"/>
    <n v="13395.5"/>
  </r>
  <r>
    <x v="1"/>
    <x v="13"/>
    <s v="Jason"/>
    <s v="Jackaki"/>
    <x v="3"/>
    <n v="26556.799999999999"/>
    <n v="15000"/>
    <n v="2655.6800000000003"/>
    <x v="1"/>
    <n v="11556.8"/>
  </r>
  <r>
    <x v="1"/>
    <x v="5"/>
    <s v="David"/>
    <s v="Wilkinson"/>
    <x v="2"/>
    <n v="24131.000000000004"/>
    <n v="15000"/>
    <n v="2413.1000000000004"/>
    <x v="1"/>
    <n v="9131.0000000000036"/>
  </r>
  <r>
    <x v="1"/>
    <x v="15"/>
    <s v="Sarah"/>
    <s v="Gibbs"/>
    <x v="2"/>
    <n v="22176"/>
    <n v="15000"/>
    <n v="2217.6"/>
    <x v="1"/>
    <n v="7176"/>
  </r>
  <r>
    <x v="1"/>
    <x v="16"/>
    <s v="Cory"/>
    <s v="Goodwin"/>
    <x v="3"/>
    <n v="21438.899999999998"/>
    <n v="15000"/>
    <n v="2143.89"/>
    <x v="0"/>
    <n v="6438.8999999999978"/>
  </r>
  <r>
    <x v="1"/>
    <x v="7"/>
    <s v="Ashley"/>
    <s v="Almanza"/>
    <x v="1"/>
    <n v="21169.599999999999"/>
    <n v="15000"/>
    <n v="2116.96"/>
    <x v="1"/>
    <n v="6169.5999999999985"/>
  </r>
  <r>
    <x v="1"/>
    <x v="2"/>
    <s v="Derek"/>
    <s v="Godwin"/>
    <x v="1"/>
    <n v="19431"/>
    <n v="15000"/>
    <n v="1943.1000000000001"/>
    <x v="1"/>
    <n v="4431"/>
  </r>
  <r>
    <x v="1"/>
    <x v="17"/>
    <s v="Tia"/>
    <s v="Cruise"/>
    <x v="0"/>
    <n v="17748"/>
    <n v="15000"/>
    <n v="1774.8000000000002"/>
    <x v="0"/>
    <n v="2748"/>
  </r>
  <r>
    <x v="1"/>
    <x v="9"/>
    <s v="Annabel"/>
    <s v="Mettick"/>
    <x v="3"/>
    <n v="17328.300000000003"/>
    <n v="15000"/>
    <n v="1732.8300000000004"/>
    <x v="2"/>
    <n v="2328.3000000000029"/>
  </r>
  <r>
    <x v="1"/>
    <x v="3"/>
    <s v="Chloe"/>
    <s v="Fusaro"/>
    <x v="2"/>
    <n v="16604.400000000001"/>
    <n v="15000"/>
    <n v="1660.4400000000003"/>
    <x v="1"/>
    <n v="1604.4000000000015"/>
  </r>
  <r>
    <x v="1"/>
    <x v="5"/>
    <s v="David"/>
    <s v="Wilkinson"/>
    <x v="2"/>
    <n v="13479.400000000001"/>
    <n v="15000"/>
    <n v="0"/>
    <x v="2"/>
    <n v="-1520.5999999999985"/>
  </r>
  <r>
    <x v="1"/>
    <x v="14"/>
    <s v="Gordon"/>
    <s v="Beswick"/>
    <x v="1"/>
    <n v="11617.6"/>
    <n v="15000"/>
    <n v="0"/>
    <x v="1"/>
    <n v="-3382.3999999999996"/>
  </r>
  <r>
    <x v="1"/>
    <x v="9"/>
    <s v="Annabel"/>
    <s v="Mettick"/>
    <x v="3"/>
    <n v="8772"/>
    <n v="15000"/>
    <n v="0"/>
    <x v="2"/>
    <n v="-6228"/>
  </r>
  <r>
    <x v="1"/>
    <x v="13"/>
    <s v="Jason"/>
    <s v="Jackaki"/>
    <x v="3"/>
    <n v="8524.4000000000015"/>
    <n v="15000"/>
    <n v="0"/>
    <x v="2"/>
    <n v="-6475.5999999999985"/>
  </r>
  <r>
    <x v="1"/>
    <x v="14"/>
    <s v="Gordon"/>
    <s v="Beswick"/>
    <x v="1"/>
    <n v="7717.5"/>
    <n v="15000"/>
    <n v="0"/>
    <x v="2"/>
    <n v="-7282.5"/>
  </r>
  <r>
    <x v="1"/>
    <x v="6"/>
    <s v="Nina"/>
    <s v="McDonald"/>
    <x v="0"/>
    <n v="7356.5999999999995"/>
    <n v="15000"/>
    <n v="0"/>
    <x v="0"/>
    <n v="-7643.4000000000005"/>
  </r>
  <r>
    <x v="1"/>
    <x v="6"/>
    <s v="Nina"/>
    <s v="McDonald"/>
    <x v="0"/>
    <n v="7343.2000000000007"/>
    <n v="15000"/>
    <n v="0"/>
    <x v="1"/>
    <n v="-7656.7999999999993"/>
  </r>
  <r>
    <x v="1"/>
    <x v="9"/>
    <s v="Annabel"/>
    <s v="Mettick"/>
    <x v="3"/>
    <n v="6804"/>
    <n v="15000"/>
    <n v="0"/>
    <x v="0"/>
    <n v="-8196"/>
  </r>
  <r>
    <x v="1"/>
    <x v="17"/>
    <s v="Tia"/>
    <s v="Cruise"/>
    <x v="0"/>
    <n v="6751.7999999999993"/>
    <n v="15000"/>
    <n v="0"/>
    <x v="1"/>
    <n v="-8248.2000000000007"/>
  </r>
  <r>
    <x v="1"/>
    <x v="16"/>
    <s v="Cory"/>
    <s v="Goodwin"/>
    <x v="3"/>
    <n v="6300"/>
    <n v="15000"/>
    <n v="0"/>
    <x v="2"/>
    <n v="-8700"/>
  </r>
  <r>
    <x v="1"/>
    <x v="6"/>
    <s v="Nina"/>
    <s v="McDonald"/>
    <x v="0"/>
    <n v="4531"/>
    <n v="15000"/>
    <n v="0"/>
    <x v="2"/>
    <n v="-10469"/>
  </r>
  <r>
    <x v="1"/>
    <x v="9"/>
    <s v="Annabel"/>
    <s v="Mettick"/>
    <x v="3"/>
    <n v="3596"/>
    <n v="15000"/>
    <n v="0"/>
    <x v="1"/>
    <n v="-11404"/>
  </r>
  <r>
    <x v="2"/>
    <x v="14"/>
    <s v="Gordon"/>
    <s v="Beswick"/>
    <x v="1"/>
    <n v="44422"/>
    <n v="15000"/>
    <n v="4442.2"/>
    <x v="2"/>
    <n v="29422"/>
  </r>
  <r>
    <x v="2"/>
    <x v="18"/>
    <s v="Jonah"/>
    <s v="Seitz"/>
    <x v="2"/>
    <n v="40831"/>
    <n v="15000"/>
    <n v="4083.1000000000004"/>
    <x v="0"/>
    <n v="25831"/>
  </r>
  <r>
    <x v="2"/>
    <x v="7"/>
    <s v="Ashley"/>
    <s v="Almanza"/>
    <x v="1"/>
    <n v="39065.899999999994"/>
    <n v="15000"/>
    <n v="3906.5899999999997"/>
    <x v="1"/>
    <n v="24065.899999999994"/>
  </r>
  <r>
    <x v="2"/>
    <x v="8"/>
    <s v="Josh"/>
    <s v="Sutherland"/>
    <x v="0"/>
    <n v="36907.200000000004"/>
    <n v="15000"/>
    <n v="3690.7200000000007"/>
    <x v="1"/>
    <n v="21907.200000000004"/>
  </r>
  <r>
    <x v="2"/>
    <x v="11"/>
    <s v="Olivia"/>
    <s v="Cheung"/>
    <x v="3"/>
    <n v="35715.4"/>
    <n v="15000"/>
    <n v="3571.5400000000004"/>
    <x v="1"/>
    <n v="20715.400000000001"/>
  </r>
  <r>
    <x v="2"/>
    <x v="8"/>
    <s v="Josh"/>
    <s v="Sutherland"/>
    <x v="0"/>
    <n v="35647.5"/>
    <n v="15000"/>
    <n v="3564.75"/>
    <x v="2"/>
    <n v="20647.5"/>
  </r>
  <r>
    <x v="2"/>
    <x v="1"/>
    <s v="Ally"/>
    <s v="Bryant"/>
    <x v="0"/>
    <n v="31407"/>
    <n v="15000"/>
    <n v="3140.7000000000003"/>
    <x v="1"/>
    <n v="16407"/>
  </r>
  <r>
    <x v="2"/>
    <x v="13"/>
    <s v="Jason"/>
    <s v="Jackaki"/>
    <x v="3"/>
    <n v="28286.399999999998"/>
    <n v="15000"/>
    <n v="2828.64"/>
    <x v="0"/>
    <n v="13286.399999999998"/>
  </r>
  <r>
    <x v="2"/>
    <x v="17"/>
    <s v="Tia"/>
    <s v="Cruise"/>
    <x v="0"/>
    <n v="27956.799999999999"/>
    <n v="15000"/>
    <n v="2795.6800000000003"/>
    <x v="1"/>
    <n v="12956.8"/>
  </r>
  <r>
    <x v="2"/>
    <x v="10"/>
    <s v="Bryan"/>
    <s v="Maldonado"/>
    <x v="1"/>
    <n v="27930"/>
    <n v="15000"/>
    <n v="2793"/>
    <x v="0"/>
    <n v="12930"/>
  </r>
  <r>
    <x v="2"/>
    <x v="17"/>
    <s v="Tia"/>
    <s v="Cruise"/>
    <x v="0"/>
    <n v="27670.9"/>
    <n v="15000"/>
    <n v="2767.09"/>
    <x v="2"/>
    <n v="12670.900000000001"/>
  </r>
  <r>
    <x v="2"/>
    <x v="11"/>
    <s v="Olivia"/>
    <s v="Cheung"/>
    <x v="3"/>
    <n v="26200"/>
    <n v="15000"/>
    <n v="2620"/>
    <x v="1"/>
    <n v="11200"/>
  </r>
  <r>
    <x v="2"/>
    <x v="17"/>
    <s v="Tia"/>
    <s v="Cruise"/>
    <x v="0"/>
    <n v="25102.399999999998"/>
    <n v="15000"/>
    <n v="2510.2399999999998"/>
    <x v="1"/>
    <n v="10102.399999999998"/>
  </r>
  <r>
    <x v="2"/>
    <x v="4"/>
    <s v="Emily"/>
    <s v="Whelan"/>
    <x v="3"/>
    <n v="23014.400000000001"/>
    <n v="15000"/>
    <n v="2301.44"/>
    <x v="0"/>
    <n v="8014.4000000000015"/>
  </r>
  <r>
    <x v="2"/>
    <x v="2"/>
    <s v="Derek"/>
    <s v="Godwin"/>
    <x v="1"/>
    <n v="21654.400000000001"/>
    <n v="15000"/>
    <n v="2165.44"/>
    <x v="1"/>
    <n v="6654.4000000000015"/>
  </r>
  <r>
    <x v="2"/>
    <x v="0"/>
    <s v="Spencer"/>
    <s v="Cruz"/>
    <x v="0"/>
    <n v="21167.999999999996"/>
    <n v="15000"/>
    <n v="2116.7999999999997"/>
    <x v="0"/>
    <n v="6167.9999999999964"/>
  </r>
  <r>
    <x v="2"/>
    <x v="1"/>
    <s v="Ally"/>
    <s v="Bryant"/>
    <x v="0"/>
    <n v="20128"/>
    <n v="15000"/>
    <n v="2012.8000000000002"/>
    <x v="2"/>
    <n v="5128"/>
  </r>
  <r>
    <x v="2"/>
    <x v="14"/>
    <s v="Gordon"/>
    <s v="Beswick"/>
    <x v="1"/>
    <n v="19594"/>
    <n v="15000"/>
    <n v="1959.4"/>
    <x v="2"/>
    <n v="4594"/>
  </r>
  <r>
    <x v="2"/>
    <x v="19"/>
    <s v="Charlotte"/>
    <s v="Edwards"/>
    <x v="2"/>
    <n v="17335.2"/>
    <n v="15000"/>
    <n v="1733.5200000000002"/>
    <x v="2"/>
    <n v="2335.2000000000007"/>
  </r>
  <r>
    <x v="2"/>
    <x v="2"/>
    <s v="Derek"/>
    <s v="Godwin"/>
    <x v="1"/>
    <n v="16836"/>
    <n v="15000"/>
    <n v="1683.6000000000001"/>
    <x v="0"/>
    <n v="1836"/>
  </r>
  <r>
    <x v="2"/>
    <x v="14"/>
    <s v="Gordon"/>
    <s v="Beswick"/>
    <x v="1"/>
    <n v="16063.199999999999"/>
    <n v="15000"/>
    <n v="1606.32"/>
    <x v="1"/>
    <n v="1063.1999999999989"/>
  </r>
  <r>
    <x v="2"/>
    <x v="18"/>
    <s v="Jonah"/>
    <s v="Seitz"/>
    <x v="2"/>
    <n v="15246"/>
    <n v="15000"/>
    <n v="1524.6000000000001"/>
    <x v="0"/>
    <n v="246"/>
  </r>
  <r>
    <x v="2"/>
    <x v="12"/>
    <s v="Reza"/>
    <s v="Jafari"/>
    <x v="1"/>
    <n v="14608.300000000001"/>
    <n v="15000"/>
    <n v="0"/>
    <x v="0"/>
    <n v="-391.69999999999891"/>
  </r>
  <r>
    <x v="2"/>
    <x v="19"/>
    <s v="Charlotte"/>
    <s v="Edwards"/>
    <x v="2"/>
    <n v="14391.999999999998"/>
    <n v="15000"/>
    <n v="0"/>
    <x v="0"/>
    <n v="-608.00000000000182"/>
  </r>
  <r>
    <x v="2"/>
    <x v="1"/>
    <s v="Ally"/>
    <s v="Bryant"/>
    <x v="0"/>
    <n v="14329.5"/>
    <n v="15000"/>
    <n v="0"/>
    <x v="0"/>
    <n v="-670.5"/>
  </r>
  <r>
    <x v="2"/>
    <x v="10"/>
    <s v="Bryan"/>
    <s v="Maldonado"/>
    <x v="1"/>
    <n v="14063"/>
    <n v="15000"/>
    <n v="0"/>
    <x v="1"/>
    <n v="-937"/>
  </r>
  <r>
    <x v="2"/>
    <x v="12"/>
    <s v="Reza"/>
    <s v="Jafari"/>
    <x v="1"/>
    <n v="13797"/>
    <n v="15000"/>
    <n v="0"/>
    <x v="0"/>
    <n v="-1203"/>
  </r>
  <r>
    <x v="2"/>
    <x v="11"/>
    <s v="Olivia"/>
    <s v="Cheung"/>
    <x v="3"/>
    <n v="13244.7"/>
    <n v="15000"/>
    <n v="0"/>
    <x v="0"/>
    <n v="-1755.2999999999993"/>
  </r>
  <r>
    <x v="2"/>
    <x v="11"/>
    <s v="Olivia"/>
    <s v="Cheung"/>
    <x v="3"/>
    <n v="12143.999999999998"/>
    <n v="15000"/>
    <n v="0"/>
    <x v="1"/>
    <n v="-2856.0000000000018"/>
  </r>
  <r>
    <x v="2"/>
    <x v="5"/>
    <s v="David"/>
    <s v="Wilkinson"/>
    <x v="2"/>
    <n v="12124.2"/>
    <n v="15000"/>
    <n v="0"/>
    <x v="2"/>
    <n v="-2875.7999999999993"/>
  </r>
  <r>
    <x v="2"/>
    <x v="6"/>
    <s v="Nina"/>
    <s v="McDonald"/>
    <x v="0"/>
    <n v="11580.4"/>
    <n v="15000"/>
    <n v="0"/>
    <x v="1"/>
    <n v="-3419.6000000000004"/>
  </r>
  <r>
    <x v="2"/>
    <x v="9"/>
    <s v="Annabel"/>
    <s v="Mettick"/>
    <x v="3"/>
    <n v="11554.400000000001"/>
    <n v="15000"/>
    <n v="0"/>
    <x v="1"/>
    <n v="-3445.5999999999985"/>
  </r>
  <r>
    <x v="2"/>
    <x v="9"/>
    <s v="Annabel"/>
    <s v="Mettick"/>
    <x v="3"/>
    <n v="11403"/>
    <n v="15000"/>
    <n v="0"/>
    <x v="1"/>
    <n v="-3597"/>
  </r>
  <r>
    <x v="2"/>
    <x v="13"/>
    <s v="Jason"/>
    <s v="Jackaki"/>
    <x v="3"/>
    <n v="11166.300000000001"/>
    <n v="15000"/>
    <n v="0"/>
    <x v="1"/>
    <n v="-3833.6999999999989"/>
  </r>
  <r>
    <x v="2"/>
    <x v="3"/>
    <s v="Chloe"/>
    <s v="Fusaro"/>
    <x v="2"/>
    <n v="10758.7"/>
    <n v="15000"/>
    <n v="0"/>
    <x v="1"/>
    <n v="-4241.2999999999993"/>
  </r>
  <r>
    <x v="2"/>
    <x v="6"/>
    <s v="Nina"/>
    <s v="McDonald"/>
    <x v="0"/>
    <n v="10451.199999999999"/>
    <n v="15000"/>
    <n v="0"/>
    <x v="0"/>
    <n v="-4548.8000000000011"/>
  </r>
  <r>
    <x v="2"/>
    <x v="8"/>
    <s v="Josh"/>
    <s v="Sutherland"/>
    <x v="0"/>
    <n v="10110.299999999999"/>
    <n v="15000"/>
    <n v="0"/>
    <x v="0"/>
    <n v="-4889.7000000000007"/>
  </r>
  <r>
    <x v="2"/>
    <x v="1"/>
    <s v="Ally"/>
    <s v="Bryant"/>
    <x v="0"/>
    <n v="9116"/>
    <n v="15000"/>
    <n v="0"/>
    <x v="0"/>
    <n v="-5884"/>
  </r>
  <r>
    <x v="2"/>
    <x v="1"/>
    <s v="Ally"/>
    <s v="Bryant"/>
    <x v="0"/>
    <n v="8694"/>
    <n v="15000"/>
    <n v="0"/>
    <x v="0"/>
    <n v="-6306"/>
  </r>
  <r>
    <x v="2"/>
    <x v="18"/>
    <s v="Jonah"/>
    <s v="Seitz"/>
    <x v="2"/>
    <n v="8284.5"/>
    <n v="15000"/>
    <n v="0"/>
    <x v="1"/>
    <n v="-6715.5"/>
  </r>
  <r>
    <x v="2"/>
    <x v="8"/>
    <s v="Josh"/>
    <s v="Sutherland"/>
    <x v="0"/>
    <n v="7982.7"/>
    <n v="15000"/>
    <n v="0"/>
    <x v="2"/>
    <n v="-7017.3"/>
  </r>
  <r>
    <x v="2"/>
    <x v="19"/>
    <s v="Charlotte"/>
    <s v="Edwards"/>
    <x v="2"/>
    <n v="7416.9"/>
    <n v="15000"/>
    <n v="0"/>
    <x v="2"/>
    <n v="-7583.1"/>
  </r>
  <r>
    <x v="2"/>
    <x v="0"/>
    <s v="Spencer"/>
    <s v="Cruz"/>
    <x v="0"/>
    <n v="6708.9"/>
    <n v="15000"/>
    <n v="0"/>
    <x v="2"/>
    <n v="-8291.1"/>
  </r>
  <r>
    <x v="2"/>
    <x v="9"/>
    <s v="Annabel"/>
    <s v="Mettick"/>
    <x v="3"/>
    <n v="6544.8"/>
    <n v="15000"/>
    <n v="0"/>
    <x v="0"/>
    <n v="-8455.2000000000007"/>
  </r>
  <r>
    <x v="2"/>
    <x v="14"/>
    <s v="Gordon"/>
    <s v="Beswick"/>
    <x v="1"/>
    <n v="5287.5"/>
    <n v="15000"/>
    <n v="0"/>
    <x v="1"/>
    <n v="-9712.5"/>
  </r>
  <r>
    <x v="2"/>
    <x v="14"/>
    <s v="Gordon"/>
    <s v="Beswick"/>
    <x v="1"/>
    <n v="3013.5"/>
    <n v="15000"/>
    <n v="0"/>
    <x v="1"/>
    <n v="-11986.5"/>
  </r>
  <r>
    <x v="2"/>
    <x v="2"/>
    <s v="Derek"/>
    <s v="Godwin"/>
    <x v="1"/>
    <n v="2311.5"/>
    <n v="15000"/>
    <n v="0"/>
    <x v="1"/>
    <n v="-12688.5"/>
  </r>
  <r>
    <x v="3"/>
    <x v="12"/>
    <s v="Reza"/>
    <s v="Jafari"/>
    <x v="1"/>
    <n v="51531.199999999997"/>
    <n v="15000"/>
    <n v="5153.12"/>
    <x v="2"/>
    <n v="36531.199999999997"/>
  </r>
  <r>
    <x v="3"/>
    <x v="5"/>
    <s v="David"/>
    <s v="Wilkinson"/>
    <x v="2"/>
    <n v="42690.400000000001"/>
    <n v="15000"/>
    <n v="4269.04"/>
    <x v="2"/>
    <n v="27690.400000000001"/>
  </r>
  <r>
    <x v="3"/>
    <x v="12"/>
    <s v="Reza"/>
    <s v="Jafari"/>
    <x v="1"/>
    <n v="38227.699999999997"/>
    <n v="15000"/>
    <n v="3822.77"/>
    <x v="0"/>
    <n v="23227.699999999997"/>
  </r>
  <r>
    <x v="3"/>
    <x v="14"/>
    <s v="Gordon"/>
    <s v="Beswick"/>
    <x v="1"/>
    <n v="36666"/>
    <n v="15000"/>
    <n v="3666.6000000000004"/>
    <x v="1"/>
    <n v="21666"/>
  </r>
  <r>
    <x v="3"/>
    <x v="3"/>
    <s v="Chloe"/>
    <s v="Fusaro"/>
    <x v="2"/>
    <n v="35820"/>
    <n v="15000"/>
    <n v="3582"/>
    <x v="2"/>
    <n v="20820"/>
  </r>
  <r>
    <x v="3"/>
    <x v="3"/>
    <s v="Chloe"/>
    <s v="Fusaro"/>
    <x v="2"/>
    <n v="35153.799999999996"/>
    <n v="15000"/>
    <n v="3515.3799999999997"/>
    <x v="0"/>
    <n v="20153.799999999996"/>
  </r>
  <r>
    <x v="3"/>
    <x v="15"/>
    <s v="Sarah"/>
    <s v="Gibbs"/>
    <x v="2"/>
    <n v="32524.1"/>
    <n v="15000"/>
    <n v="3252.41"/>
    <x v="0"/>
    <n v="17524.099999999999"/>
  </r>
  <r>
    <x v="3"/>
    <x v="3"/>
    <s v="Chloe"/>
    <s v="Fusaro"/>
    <x v="2"/>
    <n v="32282.799999999996"/>
    <n v="15000"/>
    <n v="3228.2799999999997"/>
    <x v="1"/>
    <n v="17282.799999999996"/>
  </r>
  <r>
    <x v="3"/>
    <x v="11"/>
    <s v="Olivia"/>
    <s v="Cheung"/>
    <x v="3"/>
    <n v="28628.799999999996"/>
    <n v="15000"/>
    <n v="2862.8799999999997"/>
    <x v="2"/>
    <n v="13628.799999999996"/>
  </r>
  <r>
    <x v="3"/>
    <x v="3"/>
    <s v="Chloe"/>
    <s v="Fusaro"/>
    <x v="2"/>
    <n v="19210.400000000001"/>
    <n v="15000"/>
    <n v="1921.0400000000002"/>
    <x v="0"/>
    <n v="4210.4000000000015"/>
  </r>
  <r>
    <x v="3"/>
    <x v="18"/>
    <s v="Jonah"/>
    <s v="Seitz"/>
    <x v="2"/>
    <n v="19080"/>
    <n v="15000"/>
    <n v="1908"/>
    <x v="1"/>
    <n v="4080"/>
  </r>
  <r>
    <x v="3"/>
    <x v="11"/>
    <s v="Olivia"/>
    <s v="Cheung"/>
    <x v="3"/>
    <n v="18994.5"/>
    <n v="15000"/>
    <n v="1899.45"/>
    <x v="1"/>
    <n v="3994.5"/>
  </r>
  <r>
    <x v="3"/>
    <x v="8"/>
    <s v="Josh"/>
    <s v="Sutherland"/>
    <x v="0"/>
    <n v="18188.399999999998"/>
    <n v="15000"/>
    <n v="1818.84"/>
    <x v="1"/>
    <n v="3188.3999999999978"/>
  </r>
  <r>
    <x v="3"/>
    <x v="1"/>
    <s v="Ally"/>
    <s v="Bryant"/>
    <x v="0"/>
    <n v="17993.5"/>
    <n v="15000"/>
    <n v="1799.3500000000001"/>
    <x v="0"/>
    <n v="2993.5"/>
  </r>
  <r>
    <x v="3"/>
    <x v="12"/>
    <s v="Reza"/>
    <s v="Jafari"/>
    <x v="1"/>
    <n v="17776"/>
    <n v="15000"/>
    <n v="1777.6000000000001"/>
    <x v="2"/>
    <n v="2776"/>
  </r>
  <r>
    <x v="3"/>
    <x v="19"/>
    <s v="Charlotte"/>
    <s v="Edwards"/>
    <x v="2"/>
    <n v="17204.399999999998"/>
    <n v="15000"/>
    <n v="1720.4399999999998"/>
    <x v="0"/>
    <n v="2204.3999999999978"/>
  </r>
  <r>
    <x v="3"/>
    <x v="8"/>
    <s v="Josh"/>
    <s v="Sutherland"/>
    <x v="0"/>
    <n v="16968"/>
    <n v="15000"/>
    <n v="1696.8000000000002"/>
    <x v="2"/>
    <n v="1968"/>
  </r>
  <r>
    <x v="3"/>
    <x v="6"/>
    <s v="Nina"/>
    <s v="McDonald"/>
    <x v="0"/>
    <n v="16499.400000000001"/>
    <n v="15000"/>
    <n v="1649.9400000000003"/>
    <x v="1"/>
    <n v="1499.4000000000015"/>
  </r>
  <r>
    <x v="3"/>
    <x v="7"/>
    <s v="Ashley"/>
    <s v="Almanza"/>
    <x v="1"/>
    <n v="15919.7"/>
    <n v="15000"/>
    <n v="1591.9700000000003"/>
    <x v="0"/>
    <n v="919.70000000000073"/>
  </r>
  <r>
    <x v="3"/>
    <x v="4"/>
    <s v="Emily"/>
    <s v="Whelan"/>
    <x v="3"/>
    <n v="15353.2"/>
    <n v="15000"/>
    <n v="1535.3200000000002"/>
    <x v="0"/>
    <n v="353.20000000000073"/>
  </r>
  <r>
    <x v="3"/>
    <x v="0"/>
    <s v="Spencer"/>
    <s v="Cruz"/>
    <x v="0"/>
    <n v="14416"/>
    <n v="15000"/>
    <n v="0"/>
    <x v="2"/>
    <n v="-584"/>
  </r>
  <r>
    <x v="3"/>
    <x v="19"/>
    <s v="Charlotte"/>
    <s v="Edwards"/>
    <x v="2"/>
    <n v="14301.599999999999"/>
    <n v="15000"/>
    <n v="0"/>
    <x v="2"/>
    <n v="-698.40000000000146"/>
  </r>
  <r>
    <x v="3"/>
    <x v="9"/>
    <s v="Annabel"/>
    <s v="Mettick"/>
    <x v="3"/>
    <n v="13725.600000000002"/>
    <n v="15000"/>
    <n v="0"/>
    <x v="2"/>
    <n v="-1274.3999999999978"/>
  </r>
  <r>
    <x v="3"/>
    <x v="10"/>
    <s v="Bryan"/>
    <s v="Maldonado"/>
    <x v="1"/>
    <n v="11914.400000000001"/>
    <n v="15000"/>
    <n v="0"/>
    <x v="1"/>
    <n v="-3085.5999999999985"/>
  </r>
  <r>
    <x v="3"/>
    <x v="6"/>
    <s v="Nina"/>
    <s v="McDonald"/>
    <x v="0"/>
    <n v="11716.5"/>
    <n v="15000"/>
    <n v="0"/>
    <x v="0"/>
    <n v="-3283.5"/>
  </r>
  <r>
    <x v="3"/>
    <x v="4"/>
    <s v="Emily"/>
    <s v="Whelan"/>
    <x v="3"/>
    <n v="9627.8999999999978"/>
    <n v="15000"/>
    <n v="0"/>
    <x v="0"/>
    <n v="-5372.1000000000022"/>
  </r>
  <r>
    <x v="3"/>
    <x v="3"/>
    <s v="Chloe"/>
    <s v="Fusaro"/>
    <x v="2"/>
    <n v="8520"/>
    <n v="15000"/>
    <n v="0"/>
    <x v="2"/>
    <n v="-6480"/>
  </r>
  <r>
    <x v="3"/>
    <x v="10"/>
    <s v="Bryan"/>
    <s v="Maldonado"/>
    <x v="1"/>
    <n v="7029.9"/>
    <n v="15000"/>
    <n v="0"/>
    <x v="2"/>
    <n v="-7970.1"/>
  </r>
  <r>
    <x v="3"/>
    <x v="16"/>
    <s v="Cory"/>
    <s v="Goodwin"/>
    <x v="3"/>
    <n v="6960"/>
    <n v="15000"/>
    <n v="0"/>
    <x v="2"/>
    <n v="-8040"/>
  </r>
  <r>
    <x v="3"/>
    <x v="8"/>
    <s v="Josh"/>
    <s v="Sutherland"/>
    <x v="0"/>
    <n v="5696.4"/>
    <n v="15000"/>
    <n v="0"/>
    <x v="0"/>
    <n v="-9303.6"/>
  </r>
  <r>
    <x v="4"/>
    <x v="0"/>
    <s v="Spencer"/>
    <s v="Cruz"/>
    <x v="0"/>
    <n v="42249.1"/>
    <n v="15000"/>
    <n v="4224.91"/>
    <x v="1"/>
    <n v="27249.1"/>
  </r>
  <r>
    <x v="4"/>
    <x v="4"/>
    <s v="Emily"/>
    <s v="Whelan"/>
    <x v="3"/>
    <n v="35351"/>
    <n v="15000"/>
    <n v="3535.1000000000004"/>
    <x v="1"/>
    <n v="20351"/>
  </r>
  <r>
    <x v="4"/>
    <x v="7"/>
    <s v="Ashley"/>
    <s v="Almanza"/>
    <x v="1"/>
    <n v="31200"/>
    <n v="15000"/>
    <n v="3120"/>
    <x v="1"/>
    <n v="16200"/>
  </r>
  <r>
    <x v="4"/>
    <x v="9"/>
    <s v="Annabel"/>
    <s v="Mettick"/>
    <x v="3"/>
    <n v="30377.399999999998"/>
    <n v="15000"/>
    <n v="3037.74"/>
    <x v="2"/>
    <n v="15377.399999999998"/>
  </r>
  <r>
    <x v="4"/>
    <x v="4"/>
    <s v="Emily"/>
    <s v="Whelan"/>
    <x v="3"/>
    <n v="28616"/>
    <n v="15000"/>
    <n v="2861.6000000000004"/>
    <x v="2"/>
    <n v="13616"/>
  </r>
  <r>
    <x v="4"/>
    <x v="3"/>
    <s v="Chloe"/>
    <s v="Fusaro"/>
    <x v="2"/>
    <n v="27930"/>
    <n v="15000"/>
    <n v="2793"/>
    <x v="1"/>
    <n v="12930"/>
  </r>
  <r>
    <x v="4"/>
    <x v="0"/>
    <s v="Spencer"/>
    <s v="Cruz"/>
    <x v="0"/>
    <n v="27916.399999999998"/>
    <n v="15000"/>
    <n v="2791.64"/>
    <x v="2"/>
    <n v="12916.399999999998"/>
  </r>
  <r>
    <x v="4"/>
    <x v="7"/>
    <s v="Ashley"/>
    <s v="Almanza"/>
    <x v="1"/>
    <n v="26546.6"/>
    <n v="15000"/>
    <n v="2654.66"/>
    <x v="1"/>
    <n v="11546.599999999999"/>
  </r>
  <r>
    <x v="4"/>
    <x v="8"/>
    <s v="Josh"/>
    <s v="Sutherland"/>
    <x v="0"/>
    <n v="23997.600000000002"/>
    <n v="15000"/>
    <n v="2399.7600000000002"/>
    <x v="0"/>
    <n v="8997.6000000000022"/>
  </r>
  <r>
    <x v="4"/>
    <x v="17"/>
    <s v="Tia"/>
    <s v="Cruise"/>
    <x v="0"/>
    <n v="23364"/>
    <n v="15000"/>
    <n v="2336.4"/>
    <x v="1"/>
    <n v="8364"/>
  </r>
  <r>
    <x v="4"/>
    <x v="1"/>
    <s v="Ally"/>
    <s v="Bryant"/>
    <x v="0"/>
    <n v="20717.599999999999"/>
    <n v="15000"/>
    <n v="2071.7599999999998"/>
    <x v="1"/>
    <n v="5717.5999999999985"/>
  </r>
  <r>
    <x v="4"/>
    <x v="8"/>
    <s v="Josh"/>
    <s v="Sutherland"/>
    <x v="0"/>
    <n v="19836.400000000001"/>
    <n v="15000"/>
    <n v="1983.6400000000003"/>
    <x v="0"/>
    <n v="4836.4000000000015"/>
  </r>
  <r>
    <x v="4"/>
    <x v="8"/>
    <s v="Josh"/>
    <s v="Sutherland"/>
    <x v="0"/>
    <n v="19617.5"/>
    <n v="15000"/>
    <n v="1961.75"/>
    <x v="2"/>
    <n v="4617.5"/>
  </r>
  <r>
    <x v="4"/>
    <x v="12"/>
    <s v="Reza"/>
    <s v="Jafari"/>
    <x v="1"/>
    <n v="19584"/>
    <n v="15000"/>
    <n v="1958.4"/>
    <x v="1"/>
    <n v="4584"/>
  </r>
  <r>
    <x v="4"/>
    <x v="8"/>
    <s v="Josh"/>
    <s v="Sutherland"/>
    <x v="0"/>
    <n v="18826.400000000001"/>
    <n v="15000"/>
    <n v="1882.6400000000003"/>
    <x v="2"/>
    <n v="3826.4000000000015"/>
  </r>
  <r>
    <x v="4"/>
    <x v="2"/>
    <s v="Derek"/>
    <s v="Godwin"/>
    <x v="1"/>
    <n v="16604.400000000001"/>
    <n v="15000"/>
    <n v="1660.4400000000003"/>
    <x v="2"/>
    <n v="1604.4000000000015"/>
  </r>
  <r>
    <x v="4"/>
    <x v="14"/>
    <s v="Gordon"/>
    <s v="Beswick"/>
    <x v="1"/>
    <n v="15120"/>
    <n v="15000"/>
    <n v="1512"/>
    <x v="1"/>
    <n v="120"/>
  </r>
  <r>
    <x v="4"/>
    <x v="13"/>
    <s v="Jason"/>
    <s v="Jackaki"/>
    <x v="3"/>
    <n v="13044.899999999998"/>
    <n v="15000"/>
    <n v="0"/>
    <x v="0"/>
    <n v="-1955.1000000000022"/>
  </r>
  <r>
    <x v="4"/>
    <x v="12"/>
    <s v="Reza"/>
    <s v="Jafari"/>
    <x v="1"/>
    <n v="12422.2"/>
    <n v="15000"/>
    <n v="0"/>
    <x v="2"/>
    <n v="-2577.7999999999993"/>
  </r>
  <r>
    <x v="4"/>
    <x v="15"/>
    <s v="Sarah"/>
    <s v="Gibbs"/>
    <x v="2"/>
    <n v="12019.799999999997"/>
    <n v="15000"/>
    <n v="0"/>
    <x v="0"/>
    <n v="-2980.2000000000025"/>
  </r>
  <r>
    <x v="4"/>
    <x v="5"/>
    <s v="David"/>
    <s v="Wilkinson"/>
    <x v="2"/>
    <n v="11235"/>
    <n v="15000"/>
    <n v="0"/>
    <x v="2"/>
    <n v="-3765"/>
  </r>
  <r>
    <x v="4"/>
    <x v="16"/>
    <s v="Cory"/>
    <s v="Goodwin"/>
    <x v="3"/>
    <n v="10948"/>
    <n v="15000"/>
    <n v="0"/>
    <x v="0"/>
    <n v="-4052"/>
  </r>
  <r>
    <x v="4"/>
    <x v="5"/>
    <s v="David"/>
    <s v="Wilkinson"/>
    <x v="2"/>
    <n v="9270.1"/>
    <n v="15000"/>
    <n v="0"/>
    <x v="0"/>
    <n v="-5729.9"/>
  </r>
  <r>
    <x v="4"/>
    <x v="0"/>
    <s v="Spencer"/>
    <s v="Cruz"/>
    <x v="0"/>
    <n v="9004.7999999999993"/>
    <n v="15000"/>
    <n v="0"/>
    <x v="0"/>
    <n v="-5995.2000000000007"/>
  </r>
  <r>
    <x v="4"/>
    <x v="2"/>
    <s v="Derek"/>
    <s v="Godwin"/>
    <x v="1"/>
    <n v="8686.6"/>
    <n v="15000"/>
    <n v="0"/>
    <x v="1"/>
    <n v="-6313.4"/>
  </r>
  <r>
    <x v="5"/>
    <x v="17"/>
    <s v="Tia"/>
    <s v="Cruise"/>
    <x v="0"/>
    <n v="39653.9"/>
    <n v="15000"/>
    <n v="3965.3900000000003"/>
    <x v="2"/>
    <n v="24653.9"/>
  </r>
  <r>
    <x v="5"/>
    <x v="0"/>
    <s v="Spencer"/>
    <s v="Cruz"/>
    <x v="0"/>
    <n v="37192.5"/>
    <n v="15000"/>
    <n v="3719.25"/>
    <x v="2"/>
    <n v="22192.5"/>
  </r>
  <r>
    <x v="5"/>
    <x v="9"/>
    <s v="Annabel"/>
    <s v="Mettick"/>
    <x v="3"/>
    <n v="35695"/>
    <n v="15000"/>
    <n v="3569.5"/>
    <x v="1"/>
    <n v="20695"/>
  </r>
  <r>
    <x v="5"/>
    <x v="12"/>
    <s v="Reza"/>
    <s v="Jafari"/>
    <x v="1"/>
    <n v="34162"/>
    <n v="15000"/>
    <n v="3416.2000000000003"/>
    <x v="1"/>
    <n v="19162"/>
  </r>
  <r>
    <x v="5"/>
    <x v="4"/>
    <s v="Emily"/>
    <s v="Whelan"/>
    <x v="3"/>
    <n v="25560"/>
    <n v="15000"/>
    <n v="2556"/>
    <x v="0"/>
    <n v="10560"/>
  </r>
  <r>
    <x v="5"/>
    <x v="12"/>
    <s v="Reza"/>
    <s v="Jafari"/>
    <x v="1"/>
    <n v="23445"/>
    <n v="15000"/>
    <n v="2344.5"/>
    <x v="1"/>
    <n v="8445"/>
  </r>
  <r>
    <x v="5"/>
    <x v="12"/>
    <s v="Reza"/>
    <s v="Jafari"/>
    <x v="1"/>
    <n v="18878.399999999998"/>
    <n v="15000"/>
    <n v="1887.84"/>
    <x v="1"/>
    <n v="3878.3999999999978"/>
  </r>
  <r>
    <x v="5"/>
    <x v="12"/>
    <s v="Reza"/>
    <s v="Jafari"/>
    <x v="1"/>
    <n v="17904.7"/>
    <n v="15000"/>
    <n v="1790.4700000000003"/>
    <x v="2"/>
    <n v="2904.7000000000007"/>
  </r>
  <r>
    <x v="5"/>
    <x v="8"/>
    <s v="Josh"/>
    <s v="Sutherland"/>
    <x v="0"/>
    <n v="17262"/>
    <n v="15000"/>
    <n v="1726.2"/>
    <x v="1"/>
    <n v="2262"/>
  </r>
  <r>
    <x v="5"/>
    <x v="19"/>
    <s v="Charlotte"/>
    <s v="Edwards"/>
    <x v="2"/>
    <n v="16846.8"/>
    <n v="15000"/>
    <n v="1684.68"/>
    <x v="1"/>
    <n v="1846.7999999999993"/>
  </r>
  <r>
    <x v="5"/>
    <x v="18"/>
    <s v="Jonah"/>
    <s v="Seitz"/>
    <x v="2"/>
    <n v="16036.8"/>
    <n v="15000"/>
    <n v="1603.68"/>
    <x v="1"/>
    <n v="1036.7999999999993"/>
  </r>
  <r>
    <x v="5"/>
    <x v="9"/>
    <s v="Annabel"/>
    <s v="Mettick"/>
    <x v="3"/>
    <n v="15953.599999999999"/>
    <n v="15000"/>
    <n v="1595.36"/>
    <x v="1"/>
    <n v="953.59999999999854"/>
  </r>
  <r>
    <x v="5"/>
    <x v="17"/>
    <s v="Tia"/>
    <s v="Cruise"/>
    <x v="0"/>
    <n v="15061.2"/>
    <n v="15000"/>
    <n v="1506.1200000000001"/>
    <x v="1"/>
    <n v="61.200000000000728"/>
  </r>
  <r>
    <x v="5"/>
    <x v="1"/>
    <s v="Ally"/>
    <s v="Bryant"/>
    <x v="0"/>
    <n v="14301.6"/>
    <n v="15000"/>
    <n v="0"/>
    <x v="1"/>
    <n v="-698.39999999999964"/>
  </r>
  <r>
    <x v="5"/>
    <x v="5"/>
    <s v="David"/>
    <s v="Wilkinson"/>
    <x v="2"/>
    <n v="13466.999999999998"/>
    <n v="15000"/>
    <n v="0"/>
    <x v="2"/>
    <n v="-1533.0000000000018"/>
  </r>
  <r>
    <x v="5"/>
    <x v="18"/>
    <s v="Jonah"/>
    <s v="Seitz"/>
    <x v="2"/>
    <n v="10500"/>
    <n v="15000"/>
    <n v="0"/>
    <x v="1"/>
    <n v="-4500"/>
  </r>
  <r>
    <x v="5"/>
    <x v="9"/>
    <s v="Annabel"/>
    <s v="Mettick"/>
    <x v="3"/>
    <n v="10032"/>
    <n v="15000"/>
    <n v="0"/>
    <x v="0"/>
    <n v="-4968"/>
  </r>
  <r>
    <x v="5"/>
    <x v="16"/>
    <s v="Cory"/>
    <s v="Goodwin"/>
    <x v="3"/>
    <n v="9836.8000000000011"/>
    <n v="15000"/>
    <n v="0"/>
    <x v="0"/>
    <n v="-5163.1999999999989"/>
  </r>
  <r>
    <x v="5"/>
    <x v="1"/>
    <s v="Ally"/>
    <s v="Bryant"/>
    <x v="0"/>
    <n v="9574.7999999999993"/>
    <n v="15000"/>
    <n v="0"/>
    <x v="1"/>
    <n v="-5425.2000000000007"/>
  </r>
  <r>
    <x v="5"/>
    <x v="12"/>
    <s v="Reza"/>
    <s v="Jafari"/>
    <x v="1"/>
    <n v="9499"/>
    <n v="15000"/>
    <n v="0"/>
    <x v="1"/>
    <n v="-5501"/>
  </r>
  <r>
    <x v="5"/>
    <x v="9"/>
    <s v="Annabel"/>
    <s v="Mettick"/>
    <x v="3"/>
    <n v="8827"/>
    <n v="15000"/>
    <n v="0"/>
    <x v="2"/>
    <n v="-6173"/>
  </r>
  <r>
    <x v="5"/>
    <x v="3"/>
    <s v="Chloe"/>
    <s v="Fusaro"/>
    <x v="2"/>
    <n v="8721.6"/>
    <n v="15000"/>
    <n v="0"/>
    <x v="2"/>
    <n v="-6278.4"/>
  </r>
  <r>
    <x v="5"/>
    <x v="18"/>
    <s v="Jonah"/>
    <s v="Seitz"/>
    <x v="2"/>
    <n v="7581.9999999999991"/>
    <n v="15000"/>
    <n v="0"/>
    <x v="0"/>
    <n v="-7418.0000000000009"/>
  </r>
  <r>
    <x v="5"/>
    <x v="4"/>
    <s v="Emily"/>
    <s v="Whelan"/>
    <x v="3"/>
    <n v="6872.7999999999993"/>
    <n v="15000"/>
    <n v="0"/>
    <x v="0"/>
    <n v="-8127.2000000000007"/>
  </r>
  <r>
    <x v="5"/>
    <x v="7"/>
    <s v="Ashley"/>
    <s v="Almanza"/>
    <x v="1"/>
    <n v="2070.2999999999997"/>
    <n v="15000"/>
    <n v="0"/>
    <x v="0"/>
    <n v="-12929.7"/>
  </r>
  <r>
    <x v="6"/>
    <x v="15"/>
    <s v="Sarah"/>
    <s v="Gibbs"/>
    <x v="2"/>
    <n v="49055.999999999993"/>
    <n v="15000"/>
    <n v="4905.5999999999995"/>
    <x v="0"/>
    <n v="34055.999999999993"/>
  </r>
  <r>
    <x v="6"/>
    <x v="15"/>
    <s v="Sarah"/>
    <s v="Gibbs"/>
    <x v="2"/>
    <n v="41826.400000000001"/>
    <n v="15000"/>
    <n v="4182.6400000000003"/>
    <x v="2"/>
    <n v="26826.400000000001"/>
  </r>
  <r>
    <x v="6"/>
    <x v="9"/>
    <s v="Annabel"/>
    <s v="Mettick"/>
    <x v="3"/>
    <n v="35715.4"/>
    <n v="15000"/>
    <n v="3571.5400000000004"/>
    <x v="2"/>
    <n v="20715.400000000001"/>
  </r>
  <r>
    <x v="6"/>
    <x v="14"/>
    <s v="Gordon"/>
    <s v="Beswick"/>
    <x v="1"/>
    <n v="30776.799999999999"/>
    <n v="15000"/>
    <n v="3077.6800000000003"/>
    <x v="0"/>
    <n v="15776.8"/>
  </r>
  <r>
    <x v="6"/>
    <x v="19"/>
    <s v="Charlotte"/>
    <s v="Edwards"/>
    <x v="2"/>
    <n v="28395"/>
    <n v="15000"/>
    <n v="2839.5"/>
    <x v="2"/>
    <n v="13395"/>
  </r>
  <r>
    <x v="6"/>
    <x v="3"/>
    <s v="Chloe"/>
    <s v="Fusaro"/>
    <x v="2"/>
    <n v="27676.6"/>
    <n v="15000"/>
    <n v="2767.66"/>
    <x v="1"/>
    <n v="12676.599999999999"/>
  </r>
  <r>
    <x v="6"/>
    <x v="3"/>
    <s v="Chloe"/>
    <s v="Fusaro"/>
    <x v="2"/>
    <n v="25518.800000000003"/>
    <n v="15000"/>
    <n v="2551.8800000000006"/>
    <x v="0"/>
    <n v="10518.800000000003"/>
  </r>
  <r>
    <x v="6"/>
    <x v="1"/>
    <s v="Ally"/>
    <s v="Bryant"/>
    <x v="0"/>
    <n v="24395.100000000002"/>
    <n v="15000"/>
    <n v="2439.5100000000002"/>
    <x v="0"/>
    <n v="9395.1000000000022"/>
  </r>
  <r>
    <x v="6"/>
    <x v="9"/>
    <s v="Annabel"/>
    <s v="Mettick"/>
    <x v="3"/>
    <n v="23997.600000000002"/>
    <n v="15000"/>
    <n v="2399.7600000000002"/>
    <x v="0"/>
    <n v="8997.6000000000022"/>
  </r>
  <r>
    <x v="6"/>
    <x v="12"/>
    <s v="Reza"/>
    <s v="Jafari"/>
    <x v="1"/>
    <n v="21482.999999999996"/>
    <n v="15000"/>
    <n v="2148.2999999999997"/>
    <x v="2"/>
    <n v="6482.9999999999964"/>
  </r>
  <r>
    <x v="6"/>
    <x v="19"/>
    <s v="Charlotte"/>
    <s v="Edwards"/>
    <x v="2"/>
    <n v="21295.4"/>
    <n v="15000"/>
    <n v="2129.5400000000004"/>
    <x v="0"/>
    <n v="6295.4000000000015"/>
  </r>
  <r>
    <x v="6"/>
    <x v="9"/>
    <s v="Annabel"/>
    <s v="Mettick"/>
    <x v="3"/>
    <n v="21120.400000000001"/>
    <n v="15000"/>
    <n v="2112.0400000000004"/>
    <x v="1"/>
    <n v="6120.4000000000015"/>
  </r>
  <r>
    <x v="6"/>
    <x v="1"/>
    <s v="Ally"/>
    <s v="Bryant"/>
    <x v="0"/>
    <n v="20868.399999999998"/>
    <n v="15000"/>
    <n v="2086.8399999999997"/>
    <x v="1"/>
    <n v="5868.3999999999978"/>
  </r>
  <r>
    <x v="6"/>
    <x v="10"/>
    <s v="Bryan"/>
    <s v="Maldonado"/>
    <x v="1"/>
    <n v="20076.7"/>
    <n v="15000"/>
    <n v="2007.67"/>
    <x v="2"/>
    <n v="5076.7000000000007"/>
  </r>
  <r>
    <x v="6"/>
    <x v="7"/>
    <s v="Ashley"/>
    <s v="Almanza"/>
    <x v="1"/>
    <n v="16614.400000000001"/>
    <n v="15000"/>
    <n v="1661.4400000000003"/>
    <x v="0"/>
    <n v="1614.4000000000015"/>
  </r>
  <r>
    <x v="6"/>
    <x v="15"/>
    <s v="Sarah"/>
    <s v="Gibbs"/>
    <x v="2"/>
    <n v="16492"/>
    <n v="15000"/>
    <n v="1649.2"/>
    <x v="0"/>
    <n v="1492"/>
  </r>
  <r>
    <x v="6"/>
    <x v="5"/>
    <s v="David"/>
    <s v="Wilkinson"/>
    <x v="2"/>
    <n v="15957.2"/>
    <n v="15000"/>
    <n v="1595.7200000000003"/>
    <x v="2"/>
    <n v="957.20000000000073"/>
  </r>
  <r>
    <x v="6"/>
    <x v="1"/>
    <s v="Ally"/>
    <s v="Bryant"/>
    <x v="0"/>
    <n v="15633.199999999999"/>
    <n v="15000"/>
    <n v="1563.32"/>
    <x v="1"/>
    <n v="633.19999999999891"/>
  </r>
  <r>
    <x v="6"/>
    <x v="10"/>
    <s v="Bryan"/>
    <s v="Maldonado"/>
    <x v="1"/>
    <n v="14670"/>
    <n v="15000"/>
    <n v="0"/>
    <x v="0"/>
    <n v="-330"/>
  </r>
  <r>
    <x v="6"/>
    <x v="16"/>
    <s v="Cory"/>
    <s v="Goodwin"/>
    <x v="3"/>
    <n v="13674"/>
    <n v="15000"/>
    <n v="0"/>
    <x v="1"/>
    <n v="-1326"/>
  </r>
  <r>
    <x v="6"/>
    <x v="1"/>
    <s v="Ally"/>
    <s v="Bryant"/>
    <x v="0"/>
    <n v="11543"/>
    <n v="15000"/>
    <n v="0"/>
    <x v="0"/>
    <n v="-3457"/>
  </r>
  <r>
    <x v="6"/>
    <x v="0"/>
    <s v="Spencer"/>
    <s v="Cruz"/>
    <x v="0"/>
    <n v="11155.5"/>
    <n v="15000"/>
    <n v="0"/>
    <x v="0"/>
    <n v="-3844.5"/>
  </r>
  <r>
    <x v="6"/>
    <x v="8"/>
    <s v="Josh"/>
    <s v="Sutherland"/>
    <x v="0"/>
    <n v="10679.400000000001"/>
    <n v="15000"/>
    <n v="0"/>
    <x v="2"/>
    <n v="-4320.5999999999985"/>
  </r>
  <r>
    <x v="6"/>
    <x v="1"/>
    <s v="Ally"/>
    <s v="Bryant"/>
    <x v="0"/>
    <n v="10648.999999999998"/>
    <n v="15000"/>
    <n v="0"/>
    <x v="2"/>
    <n v="-4351.0000000000018"/>
  </r>
  <r>
    <x v="6"/>
    <x v="1"/>
    <s v="Ally"/>
    <s v="Bryant"/>
    <x v="0"/>
    <n v="10067.200000000001"/>
    <n v="15000"/>
    <n v="0"/>
    <x v="2"/>
    <n v="-4932.7999999999993"/>
  </r>
  <r>
    <x v="6"/>
    <x v="4"/>
    <s v="Emily"/>
    <s v="Whelan"/>
    <x v="3"/>
    <n v="9704.1999999999989"/>
    <n v="15000"/>
    <n v="0"/>
    <x v="2"/>
    <n v="-5295.8000000000011"/>
  </r>
  <r>
    <x v="6"/>
    <x v="16"/>
    <s v="Cory"/>
    <s v="Goodwin"/>
    <x v="3"/>
    <n v="9405.2999999999993"/>
    <n v="15000"/>
    <n v="0"/>
    <x v="1"/>
    <n v="-5594.7000000000007"/>
  </r>
  <r>
    <x v="6"/>
    <x v="1"/>
    <s v="Ally"/>
    <s v="Bryant"/>
    <x v="0"/>
    <n v="8065.5999999999995"/>
    <n v="15000"/>
    <n v="0"/>
    <x v="2"/>
    <n v="-6934.4000000000005"/>
  </r>
  <r>
    <x v="6"/>
    <x v="12"/>
    <s v="Reza"/>
    <s v="Jafari"/>
    <x v="1"/>
    <n v="7199.7000000000007"/>
    <n v="15000"/>
    <n v="0"/>
    <x v="2"/>
    <n v="-7800.2999999999993"/>
  </r>
  <r>
    <x v="6"/>
    <x v="8"/>
    <s v="Josh"/>
    <s v="Sutherland"/>
    <x v="0"/>
    <n v="5332.7999999999993"/>
    <n v="15000"/>
    <n v="0"/>
    <x v="1"/>
    <n v="-9667.2000000000007"/>
  </r>
  <r>
    <x v="6"/>
    <x v="2"/>
    <s v="Derek"/>
    <s v="Godwin"/>
    <x v="1"/>
    <n v="5215.2"/>
    <n v="15000"/>
    <n v="0"/>
    <x v="2"/>
    <n v="-9784.7999999999993"/>
  </r>
  <r>
    <x v="6"/>
    <x v="7"/>
    <s v="Ashley"/>
    <s v="Almanza"/>
    <x v="1"/>
    <n v="4843.4000000000005"/>
    <n v="15000"/>
    <n v="0"/>
    <x v="2"/>
    <n v="-10156.599999999999"/>
  </r>
  <r>
    <x v="6"/>
    <x v="17"/>
    <s v="Tia"/>
    <s v="Cruise"/>
    <x v="0"/>
    <n v="3465"/>
    <n v="15000"/>
    <n v="0"/>
    <x v="1"/>
    <n v="-11535"/>
  </r>
  <r>
    <x v="6"/>
    <x v="12"/>
    <s v="Reza"/>
    <s v="Jafari"/>
    <x v="1"/>
    <n v="3055.2"/>
    <n v="15000"/>
    <n v="0"/>
    <x v="0"/>
    <n v="-11944.8"/>
  </r>
  <r>
    <x v="7"/>
    <x v="6"/>
    <s v="Nina"/>
    <s v="McDonald"/>
    <x v="0"/>
    <n v="43388.100000000006"/>
    <n v="15000"/>
    <n v="4338.8100000000004"/>
    <x v="1"/>
    <n v="28388.100000000006"/>
  </r>
  <r>
    <x v="7"/>
    <x v="12"/>
    <s v="Reza"/>
    <s v="Jafari"/>
    <x v="1"/>
    <n v="43088.2"/>
    <n v="15000"/>
    <n v="4308.82"/>
    <x v="0"/>
    <n v="28088.199999999997"/>
  </r>
  <r>
    <x v="7"/>
    <x v="2"/>
    <s v="Derek"/>
    <s v="Godwin"/>
    <x v="1"/>
    <n v="39236"/>
    <n v="15000"/>
    <n v="3923.6000000000004"/>
    <x v="2"/>
    <n v="24236"/>
  </r>
  <r>
    <x v="7"/>
    <x v="8"/>
    <s v="Josh"/>
    <s v="Sutherland"/>
    <x v="0"/>
    <n v="36088.1"/>
    <n v="15000"/>
    <n v="3608.81"/>
    <x v="2"/>
    <n v="21088.1"/>
  </r>
  <r>
    <x v="7"/>
    <x v="10"/>
    <s v="Bryan"/>
    <s v="Maldonado"/>
    <x v="1"/>
    <n v="33694.800000000003"/>
    <n v="15000"/>
    <n v="3369.4800000000005"/>
    <x v="1"/>
    <n v="18694.800000000003"/>
  </r>
  <r>
    <x v="7"/>
    <x v="16"/>
    <s v="Cory"/>
    <s v="Goodwin"/>
    <x v="3"/>
    <n v="32795.700000000004"/>
    <n v="15000"/>
    <n v="3279.5700000000006"/>
    <x v="1"/>
    <n v="17795.700000000004"/>
  </r>
  <r>
    <x v="7"/>
    <x v="15"/>
    <s v="Sarah"/>
    <s v="Gibbs"/>
    <x v="2"/>
    <n v="31053.4"/>
    <n v="15000"/>
    <n v="3105.34"/>
    <x v="0"/>
    <n v="16053.400000000001"/>
  </r>
  <r>
    <x v="7"/>
    <x v="4"/>
    <s v="Emily"/>
    <s v="Whelan"/>
    <x v="3"/>
    <n v="27531"/>
    <n v="15000"/>
    <n v="2753.1000000000004"/>
    <x v="2"/>
    <n v="12531"/>
  </r>
  <r>
    <x v="7"/>
    <x v="15"/>
    <s v="Sarah"/>
    <s v="Gibbs"/>
    <x v="2"/>
    <n v="24469.599999999999"/>
    <n v="15000"/>
    <n v="2446.96"/>
    <x v="1"/>
    <n v="9469.5999999999985"/>
  </r>
  <r>
    <x v="7"/>
    <x v="11"/>
    <s v="Olivia"/>
    <s v="Cheung"/>
    <x v="3"/>
    <n v="24080"/>
    <n v="15000"/>
    <n v="2408"/>
    <x v="0"/>
    <n v="9080"/>
  </r>
  <r>
    <x v="7"/>
    <x v="8"/>
    <s v="Josh"/>
    <s v="Sutherland"/>
    <x v="0"/>
    <n v="22477.9"/>
    <n v="15000"/>
    <n v="2247.7900000000004"/>
    <x v="1"/>
    <n v="7477.9000000000015"/>
  </r>
  <r>
    <x v="7"/>
    <x v="9"/>
    <s v="Annabel"/>
    <s v="Mettick"/>
    <x v="3"/>
    <n v="21420"/>
    <n v="15000"/>
    <n v="2142"/>
    <x v="2"/>
    <n v="6420"/>
  </r>
  <r>
    <x v="7"/>
    <x v="12"/>
    <s v="Reza"/>
    <s v="Jafari"/>
    <x v="1"/>
    <n v="19678.8"/>
    <n v="15000"/>
    <n v="1967.88"/>
    <x v="1"/>
    <n v="4678.7999999999993"/>
  </r>
  <r>
    <x v="7"/>
    <x v="18"/>
    <s v="Jonah"/>
    <s v="Seitz"/>
    <x v="2"/>
    <n v="18838.399999999998"/>
    <n v="15000"/>
    <n v="1883.84"/>
    <x v="2"/>
    <n v="3838.3999999999978"/>
  </r>
  <r>
    <x v="7"/>
    <x v="18"/>
    <s v="Jonah"/>
    <s v="Seitz"/>
    <x v="2"/>
    <n v="18298.399999999998"/>
    <n v="15000"/>
    <n v="1829.84"/>
    <x v="2"/>
    <n v="3298.3999999999978"/>
  </r>
  <r>
    <x v="7"/>
    <x v="16"/>
    <s v="Cory"/>
    <s v="Goodwin"/>
    <x v="3"/>
    <n v="17666"/>
    <n v="15000"/>
    <n v="1766.6000000000001"/>
    <x v="0"/>
    <n v="2666"/>
  </r>
  <r>
    <x v="7"/>
    <x v="4"/>
    <s v="Emily"/>
    <s v="Whelan"/>
    <x v="3"/>
    <n v="17593.399999999998"/>
    <n v="15000"/>
    <n v="1759.34"/>
    <x v="1"/>
    <n v="2593.3999999999978"/>
  </r>
  <r>
    <x v="7"/>
    <x v="10"/>
    <s v="Bryan"/>
    <s v="Maldonado"/>
    <x v="1"/>
    <n v="16321.6"/>
    <n v="15000"/>
    <n v="1632.16"/>
    <x v="0"/>
    <n v="1321.6000000000004"/>
  </r>
  <r>
    <x v="7"/>
    <x v="0"/>
    <s v="Spencer"/>
    <s v="Cruz"/>
    <x v="0"/>
    <n v="15670.2"/>
    <n v="15000"/>
    <n v="1567.0200000000002"/>
    <x v="2"/>
    <n v="670.20000000000073"/>
  </r>
  <r>
    <x v="7"/>
    <x v="3"/>
    <s v="Chloe"/>
    <s v="Fusaro"/>
    <x v="2"/>
    <n v="14248"/>
    <n v="15000"/>
    <n v="0"/>
    <x v="1"/>
    <n v="-752"/>
  </r>
  <r>
    <x v="7"/>
    <x v="11"/>
    <s v="Olivia"/>
    <s v="Cheung"/>
    <x v="3"/>
    <n v="13923"/>
    <n v="15000"/>
    <n v="0"/>
    <x v="2"/>
    <n v="-1077"/>
  </r>
  <r>
    <x v="7"/>
    <x v="18"/>
    <s v="Jonah"/>
    <s v="Seitz"/>
    <x v="2"/>
    <n v="12944.399999999998"/>
    <n v="15000"/>
    <n v="0"/>
    <x v="1"/>
    <n v="-2055.6000000000022"/>
  </r>
  <r>
    <x v="7"/>
    <x v="1"/>
    <s v="Ally"/>
    <s v="Bryant"/>
    <x v="0"/>
    <n v="10391.699999999999"/>
    <n v="15000"/>
    <n v="0"/>
    <x v="2"/>
    <n v="-4608.3000000000011"/>
  </r>
  <r>
    <x v="7"/>
    <x v="9"/>
    <s v="Annabel"/>
    <s v="Mettick"/>
    <x v="3"/>
    <n v="10200"/>
    <n v="15000"/>
    <n v="0"/>
    <x v="2"/>
    <n v="-4800"/>
  </r>
  <r>
    <x v="7"/>
    <x v="12"/>
    <s v="Reza"/>
    <s v="Jafari"/>
    <x v="1"/>
    <n v="9794"/>
    <n v="15000"/>
    <n v="0"/>
    <x v="1"/>
    <n v="-5206"/>
  </r>
  <r>
    <x v="7"/>
    <x v="3"/>
    <s v="Chloe"/>
    <s v="Fusaro"/>
    <x v="2"/>
    <n v="9708.2999999999993"/>
    <n v="15000"/>
    <n v="0"/>
    <x v="1"/>
    <n v="-5291.7000000000007"/>
  </r>
  <r>
    <x v="7"/>
    <x v="1"/>
    <s v="Ally"/>
    <s v="Bryant"/>
    <x v="0"/>
    <n v="9697.6"/>
    <n v="15000"/>
    <n v="0"/>
    <x v="1"/>
    <n v="-5302.4"/>
  </r>
  <r>
    <x v="7"/>
    <x v="10"/>
    <s v="Bryan"/>
    <s v="Maldonado"/>
    <x v="1"/>
    <n v="8625"/>
    <n v="15000"/>
    <n v="0"/>
    <x v="1"/>
    <n v="-6375"/>
  </r>
  <r>
    <x v="7"/>
    <x v="19"/>
    <s v="Charlotte"/>
    <s v="Edwards"/>
    <x v="2"/>
    <n v="8501.9000000000015"/>
    <n v="15000"/>
    <n v="0"/>
    <x v="1"/>
    <n v="-6498.0999999999985"/>
  </r>
  <r>
    <x v="7"/>
    <x v="18"/>
    <s v="Jonah"/>
    <s v="Seitz"/>
    <x v="2"/>
    <n v="8322.4"/>
    <n v="15000"/>
    <n v="0"/>
    <x v="0"/>
    <n v="-6677.6"/>
  </r>
  <r>
    <x v="7"/>
    <x v="18"/>
    <s v="Jonah"/>
    <s v="Seitz"/>
    <x v="2"/>
    <n v="7289.6"/>
    <n v="15000"/>
    <n v="0"/>
    <x v="0"/>
    <n v="-7710.4"/>
  </r>
  <r>
    <x v="7"/>
    <x v="5"/>
    <s v="David"/>
    <s v="Wilkinson"/>
    <x v="2"/>
    <n v="6311.4"/>
    <n v="15000"/>
    <n v="0"/>
    <x v="2"/>
    <n v="-8688.6"/>
  </r>
  <r>
    <x v="7"/>
    <x v="3"/>
    <s v="Chloe"/>
    <s v="Fusaro"/>
    <x v="2"/>
    <n v="6201"/>
    <n v="15000"/>
    <n v="0"/>
    <x v="2"/>
    <n v="-8799"/>
  </r>
  <r>
    <x v="7"/>
    <x v="11"/>
    <s v="Olivia"/>
    <s v="Cheung"/>
    <x v="3"/>
    <n v="5532.7999999999993"/>
    <n v="15000"/>
    <n v="0"/>
    <x v="1"/>
    <n v="-9467.2000000000007"/>
  </r>
  <r>
    <x v="7"/>
    <x v="1"/>
    <s v="Ally"/>
    <s v="Bryant"/>
    <x v="0"/>
    <n v="4322.8"/>
    <n v="15000"/>
    <n v="0"/>
    <x v="2"/>
    <n v="-10677.2"/>
  </r>
  <r>
    <x v="7"/>
    <x v="4"/>
    <s v="Emily"/>
    <s v="Whelan"/>
    <x v="3"/>
    <n v="4028"/>
    <n v="15000"/>
    <n v="0"/>
    <x v="0"/>
    <n v="-10972"/>
  </r>
  <r>
    <x v="7"/>
    <x v="1"/>
    <s v="Ally"/>
    <s v="Bryant"/>
    <x v="0"/>
    <n v="3760.5"/>
    <n v="15000"/>
    <n v="0"/>
    <x v="0"/>
    <n v="-11239.5"/>
  </r>
  <r>
    <x v="7"/>
    <x v="9"/>
    <s v="Annabel"/>
    <s v="Mettick"/>
    <x v="3"/>
    <n v="3386.6000000000004"/>
    <n v="15000"/>
    <n v="0"/>
    <x v="1"/>
    <n v="-11613.4"/>
  </r>
  <r>
    <x v="8"/>
    <x v="19"/>
    <s v="Charlotte"/>
    <s v="Edwards"/>
    <x v="2"/>
    <n v="41215.299999999996"/>
    <n v="15000"/>
    <n v="4121.53"/>
    <x v="2"/>
    <n v="26215.299999999996"/>
  </r>
  <r>
    <x v="8"/>
    <x v="19"/>
    <s v="Charlotte"/>
    <s v="Edwards"/>
    <x v="2"/>
    <n v="37520"/>
    <n v="15000"/>
    <n v="3752"/>
    <x v="1"/>
    <n v="22520"/>
  </r>
  <r>
    <x v="8"/>
    <x v="4"/>
    <s v="Emily"/>
    <s v="Whelan"/>
    <x v="3"/>
    <n v="35640"/>
    <n v="15000"/>
    <n v="3564"/>
    <x v="0"/>
    <n v="20640"/>
  </r>
  <r>
    <x v="8"/>
    <x v="2"/>
    <s v="Derek"/>
    <s v="Godwin"/>
    <x v="1"/>
    <n v="34041.300000000003"/>
    <n v="15000"/>
    <n v="3404.1300000000006"/>
    <x v="2"/>
    <n v="19041.300000000003"/>
  </r>
  <r>
    <x v="8"/>
    <x v="3"/>
    <s v="Chloe"/>
    <s v="Fusaro"/>
    <x v="2"/>
    <n v="31999.200000000001"/>
    <n v="15000"/>
    <n v="3199.92"/>
    <x v="1"/>
    <n v="16999.2"/>
  </r>
  <r>
    <x v="8"/>
    <x v="19"/>
    <s v="Charlotte"/>
    <s v="Edwards"/>
    <x v="2"/>
    <n v="31186.6"/>
    <n v="15000"/>
    <n v="3118.66"/>
    <x v="0"/>
    <n v="16186.599999999999"/>
  </r>
  <r>
    <x v="8"/>
    <x v="11"/>
    <s v="Olivia"/>
    <s v="Cheung"/>
    <x v="3"/>
    <n v="30367.999999999996"/>
    <n v="15000"/>
    <n v="3036.7999999999997"/>
    <x v="1"/>
    <n v="15367.999999999996"/>
  </r>
  <r>
    <x v="8"/>
    <x v="16"/>
    <s v="Cory"/>
    <s v="Goodwin"/>
    <x v="3"/>
    <n v="25946.300000000003"/>
    <n v="15000"/>
    <n v="2594.6300000000006"/>
    <x v="2"/>
    <n v="10946.300000000003"/>
  </r>
  <r>
    <x v="8"/>
    <x v="16"/>
    <s v="Cory"/>
    <s v="Goodwin"/>
    <x v="3"/>
    <n v="24579.8"/>
    <n v="15000"/>
    <n v="2457.98"/>
    <x v="0"/>
    <n v="9579.7999999999993"/>
  </r>
  <r>
    <x v="8"/>
    <x v="10"/>
    <s v="Bryan"/>
    <s v="Maldonado"/>
    <x v="1"/>
    <n v="23882.399999999998"/>
    <n v="15000"/>
    <n v="2388.2399999999998"/>
    <x v="2"/>
    <n v="8882.3999999999978"/>
  </r>
  <r>
    <x v="8"/>
    <x v="2"/>
    <s v="Derek"/>
    <s v="Godwin"/>
    <x v="1"/>
    <n v="23849.599999999999"/>
    <n v="15000"/>
    <n v="2384.96"/>
    <x v="0"/>
    <n v="8849.5999999999985"/>
  </r>
  <r>
    <x v="8"/>
    <x v="19"/>
    <s v="Charlotte"/>
    <s v="Edwards"/>
    <x v="2"/>
    <n v="21546"/>
    <n v="15000"/>
    <n v="2154.6"/>
    <x v="0"/>
    <n v="6546"/>
  </r>
  <r>
    <x v="8"/>
    <x v="3"/>
    <s v="Chloe"/>
    <s v="Fusaro"/>
    <x v="2"/>
    <n v="21216"/>
    <n v="15000"/>
    <n v="2121.6"/>
    <x v="1"/>
    <n v="6216"/>
  </r>
  <r>
    <x v="8"/>
    <x v="9"/>
    <s v="Annabel"/>
    <s v="Mettick"/>
    <x v="3"/>
    <n v="20760.300000000003"/>
    <n v="15000"/>
    <n v="2076.0300000000002"/>
    <x v="1"/>
    <n v="5760.3000000000029"/>
  </r>
  <r>
    <x v="8"/>
    <x v="16"/>
    <s v="Cory"/>
    <s v="Goodwin"/>
    <x v="3"/>
    <n v="19147.8"/>
    <n v="15000"/>
    <n v="1914.78"/>
    <x v="1"/>
    <n v="4147.7999999999993"/>
  </r>
  <r>
    <x v="8"/>
    <x v="7"/>
    <s v="Ashley"/>
    <s v="Almanza"/>
    <x v="1"/>
    <n v="18396.7"/>
    <n v="15000"/>
    <n v="1839.67"/>
    <x v="0"/>
    <n v="3396.7000000000007"/>
  </r>
  <r>
    <x v="8"/>
    <x v="3"/>
    <s v="Chloe"/>
    <s v="Fusaro"/>
    <x v="2"/>
    <n v="16702.400000000001"/>
    <n v="15000"/>
    <n v="1670.2400000000002"/>
    <x v="1"/>
    <n v="1702.4000000000015"/>
  </r>
  <r>
    <x v="8"/>
    <x v="1"/>
    <s v="Ally"/>
    <s v="Bryant"/>
    <x v="0"/>
    <n v="16363.900000000001"/>
    <n v="15000"/>
    <n v="1636.3900000000003"/>
    <x v="0"/>
    <n v="1363.9000000000015"/>
  </r>
  <r>
    <x v="8"/>
    <x v="6"/>
    <s v="Nina"/>
    <s v="McDonald"/>
    <x v="0"/>
    <n v="15152.399999999998"/>
    <n v="15000"/>
    <n v="1515.2399999999998"/>
    <x v="2"/>
    <n v="152.39999999999782"/>
  </r>
  <r>
    <x v="8"/>
    <x v="9"/>
    <s v="Annabel"/>
    <s v="Mettick"/>
    <x v="3"/>
    <n v="14715.2"/>
    <n v="15000"/>
    <n v="0"/>
    <x v="1"/>
    <n v="-284.79999999999927"/>
  </r>
  <r>
    <x v="8"/>
    <x v="9"/>
    <s v="Annabel"/>
    <s v="Mettick"/>
    <x v="3"/>
    <n v="14311.2"/>
    <n v="15000"/>
    <n v="0"/>
    <x v="0"/>
    <n v="-688.79999999999927"/>
  </r>
  <r>
    <x v="8"/>
    <x v="18"/>
    <s v="Jonah"/>
    <s v="Seitz"/>
    <x v="2"/>
    <n v="14089.199999999999"/>
    <n v="15000"/>
    <n v="0"/>
    <x v="1"/>
    <n v="-910.80000000000109"/>
  </r>
  <r>
    <x v="8"/>
    <x v="7"/>
    <s v="Ashley"/>
    <s v="Almanza"/>
    <x v="1"/>
    <n v="10492.199999999997"/>
    <n v="15000"/>
    <n v="0"/>
    <x v="2"/>
    <n v="-4507.8000000000029"/>
  </r>
  <r>
    <x v="8"/>
    <x v="13"/>
    <s v="Jason"/>
    <s v="Jackaki"/>
    <x v="3"/>
    <n v="10218"/>
    <n v="15000"/>
    <n v="0"/>
    <x v="1"/>
    <n v="-4782"/>
  </r>
  <r>
    <x v="8"/>
    <x v="9"/>
    <s v="Annabel"/>
    <s v="Mettick"/>
    <x v="3"/>
    <n v="9840"/>
    <n v="15000"/>
    <n v="0"/>
    <x v="1"/>
    <n v="-5160"/>
  </r>
  <r>
    <x v="8"/>
    <x v="2"/>
    <s v="Derek"/>
    <s v="Godwin"/>
    <x v="1"/>
    <n v="9651.1999999999989"/>
    <n v="15000"/>
    <n v="0"/>
    <x v="0"/>
    <n v="-5348.8000000000011"/>
  </r>
  <r>
    <x v="8"/>
    <x v="18"/>
    <s v="Jonah"/>
    <s v="Seitz"/>
    <x v="2"/>
    <n v="8772"/>
    <n v="15000"/>
    <n v="0"/>
    <x v="1"/>
    <n v="-6228"/>
  </r>
  <r>
    <x v="8"/>
    <x v="11"/>
    <s v="Olivia"/>
    <s v="Cheung"/>
    <x v="3"/>
    <n v="8099.6999999999989"/>
    <n v="15000"/>
    <n v="0"/>
    <x v="0"/>
    <n v="-6900.3000000000011"/>
  </r>
  <r>
    <x v="8"/>
    <x v="15"/>
    <s v="Sarah"/>
    <s v="Gibbs"/>
    <x v="2"/>
    <n v="8001"/>
    <n v="15000"/>
    <n v="0"/>
    <x v="0"/>
    <n v="-6999"/>
  </r>
  <r>
    <x v="8"/>
    <x v="17"/>
    <s v="Tia"/>
    <s v="Cruise"/>
    <x v="0"/>
    <n v="7714"/>
    <n v="15000"/>
    <n v="0"/>
    <x v="0"/>
    <n v="-7286"/>
  </r>
  <r>
    <x v="8"/>
    <x v="12"/>
    <s v="Reza"/>
    <s v="Jafari"/>
    <x v="1"/>
    <n v="7496.9999999999991"/>
    <n v="15000"/>
    <n v="0"/>
    <x v="1"/>
    <n v="-7503.0000000000009"/>
  </r>
  <r>
    <x v="8"/>
    <x v="4"/>
    <s v="Emily"/>
    <s v="Whelan"/>
    <x v="3"/>
    <n v="7008"/>
    <n v="15000"/>
    <n v="0"/>
    <x v="2"/>
    <n v="-7992"/>
  </r>
  <r>
    <x v="8"/>
    <x v="19"/>
    <s v="Charlotte"/>
    <s v="Edwards"/>
    <x v="2"/>
    <n v="6600"/>
    <n v="15000"/>
    <n v="0"/>
    <x v="0"/>
    <n v="-8400"/>
  </r>
  <r>
    <x v="8"/>
    <x v="7"/>
    <s v="Ashley"/>
    <s v="Almanza"/>
    <x v="1"/>
    <n v="5572.3"/>
    <n v="15000"/>
    <n v="0"/>
    <x v="0"/>
    <n v="-9427.7000000000007"/>
  </r>
  <r>
    <x v="8"/>
    <x v="18"/>
    <s v="Jonah"/>
    <s v="Seitz"/>
    <x v="2"/>
    <n v="3710"/>
    <n v="15000"/>
    <n v="0"/>
    <x v="2"/>
    <n v="-11290"/>
  </r>
  <r>
    <x v="9"/>
    <x v="5"/>
    <s v="David"/>
    <s v="Wilkinson"/>
    <x v="2"/>
    <n v="43591.8"/>
    <n v="15000"/>
    <n v="4359.18"/>
    <x v="0"/>
    <n v="28591.800000000003"/>
  </r>
  <r>
    <x v="9"/>
    <x v="13"/>
    <s v="Jason"/>
    <s v="Jackaki"/>
    <x v="3"/>
    <n v="41989.599999999999"/>
    <n v="15000"/>
    <n v="4198.96"/>
    <x v="0"/>
    <n v="26989.599999999999"/>
  </r>
  <r>
    <x v="9"/>
    <x v="6"/>
    <s v="Nina"/>
    <s v="McDonald"/>
    <x v="0"/>
    <n v="41420.699999999997"/>
    <n v="15000"/>
    <n v="4142.07"/>
    <x v="0"/>
    <n v="26420.699999999997"/>
  </r>
  <r>
    <x v="9"/>
    <x v="18"/>
    <s v="Jonah"/>
    <s v="Seitz"/>
    <x v="2"/>
    <n v="40224.800000000003"/>
    <n v="15000"/>
    <n v="4022.4800000000005"/>
    <x v="0"/>
    <n v="25224.800000000003"/>
  </r>
  <r>
    <x v="9"/>
    <x v="19"/>
    <s v="Charlotte"/>
    <s v="Edwards"/>
    <x v="2"/>
    <n v="37544.800000000003"/>
    <n v="15000"/>
    <n v="3754.4800000000005"/>
    <x v="0"/>
    <n v="22544.800000000003"/>
  </r>
  <r>
    <x v="9"/>
    <x v="0"/>
    <s v="Spencer"/>
    <s v="Cruz"/>
    <x v="0"/>
    <n v="36896.199999999997"/>
    <n v="15000"/>
    <n v="3689.62"/>
    <x v="2"/>
    <n v="21896.199999999997"/>
  </r>
  <r>
    <x v="9"/>
    <x v="8"/>
    <s v="Josh"/>
    <s v="Sutherland"/>
    <x v="0"/>
    <n v="36530.199999999997"/>
    <n v="15000"/>
    <n v="3653.02"/>
    <x v="1"/>
    <n v="21530.199999999997"/>
  </r>
  <r>
    <x v="9"/>
    <x v="18"/>
    <s v="Jonah"/>
    <s v="Seitz"/>
    <x v="2"/>
    <n v="28464.9"/>
    <n v="15000"/>
    <n v="2846.4900000000002"/>
    <x v="2"/>
    <n v="13464.900000000001"/>
  </r>
  <r>
    <x v="9"/>
    <x v="15"/>
    <s v="Sarah"/>
    <s v="Gibbs"/>
    <x v="2"/>
    <n v="26773.4"/>
    <n v="15000"/>
    <n v="2677.34"/>
    <x v="2"/>
    <n v="11773.400000000001"/>
  </r>
  <r>
    <x v="9"/>
    <x v="16"/>
    <s v="Cory"/>
    <s v="Goodwin"/>
    <x v="3"/>
    <n v="23240.400000000001"/>
    <n v="15000"/>
    <n v="2324.0400000000004"/>
    <x v="1"/>
    <n v="8240.4000000000015"/>
  </r>
  <r>
    <x v="9"/>
    <x v="10"/>
    <s v="Bryan"/>
    <s v="Maldonado"/>
    <x v="1"/>
    <n v="22607.200000000004"/>
    <n v="15000"/>
    <n v="2260.7200000000007"/>
    <x v="0"/>
    <n v="7607.2000000000044"/>
  </r>
  <r>
    <x v="9"/>
    <x v="16"/>
    <s v="Cory"/>
    <s v="Goodwin"/>
    <x v="3"/>
    <n v="22136.800000000003"/>
    <n v="15000"/>
    <n v="2213.6800000000003"/>
    <x v="0"/>
    <n v="7136.8000000000029"/>
  </r>
  <r>
    <x v="9"/>
    <x v="13"/>
    <s v="Jason"/>
    <s v="Jackaki"/>
    <x v="3"/>
    <n v="21878.5"/>
    <n v="15000"/>
    <n v="2187.85"/>
    <x v="0"/>
    <n v="6878.5"/>
  </r>
  <r>
    <x v="9"/>
    <x v="7"/>
    <s v="Ashley"/>
    <s v="Almanza"/>
    <x v="1"/>
    <n v="21485.200000000001"/>
    <n v="15000"/>
    <n v="2148.52"/>
    <x v="1"/>
    <n v="6485.2000000000007"/>
  </r>
  <r>
    <x v="9"/>
    <x v="16"/>
    <s v="Cory"/>
    <s v="Goodwin"/>
    <x v="3"/>
    <n v="20790"/>
    <n v="15000"/>
    <n v="2079"/>
    <x v="1"/>
    <n v="5790"/>
  </r>
  <r>
    <x v="9"/>
    <x v="2"/>
    <s v="Derek"/>
    <s v="Godwin"/>
    <x v="1"/>
    <n v="20031.199999999997"/>
    <n v="15000"/>
    <n v="2003.12"/>
    <x v="2"/>
    <n v="5031.1999999999971"/>
  </r>
  <r>
    <x v="9"/>
    <x v="3"/>
    <s v="Chloe"/>
    <s v="Fusaro"/>
    <x v="2"/>
    <n v="19946.199999999997"/>
    <n v="15000"/>
    <n v="1994.62"/>
    <x v="2"/>
    <n v="4946.1999999999971"/>
  </r>
  <r>
    <x v="9"/>
    <x v="5"/>
    <s v="David"/>
    <s v="Wilkinson"/>
    <x v="2"/>
    <n v="19594"/>
    <n v="15000"/>
    <n v="1959.4"/>
    <x v="1"/>
    <n v="4594"/>
  </r>
  <r>
    <x v="9"/>
    <x v="18"/>
    <s v="Jonah"/>
    <s v="Seitz"/>
    <x v="2"/>
    <n v="16077"/>
    <n v="15000"/>
    <n v="1607.7"/>
    <x v="1"/>
    <n v="1077"/>
  </r>
  <r>
    <x v="9"/>
    <x v="11"/>
    <s v="Olivia"/>
    <s v="Cheung"/>
    <x v="3"/>
    <n v="15262.8"/>
    <n v="15000"/>
    <n v="1526.28"/>
    <x v="2"/>
    <n v="262.79999999999927"/>
  </r>
  <r>
    <x v="9"/>
    <x v="8"/>
    <s v="Josh"/>
    <s v="Sutherland"/>
    <x v="0"/>
    <n v="14235.4"/>
    <n v="15000"/>
    <n v="0"/>
    <x v="2"/>
    <n v="-764.60000000000036"/>
  </r>
  <r>
    <x v="9"/>
    <x v="14"/>
    <s v="Gordon"/>
    <s v="Beswick"/>
    <x v="1"/>
    <n v="12806.399999999998"/>
    <n v="15000"/>
    <n v="0"/>
    <x v="2"/>
    <n v="-2193.6000000000022"/>
  </r>
  <r>
    <x v="9"/>
    <x v="12"/>
    <s v="Reza"/>
    <s v="Jafari"/>
    <x v="1"/>
    <n v="12633.599999999999"/>
    <n v="15000"/>
    <n v="0"/>
    <x v="1"/>
    <n v="-2366.4000000000015"/>
  </r>
  <r>
    <x v="9"/>
    <x v="18"/>
    <s v="Jonah"/>
    <s v="Seitz"/>
    <x v="2"/>
    <n v="12306.6"/>
    <n v="15000"/>
    <n v="0"/>
    <x v="1"/>
    <n v="-2693.3999999999996"/>
  </r>
  <r>
    <x v="9"/>
    <x v="18"/>
    <s v="Jonah"/>
    <s v="Seitz"/>
    <x v="2"/>
    <n v="10988.800000000001"/>
    <n v="15000"/>
    <n v="0"/>
    <x v="0"/>
    <n v="-4011.1999999999989"/>
  </r>
  <r>
    <x v="9"/>
    <x v="18"/>
    <s v="Jonah"/>
    <s v="Seitz"/>
    <x v="2"/>
    <n v="10948"/>
    <n v="15000"/>
    <n v="0"/>
    <x v="1"/>
    <n v="-4052"/>
  </r>
  <r>
    <x v="9"/>
    <x v="17"/>
    <s v="Tia"/>
    <s v="Cruise"/>
    <x v="0"/>
    <n v="10694.7"/>
    <n v="15000"/>
    <n v="0"/>
    <x v="2"/>
    <n v="-4305.2999999999993"/>
  </r>
  <r>
    <x v="9"/>
    <x v="8"/>
    <s v="Josh"/>
    <s v="Sutherland"/>
    <x v="0"/>
    <n v="10595.2"/>
    <n v="15000"/>
    <n v="0"/>
    <x v="2"/>
    <n v="-4404.7999999999993"/>
  </r>
  <r>
    <x v="9"/>
    <x v="17"/>
    <s v="Tia"/>
    <s v="Cruise"/>
    <x v="0"/>
    <n v="7195.9999999999991"/>
    <n v="15000"/>
    <n v="0"/>
    <x v="1"/>
    <n v="-7804.0000000000009"/>
  </r>
  <r>
    <x v="9"/>
    <x v="19"/>
    <s v="Charlotte"/>
    <s v="Edwards"/>
    <x v="2"/>
    <n v="7139.0000000000009"/>
    <n v="15000"/>
    <n v="0"/>
    <x v="0"/>
    <n v="-7860.9999999999991"/>
  </r>
  <r>
    <x v="9"/>
    <x v="3"/>
    <s v="Chloe"/>
    <s v="Fusaro"/>
    <x v="2"/>
    <n v="7024.2"/>
    <n v="15000"/>
    <n v="0"/>
    <x v="2"/>
    <n v="-7975.8"/>
  </r>
  <r>
    <x v="9"/>
    <x v="19"/>
    <s v="Charlotte"/>
    <s v="Edwards"/>
    <x v="2"/>
    <n v="6688"/>
    <n v="15000"/>
    <n v="0"/>
    <x v="1"/>
    <n v="-8312"/>
  </r>
  <r>
    <x v="9"/>
    <x v="13"/>
    <s v="Jason"/>
    <s v="Jackaki"/>
    <x v="3"/>
    <n v="4201.6000000000004"/>
    <n v="15000"/>
    <n v="0"/>
    <x v="1"/>
    <n v="-10798.4"/>
  </r>
  <r>
    <x v="9"/>
    <x v="14"/>
    <s v="Gordon"/>
    <s v="Beswick"/>
    <x v="1"/>
    <n v="3243.6000000000004"/>
    <n v="15000"/>
    <n v="0"/>
    <x v="0"/>
    <n v="-11756.4"/>
  </r>
  <r>
    <x v="9"/>
    <x v="3"/>
    <s v="Chloe"/>
    <s v="Fusaro"/>
    <x v="2"/>
    <n v="3035.1"/>
    <n v="15000"/>
    <n v="0"/>
    <x v="1"/>
    <n v="-11964.9"/>
  </r>
  <r>
    <x v="9"/>
    <x v="6"/>
    <s v="Nina"/>
    <s v="McDonald"/>
    <x v="0"/>
    <n v="2997.2"/>
    <n v="15000"/>
    <n v="0"/>
    <x v="0"/>
    <n v="-12002.8"/>
  </r>
  <r>
    <x v="10"/>
    <x v="15"/>
    <s v="Sarah"/>
    <s v="Gibbs"/>
    <x v="2"/>
    <n v="47510.400000000001"/>
    <n v="15000"/>
    <n v="4751.04"/>
    <x v="1"/>
    <n v="32510.400000000001"/>
  </r>
  <r>
    <x v="10"/>
    <x v="3"/>
    <s v="Chloe"/>
    <s v="Fusaro"/>
    <x v="2"/>
    <n v="42427"/>
    <n v="15000"/>
    <n v="4242.7"/>
    <x v="1"/>
    <n v="27427"/>
  </r>
  <r>
    <x v="10"/>
    <x v="18"/>
    <s v="Jonah"/>
    <s v="Seitz"/>
    <x v="2"/>
    <n v="41932.799999999996"/>
    <n v="15000"/>
    <n v="4193.28"/>
    <x v="0"/>
    <n v="26932.799999999996"/>
  </r>
  <r>
    <x v="10"/>
    <x v="11"/>
    <s v="Olivia"/>
    <s v="Cheung"/>
    <x v="3"/>
    <n v="39199.599999999999"/>
    <n v="15000"/>
    <n v="3919.96"/>
    <x v="2"/>
    <n v="24199.599999999999"/>
  </r>
  <r>
    <x v="10"/>
    <x v="13"/>
    <s v="Jason"/>
    <s v="Jackaki"/>
    <x v="3"/>
    <n v="38570"/>
    <n v="15000"/>
    <n v="3857"/>
    <x v="0"/>
    <n v="23570"/>
  </r>
  <r>
    <x v="10"/>
    <x v="9"/>
    <s v="Annabel"/>
    <s v="Mettick"/>
    <x v="3"/>
    <n v="37560"/>
    <n v="15000"/>
    <n v="3756"/>
    <x v="2"/>
    <n v="22560"/>
  </r>
  <r>
    <x v="10"/>
    <x v="12"/>
    <s v="Reza"/>
    <s v="Jafari"/>
    <x v="1"/>
    <n v="37374.399999999994"/>
    <n v="15000"/>
    <n v="3737.4399999999996"/>
    <x v="2"/>
    <n v="22374.399999999994"/>
  </r>
  <r>
    <x v="10"/>
    <x v="5"/>
    <s v="David"/>
    <s v="Wilkinson"/>
    <x v="2"/>
    <n v="28761.599999999999"/>
    <n v="15000"/>
    <n v="2876.16"/>
    <x v="2"/>
    <n v="13761.599999999999"/>
  </r>
  <r>
    <x v="10"/>
    <x v="0"/>
    <s v="Spencer"/>
    <s v="Cruz"/>
    <x v="0"/>
    <n v="26866"/>
    <n v="15000"/>
    <n v="2686.6000000000004"/>
    <x v="2"/>
    <n v="11866"/>
  </r>
  <r>
    <x v="10"/>
    <x v="2"/>
    <s v="Derek"/>
    <s v="Godwin"/>
    <x v="1"/>
    <n v="25633.5"/>
    <n v="15000"/>
    <n v="2563.3500000000004"/>
    <x v="1"/>
    <n v="10633.5"/>
  </r>
  <r>
    <x v="10"/>
    <x v="16"/>
    <s v="Cory"/>
    <s v="Goodwin"/>
    <x v="3"/>
    <n v="23057.999999999996"/>
    <n v="15000"/>
    <n v="2305.7999999999997"/>
    <x v="2"/>
    <n v="8057.9999999999964"/>
  </r>
  <r>
    <x v="10"/>
    <x v="16"/>
    <s v="Cory"/>
    <s v="Goodwin"/>
    <x v="3"/>
    <n v="22900.499999999996"/>
    <n v="15000"/>
    <n v="2290.0499999999997"/>
    <x v="0"/>
    <n v="7900.4999999999964"/>
  </r>
  <r>
    <x v="10"/>
    <x v="12"/>
    <s v="Reza"/>
    <s v="Jafari"/>
    <x v="1"/>
    <n v="22396.5"/>
    <n v="15000"/>
    <n v="2239.65"/>
    <x v="2"/>
    <n v="7396.5"/>
  </r>
  <r>
    <x v="10"/>
    <x v="12"/>
    <s v="Reza"/>
    <s v="Jafari"/>
    <x v="1"/>
    <n v="20916"/>
    <n v="15000"/>
    <n v="2091.6"/>
    <x v="0"/>
    <n v="5916"/>
  </r>
  <r>
    <x v="10"/>
    <x v="17"/>
    <s v="Tia"/>
    <s v="Cruise"/>
    <x v="0"/>
    <n v="20797.200000000004"/>
    <n v="15000"/>
    <n v="2079.7200000000007"/>
    <x v="1"/>
    <n v="5797.2000000000044"/>
  </r>
  <r>
    <x v="10"/>
    <x v="13"/>
    <s v="Jason"/>
    <s v="Jackaki"/>
    <x v="3"/>
    <n v="20062.5"/>
    <n v="15000"/>
    <n v="2006.25"/>
    <x v="0"/>
    <n v="5062.5"/>
  </r>
  <r>
    <x v="10"/>
    <x v="11"/>
    <s v="Olivia"/>
    <s v="Cheung"/>
    <x v="3"/>
    <n v="18452.599999999999"/>
    <n v="15000"/>
    <n v="1845.26"/>
    <x v="2"/>
    <n v="3452.5999999999985"/>
  </r>
  <r>
    <x v="10"/>
    <x v="2"/>
    <s v="Derek"/>
    <s v="Godwin"/>
    <x v="1"/>
    <n v="17766"/>
    <n v="15000"/>
    <n v="1776.6000000000001"/>
    <x v="0"/>
    <n v="2766"/>
  </r>
  <r>
    <x v="10"/>
    <x v="6"/>
    <s v="Nina"/>
    <s v="McDonald"/>
    <x v="0"/>
    <n v="16806.400000000001"/>
    <n v="15000"/>
    <n v="1680.6400000000003"/>
    <x v="0"/>
    <n v="1806.4000000000015"/>
  </r>
  <r>
    <x v="10"/>
    <x v="14"/>
    <s v="Gordon"/>
    <s v="Beswick"/>
    <x v="1"/>
    <n v="16606"/>
    <n v="15000"/>
    <n v="1660.6000000000001"/>
    <x v="0"/>
    <n v="1606"/>
  </r>
  <r>
    <x v="10"/>
    <x v="9"/>
    <s v="Annabel"/>
    <s v="Mettick"/>
    <x v="3"/>
    <n v="16606"/>
    <n v="15000"/>
    <n v="1660.6000000000001"/>
    <x v="2"/>
    <n v="1606"/>
  </r>
  <r>
    <x v="10"/>
    <x v="9"/>
    <s v="Annabel"/>
    <s v="Mettick"/>
    <x v="3"/>
    <n v="16394.399999999998"/>
    <n v="15000"/>
    <n v="1639.4399999999998"/>
    <x v="1"/>
    <n v="1394.3999999999978"/>
  </r>
  <r>
    <x v="10"/>
    <x v="11"/>
    <s v="Olivia"/>
    <s v="Cheung"/>
    <x v="3"/>
    <n v="15403.600000000002"/>
    <n v="15000"/>
    <n v="1540.3600000000004"/>
    <x v="1"/>
    <n v="403.60000000000218"/>
  </r>
  <r>
    <x v="10"/>
    <x v="1"/>
    <s v="Ally"/>
    <s v="Bryant"/>
    <x v="0"/>
    <n v="14302.9"/>
    <n v="15000"/>
    <n v="0"/>
    <x v="0"/>
    <n v="-697.10000000000036"/>
  </r>
  <r>
    <x v="10"/>
    <x v="4"/>
    <s v="Emily"/>
    <s v="Whelan"/>
    <x v="3"/>
    <n v="13230"/>
    <n v="15000"/>
    <n v="0"/>
    <x v="1"/>
    <n v="-1770"/>
  </r>
  <r>
    <x v="10"/>
    <x v="13"/>
    <s v="Jason"/>
    <s v="Jackaki"/>
    <x v="3"/>
    <n v="10573.5"/>
    <n v="15000"/>
    <n v="0"/>
    <x v="0"/>
    <n v="-4426.5"/>
  </r>
  <r>
    <x v="10"/>
    <x v="0"/>
    <s v="Spencer"/>
    <s v="Cruz"/>
    <x v="0"/>
    <n v="9683"/>
    <n v="15000"/>
    <n v="0"/>
    <x v="2"/>
    <n v="-5317"/>
  </r>
  <r>
    <x v="10"/>
    <x v="15"/>
    <s v="Sarah"/>
    <s v="Gibbs"/>
    <x v="2"/>
    <n v="9292.5"/>
    <n v="15000"/>
    <n v="0"/>
    <x v="1"/>
    <n v="-5707.5"/>
  </r>
  <r>
    <x v="10"/>
    <x v="9"/>
    <s v="Annabel"/>
    <s v="Mettick"/>
    <x v="3"/>
    <n v="9006"/>
    <n v="15000"/>
    <n v="0"/>
    <x v="2"/>
    <n v="-5994"/>
  </r>
  <r>
    <x v="10"/>
    <x v="7"/>
    <s v="Ashley"/>
    <s v="Almanza"/>
    <x v="1"/>
    <n v="8810.9"/>
    <n v="15000"/>
    <n v="0"/>
    <x v="0"/>
    <n v="-6189.1"/>
  </r>
  <r>
    <x v="10"/>
    <x v="8"/>
    <s v="Josh"/>
    <s v="Sutherland"/>
    <x v="0"/>
    <n v="6900"/>
    <n v="15000"/>
    <n v="0"/>
    <x v="1"/>
    <n v="-8100"/>
  </r>
  <r>
    <x v="10"/>
    <x v="2"/>
    <s v="Derek"/>
    <s v="Godwin"/>
    <x v="1"/>
    <n v="5130"/>
    <n v="15000"/>
    <n v="0"/>
    <x v="1"/>
    <n v="-9870"/>
  </r>
  <r>
    <x v="11"/>
    <x v="7"/>
    <s v="Ashley"/>
    <s v="Almanza"/>
    <x v="1"/>
    <n v="45800.999999999993"/>
    <n v="15000"/>
    <n v="4580.0999999999995"/>
    <x v="1"/>
    <n v="30800.999999999993"/>
  </r>
  <r>
    <x v="11"/>
    <x v="18"/>
    <s v="Jonah"/>
    <s v="Seitz"/>
    <x v="2"/>
    <n v="43974"/>
    <n v="15000"/>
    <n v="4397.4000000000005"/>
    <x v="0"/>
    <n v="28974"/>
  </r>
  <r>
    <x v="11"/>
    <x v="11"/>
    <s v="Olivia"/>
    <s v="Cheung"/>
    <x v="3"/>
    <n v="43593.599999999999"/>
    <n v="15000"/>
    <n v="4359.3599999999997"/>
    <x v="1"/>
    <n v="28593.599999999999"/>
  </r>
  <r>
    <x v="11"/>
    <x v="7"/>
    <s v="Ashley"/>
    <s v="Almanza"/>
    <x v="1"/>
    <n v="41520"/>
    <n v="15000"/>
    <n v="4152"/>
    <x v="0"/>
    <n v="26520"/>
  </r>
  <r>
    <x v="11"/>
    <x v="14"/>
    <s v="Gordon"/>
    <s v="Beswick"/>
    <x v="1"/>
    <n v="31970.799999999999"/>
    <n v="15000"/>
    <n v="3197.08"/>
    <x v="0"/>
    <n v="16970.8"/>
  </r>
  <r>
    <x v="11"/>
    <x v="4"/>
    <s v="Emily"/>
    <s v="Whelan"/>
    <x v="3"/>
    <n v="28845"/>
    <n v="15000"/>
    <n v="2884.5"/>
    <x v="1"/>
    <n v="13845"/>
  </r>
  <r>
    <x v="11"/>
    <x v="11"/>
    <s v="Olivia"/>
    <s v="Cheung"/>
    <x v="3"/>
    <n v="27350.400000000001"/>
    <n v="15000"/>
    <n v="2735.0400000000004"/>
    <x v="2"/>
    <n v="12350.400000000001"/>
  </r>
  <r>
    <x v="11"/>
    <x v="9"/>
    <s v="Annabel"/>
    <s v="Mettick"/>
    <x v="3"/>
    <n v="24544"/>
    <n v="15000"/>
    <n v="2454.4"/>
    <x v="1"/>
    <n v="9544"/>
  </r>
  <r>
    <x v="11"/>
    <x v="15"/>
    <s v="Sarah"/>
    <s v="Gibbs"/>
    <x v="2"/>
    <n v="22351.100000000002"/>
    <n v="15000"/>
    <n v="2235.11"/>
    <x v="2"/>
    <n v="7351.1000000000022"/>
  </r>
  <r>
    <x v="11"/>
    <x v="15"/>
    <s v="Sarah"/>
    <s v="Gibbs"/>
    <x v="2"/>
    <n v="21103.3"/>
    <n v="15000"/>
    <n v="2110.33"/>
    <x v="2"/>
    <n v="6103.2999999999993"/>
  </r>
  <r>
    <x v="11"/>
    <x v="2"/>
    <s v="Derek"/>
    <s v="Godwin"/>
    <x v="1"/>
    <n v="15921.999999999998"/>
    <n v="15000"/>
    <n v="1592.1999999999998"/>
    <x v="2"/>
    <n v="921.99999999999818"/>
  </r>
  <r>
    <x v="11"/>
    <x v="18"/>
    <s v="Jonah"/>
    <s v="Seitz"/>
    <x v="2"/>
    <n v="15802.6"/>
    <n v="15000"/>
    <n v="1580.2600000000002"/>
    <x v="2"/>
    <n v="802.60000000000036"/>
  </r>
  <r>
    <x v="11"/>
    <x v="14"/>
    <s v="Gordon"/>
    <s v="Beswick"/>
    <x v="1"/>
    <n v="12765.2"/>
    <n v="15000"/>
    <n v="0"/>
    <x v="2"/>
    <n v="-2234.7999999999993"/>
  </r>
  <r>
    <x v="11"/>
    <x v="16"/>
    <s v="Cory"/>
    <s v="Goodwin"/>
    <x v="3"/>
    <n v="12328"/>
    <n v="15000"/>
    <n v="0"/>
    <x v="1"/>
    <n v="-2672"/>
  </r>
  <r>
    <x v="11"/>
    <x v="7"/>
    <s v="Ashley"/>
    <s v="Almanza"/>
    <x v="1"/>
    <n v="11210"/>
    <n v="15000"/>
    <n v="0"/>
    <x v="2"/>
    <n v="-3790"/>
  </r>
  <r>
    <x v="11"/>
    <x v="13"/>
    <s v="Jason"/>
    <s v="Jackaki"/>
    <x v="3"/>
    <n v="9826.4"/>
    <n v="15000"/>
    <n v="0"/>
    <x v="2"/>
    <n v="-5173.6000000000004"/>
  </r>
  <r>
    <x v="11"/>
    <x v="18"/>
    <s v="Jonah"/>
    <s v="Seitz"/>
    <x v="2"/>
    <n v="8925.7000000000007"/>
    <n v="15000"/>
    <n v="0"/>
    <x v="0"/>
    <n v="-6074.2999999999993"/>
  </r>
  <r>
    <x v="11"/>
    <x v="6"/>
    <s v="Nina"/>
    <s v="McDonald"/>
    <x v="0"/>
    <n v="8914.5"/>
    <n v="15000"/>
    <n v="0"/>
    <x v="0"/>
    <n v="-6085.5"/>
  </r>
  <r>
    <x v="11"/>
    <x v="12"/>
    <s v="Reza"/>
    <s v="Jafari"/>
    <x v="1"/>
    <n v="8683.1999999999989"/>
    <n v="15000"/>
    <n v="0"/>
    <x v="1"/>
    <n v="-6316.8000000000011"/>
  </r>
  <r>
    <x v="11"/>
    <x v="0"/>
    <s v="Spencer"/>
    <s v="Cruz"/>
    <x v="0"/>
    <n v="8095.5"/>
    <n v="15000"/>
    <n v="0"/>
    <x v="0"/>
    <n v="-6904.5"/>
  </r>
  <r>
    <x v="11"/>
    <x v="9"/>
    <s v="Annabel"/>
    <s v="Mettick"/>
    <x v="3"/>
    <n v="8082.7999999999993"/>
    <n v="15000"/>
    <n v="0"/>
    <x v="0"/>
    <n v="-6917.2000000000007"/>
  </r>
  <r>
    <x v="11"/>
    <x v="5"/>
    <s v="David"/>
    <s v="Wilkinson"/>
    <x v="2"/>
    <n v="7721.5999999999995"/>
    <n v="15000"/>
    <n v="0"/>
    <x v="0"/>
    <n v="-7278.4000000000005"/>
  </r>
  <r>
    <x v="11"/>
    <x v="8"/>
    <s v="Josh"/>
    <s v="Sutherland"/>
    <x v="0"/>
    <n v="7088.9"/>
    <n v="15000"/>
    <n v="0"/>
    <x v="0"/>
    <n v="-7911.1"/>
  </r>
  <r>
    <x v="11"/>
    <x v="0"/>
    <s v="Spencer"/>
    <s v="Cruz"/>
    <x v="0"/>
    <n v="7009.2000000000007"/>
    <n v="15000"/>
    <n v="0"/>
    <x v="1"/>
    <n v="-7990.7999999999993"/>
  </r>
  <r>
    <x v="11"/>
    <x v="2"/>
    <s v="Derek"/>
    <s v="Godwin"/>
    <x v="1"/>
    <n v="3817.9999999999995"/>
    <n v="15000"/>
    <n v="0"/>
    <x v="0"/>
    <n v="-1118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77D2798-1E92-409E-9B9D-9B839FCB07A3}"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Month">
  <location ref="A3:C16" firstHeaderRow="0" firstDataRow="1" firstDataCol="1" rowPageCount="1" colPageCount="1"/>
  <pivotFields count="12">
    <pivotField numFmtId="17" showAll="0">
      <items count="13">
        <item x="0"/>
        <item x="1"/>
        <item x="2"/>
        <item x="3"/>
        <item x="4"/>
        <item x="5"/>
        <item x="6"/>
        <item x="7"/>
        <item x="8"/>
        <item x="9"/>
        <item x="10"/>
        <item x="11"/>
        <item t="default"/>
      </items>
    </pivotField>
    <pivotField showAll="0">
      <items count="21">
        <item x="1"/>
        <item x="9"/>
        <item x="7"/>
        <item x="10"/>
        <item x="19"/>
        <item x="3"/>
        <item x="16"/>
        <item x="5"/>
        <item x="2"/>
        <item x="4"/>
        <item x="14"/>
        <item x="13"/>
        <item x="18"/>
        <item x="8"/>
        <item x="6"/>
        <item x="11"/>
        <item x="12"/>
        <item x="15"/>
        <item x="0"/>
        <item x="17"/>
        <item t="default"/>
      </items>
    </pivotField>
    <pivotField showAll="0"/>
    <pivotField showAll="0"/>
    <pivotField showAll="0">
      <items count="5">
        <item x="1"/>
        <item x="2"/>
        <item x="3"/>
        <item x="0"/>
        <item t="default"/>
      </items>
    </pivotField>
    <pivotField dataField="1" numFmtId="44" showAll="0"/>
    <pivotField numFmtId="44" showAll="0"/>
    <pivotField numFmtId="44" showAll="0"/>
    <pivotField axis="axisPage" showAll="0">
      <items count="4">
        <item x="1"/>
        <item x="0"/>
        <item x="2"/>
        <item t="default"/>
      </items>
    </pivotField>
    <pivotField numFmtId="44"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11"/>
  </rowFields>
  <rowItems count="13">
    <i>
      <x v="1"/>
    </i>
    <i>
      <x v="2"/>
    </i>
    <i>
      <x v="3"/>
    </i>
    <i>
      <x v="4"/>
    </i>
    <i>
      <x v="5"/>
    </i>
    <i>
      <x v="6"/>
    </i>
    <i>
      <x v="7"/>
    </i>
    <i>
      <x v="8"/>
    </i>
    <i>
      <x v="9"/>
    </i>
    <i>
      <x v="10"/>
    </i>
    <i>
      <x v="11"/>
    </i>
    <i>
      <x v="12"/>
    </i>
    <i t="grand">
      <x/>
    </i>
  </rowItems>
  <colFields count="1">
    <field x="-2"/>
  </colFields>
  <colItems count="2">
    <i>
      <x/>
    </i>
    <i i="1">
      <x v="1"/>
    </i>
  </colItems>
  <pageFields count="1">
    <pageField fld="8" hier="-1"/>
  </pageFields>
  <dataFields count="2">
    <dataField name="Sales Totals" fld="5" baseField="11" baseItem="1" numFmtId="164"/>
    <dataField name="% of Grand Total" fld="5" showDataAs="percentOfTotal" baseField="11" baseItem="1"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 xr10:uid="{6A29B36E-71FD-47DC-A219-BE1EFB17CE4A}" sourceName="Employee">
  <pivotTables>
    <pivotTable tabId="9" name="PivotTable3"/>
  </pivotTables>
  <data>
    <tabular pivotCacheId="80159437">
      <items count="20">
        <i x="1" s="1"/>
        <i x="9" s="1"/>
        <i x="7" s="1"/>
        <i x="10" s="1"/>
        <i x="19" s="1"/>
        <i x="3" s="1"/>
        <i x="16" s="1"/>
        <i x="5" s="1"/>
        <i x="2" s="1"/>
        <i x="4" s="1"/>
        <i x="14" s="1"/>
        <i x="13" s="1"/>
        <i x="18" s="1"/>
        <i x="8" s="1"/>
        <i x="6" s="1"/>
        <i x="11" s="1"/>
        <i x="12" s="1"/>
        <i x="15" s="1"/>
        <i x="0" s="1"/>
        <i x="17"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Area" xr10:uid="{2EA4DF0F-F49E-4767-A834-2221E606DD76}" sourceName="Sales Area">
  <pivotTables>
    <pivotTable tabId="9" name="PivotTable3"/>
  </pivotTables>
  <data>
    <tabular pivotCacheId="80159437">
      <items count="4">
        <i x="1" s="1"/>
        <i x="2" s="1"/>
        <i x="3"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 xr10:uid="{797E1921-A3D4-4B10-B50E-5E94AB805F40}" cache="Slicer_Employee" caption="Employee" rowHeight="241300"/>
  <slicer name="Sales Area" xr10:uid="{6C182AFF-ACA3-4A6D-B3FF-93CF2565B94F}" cache="Slicer_Sales_Area" caption="Sales Area"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91DFB785-B1F3-48EF-A5BC-C41FAC1DB7B1}" name="Sales_Data" displayName="Sales_Data" ref="A1:J391" totalsRowCount="1" headerRowDxfId="42" dataDxfId="41">
  <autoFilter ref="A1:J390" xr:uid="{91DFB785-B1F3-48EF-A5BC-C41FAC1DB7B1}"/>
  <sortState xmlns:xlrd2="http://schemas.microsoft.com/office/spreadsheetml/2017/richdata2" ref="A2:J390">
    <sortCondition ref="A1:A390"/>
  </sortState>
  <tableColumns count="10">
    <tableColumn id="1" xr3:uid="{61F9FA63-E43F-4B3B-BEF5-7DDF9E87858A}" name="Month" totalsRowLabel="Total" dataDxfId="31" totalsRowDxfId="30"/>
    <tableColumn id="2" xr3:uid="{72F9221E-60A3-41FF-BA8E-0963D1F7BC7C}" name="Employee" dataDxfId="29" totalsRowDxfId="28"/>
    <tableColumn id="3" xr3:uid="{B42A3BD0-E84F-45AF-861F-B4D4D63B3846}" name="First Name" dataDxfId="27" totalsRowDxfId="26"/>
    <tableColumn id="4" xr3:uid="{FB8CB05F-77D7-43B6-AD9F-8251E90A07A3}" name="Last Name" dataDxfId="25" totalsRowDxfId="24"/>
    <tableColumn id="5" xr3:uid="{D1047DE9-1258-41FF-BA8F-45A2109FE45C}" name="Sales Area" dataDxfId="23" totalsRowDxfId="22"/>
    <tableColumn id="6" xr3:uid="{BA85B22B-9FC9-473C-AC27-5C92D1C3875E}" name="Sales Amount" totalsRowFunction="sum" dataDxfId="21" totalsRowDxfId="20" dataCellStyle="Currency" totalsRowCellStyle="Currency"/>
    <tableColumn id="8" xr3:uid="{C72D7636-1798-438A-81A8-4A1BA36A2791}" name="Target" dataDxfId="19" totalsRowDxfId="18" dataCellStyle="Currency"/>
    <tableColumn id="9" xr3:uid="{66A1751A-A430-4C15-92CA-BE3CCEAA41C0}" name="Commission" totalsRowFunction="sum" dataDxfId="17" totalsRowDxfId="16" dataCellStyle="Currency">
      <calculatedColumnFormula>IF(Sales_Data[[#This Row],[Sales Amount]]&gt;=Sales_Data[[#This Row],[Target]],Sales_Data[[#This Row],[Sales Amount]]*Commission,0)</calculatedColumnFormula>
    </tableColumn>
    <tableColumn id="7" xr3:uid="{2F3D9C52-2D24-4226-BEB3-2DAD7D107C78}" name="Payment Type" dataDxfId="15" totalsRowDxfId="14"/>
    <tableColumn id="12" xr3:uid="{1BAD4496-0140-4CA6-9BDD-6331D5F64098}" name="Over/Under" dataDxfId="13" totalsRowDxfId="12">
      <calculatedColumnFormula>Sales_Data[[#This Row],[Sales Amount]]-Sales_Data[[#This Row],[Target]]</calculatedColumnFormula>
    </tableColumn>
  </tableColumns>
  <tableStyleInfo name="TableStyleLight1"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table" Target="../tables/table1.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9.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25256F-06C3-41B2-9394-3C7FAA0CBBFD}">
  <dimension ref="A4:I20"/>
  <sheetViews>
    <sheetView showGridLines="0" topLeftCell="A3" zoomScale="110" zoomScaleNormal="110" workbookViewId="0">
      <selection activeCell="B10" sqref="B10:C11"/>
    </sheetView>
  </sheetViews>
  <sheetFormatPr defaultRowHeight="15" x14ac:dyDescent="0.25"/>
  <cols>
    <col min="4" max="4" width="14.7109375" bestFit="1" customWidth="1"/>
  </cols>
  <sheetData>
    <row r="4" spans="1:9" ht="15" customHeight="1" thickBot="1" x14ac:dyDescent="0.3">
      <c r="A4" s="47" t="s">
        <v>198</v>
      </c>
      <c r="B4" s="48"/>
      <c r="C4" s="48"/>
      <c r="D4" s="48"/>
      <c r="E4" s="48"/>
      <c r="F4" s="48"/>
      <c r="G4" s="48"/>
      <c r="H4" s="48"/>
      <c r="I4" s="48"/>
    </row>
    <row r="5" spans="1:9" ht="15.75" customHeight="1" thickTop="1" thickBot="1" x14ac:dyDescent="0.3">
      <c r="A5" s="48"/>
      <c r="B5" s="48"/>
      <c r="C5" s="48"/>
      <c r="D5" s="48"/>
      <c r="E5" s="48"/>
      <c r="F5" s="48"/>
      <c r="G5" s="48"/>
      <c r="H5" s="48"/>
      <c r="I5" s="48"/>
    </row>
    <row r="6" spans="1:9" ht="15.75" customHeight="1" thickTop="1" thickBot="1" x14ac:dyDescent="0.3">
      <c r="A6" s="48"/>
      <c r="B6" s="48"/>
      <c r="C6" s="48"/>
      <c r="D6" s="48"/>
      <c r="E6" s="48"/>
      <c r="F6" s="48"/>
      <c r="G6" s="48"/>
      <c r="H6" s="48"/>
      <c r="I6" s="48"/>
    </row>
    <row r="7" spans="1:9" ht="15.75" customHeight="1" thickTop="1" thickBot="1" x14ac:dyDescent="0.3">
      <c r="A7" s="48"/>
      <c r="B7" s="48"/>
      <c r="C7" s="48"/>
      <c r="D7" s="48"/>
      <c r="E7" s="48"/>
      <c r="F7" s="48"/>
      <c r="G7" s="48"/>
      <c r="H7" s="48"/>
      <c r="I7" s="48"/>
    </row>
    <row r="8" spans="1:9" ht="15.75" customHeight="1" thickTop="1" thickBot="1" x14ac:dyDescent="0.3">
      <c r="A8" s="48"/>
      <c r="B8" s="48"/>
      <c r="C8" s="48"/>
      <c r="D8" s="48"/>
      <c r="E8" s="48"/>
      <c r="F8" s="48"/>
      <c r="G8" s="48"/>
      <c r="H8" s="48"/>
      <c r="I8" s="48"/>
    </row>
    <row r="9" spans="1:9" ht="15.75" thickTop="1" x14ac:dyDescent="0.25"/>
    <row r="10" spans="1:9" x14ac:dyDescent="0.25">
      <c r="B10" s="49" t="s">
        <v>199</v>
      </c>
      <c r="C10" s="49"/>
    </row>
    <row r="11" spans="1:9" x14ac:dyDescent="0.25">
      <c r="B11" s="49"/>
      <c r="C11" s="49"/>
    </row>
    <row r="12" spans="1:9" x14ac:dyDescent="0.25">
      <c r="D12" s="46" t="s">
        <v>200</v>
      </c>
    </row>
    <row r="13" spans="1:9" x14ac:dyDescent="0.25">
      <c r="D13" s="46" t="s">
        <v>33</v>
      </c>
    </row>
    <row r="14" spans="1:9" x14ac:dyDescent="0.25">
      <c r="D14" s="46" t="s">
        <v>26</v>
      </c>
    </row>
    <row r="15" spans="1:9" x14ac:dyDescent="0.25">
      <c r="D15" s="46" t="s">
        <v>10</v>
      </c>
    </row>
    <row r="16" spans="1:9" x14ac:dyDescent="0.25">
      <c r="D16" s="46" t="s">
        <v>22</v>
      </c>
    </row>
    <row r="18" spans="4:4" x14ac:dyDescent="0.25">
      <c r="D18" s="46" t="s">
        <v>201</v>
      </c>
    </row>
    <row r="19" spans="4:4" x14ac:dyDescent="0.25">
      <c r="D19" s="46" t="s">
        <v>202</v>
      </c>
    </row>
    <row r="20" spans="4:4" x14ac:dyDescent="0.25">
      <c r="D20" s="46" t="s">
        <v>203</v>
      </c>
    </row>
  </sheetData>
  <mergeCells count="2">
    <mergeCell ref="A4:I8"/>
    <mergeCell ref="B10:C11"/>
  </mergeCells>
  <hyperlinks>
    <hyperlink ref="D12" location="'All Sales'!A1" display="All Sales" xr:uid="{8A94AAFE-3A87-4927-B4B8-5EB8C633F1BD}"/>
    <hyperlink ref="D13" location="North!A1" display="North" xr:uid="{FD7B0219-4651-44B1-A075-F6BC38438C77}"/>
    <hyperlink ref="D14" location="South!A1" display="South" xr:uid="{B102FAC8-F736-4618-9F0B-C556E5AC6521}"/>
    <hyperlink ref="D15" location="East!A1" tooltip="Go to The East workSheet" display="East" xr:uid="{B493F8D5-8FE9-4F5C-929E-E29277AB76D3}"/>
    <hyperlink ref="D16" location="West!A1" tooltip="Go to The West workSheet" display="West" xr:uid="{94C71D39-EAE8-476F-80F3-F807397A7E26}"/>
    <hyperlink ref="D18" location="Chart!A1" tooltip="Go to The Chart workSheet" display="Chart" xr:uid="{5F5A9FF0-0964-4EC1-A898-71DDD9D9B172}"/>
    <hyperlink ref="D19" location="'Sales Analysis'!A1" tooltip="Go to The Sales Analysis workSheet" display="Sales Analysis" xr:uid="{E431739D-F707-47C2-BA1D-9167CCC94460}"/>
    <hyperlink ref="D20" location="'New Staff'!A1" tooltip="Go to The New Staff workSheet" display="New Staff" xr:uid="{9DFEE1D7-C67A-46FF-AF44-0696DF1A273F}"/>
  </hyperlinks>
  <pageMargins left="0.7" right="0.7" top="0.75" bottom="0.75" header="0.3" footer="0.3"/>
  <pageSetup paperSize="9" orientation="portrait" r:id="rId1"/>
  <picture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36330E-21F3-4F39-BC4E-CE9DF47FCE07}">
  <sheetPr>
    <tabColor theme="5" tint="0.59999389629810485"/>
  </sheetPr>
  <dimension ref="A1:O21"/>
  <sheetViews>
    <sheetView tabSelected="1" topLeftCell="B1" zoomScaleNormal="100" workbookViewId="0">
      <selection activeCell="B1" sqref="B1"/>
    </sheetView>
  </sheetViews>
  <sheetFormatPr defaultRowHeight="15" x14ac:dyDescent="0.25"/>
  <cols>
    <col min="1" max="1" width="20.28515625" hidden="1" customWidth="1"/>
    <col min="2" max="2" width="10.5703125" bestFit="1" customWidth="1"/>
    <col min="3" max="3" width="12.42578125" bestFit="1" customWidth="1"/>
    <col min="4" max="4" width="5" bestFit="1" customWidth="1"/>
    <col min="5" max="5" width="13.140625" bestFit="1" customWidth="1"/>
    <col min="10" max="10" width="9" customWidth="1"/>
  </cols>
  <sheetData>
    <row r="1" spans="1:15" x14ac:dyDescent="0.25">
      <c r="A1" s="37" t="s">
        <v>112</v>
      </c>
      <c r="B1" s="43" t="s">
        <v>2</v>
      </c>
      <c r="C1" s="43" t="s">
        <v>3</v>
      </c>
      <c r="D1" s="43" t="s">
        <v>154</v>
      </c>
      <c r="E1" s="38" t="s">
        <v>113</v>
      </c>
    </row>
    <row r="2" spans="1:15" x14ac:dyDescent="0.25">
      <c r="A2" s="39" t="s">
        <v>114</v>
      </c>
      <c r="B2" s="44" t="s">
        <v>155</v>
      </c>
      <c r="C2" s="44" t="s">
        <v>174</v>
      </c>
      <c r="D2" s="44" t="s">
        <v>194</v>
      </c>
      <c r="E2" s="40" t="s">
        <v>115</v>
      </c>
      <c r="M2" s="50" t="s">
        <v>204</v>
      </c>
      <c r="N2" s="51"/>
      <c r="O2" s="52"/>
    </row>
    <row r="3" spans="1:15" x14ac:dyDescent="0.25">
      <c r="A3" s="37" t="s">
        <v>116</v>
      </c>
      <c r="B3" s="44" t="s">
        <v>156</v>
      </c>
      <c r="C3" s="44" t="s">
        <v>175</v>
      </c>
      <c r="D3" s="44" t="s">
        <v>194</v>
      </c>
      <c r="E3" s="38" t="s">
        <v>117</v>
      </c>
      <c r="M3" s="53"/>
      <c r="N3" s="54"/>
      <c r="O3" s="55"/>
    </row>
    <row r="4" spans="1:15" x14ac:dyDescent="0.25">
      <c r="A4" s="39" t="s">
        <v>118</v>
      </c>
      <c r="B4" s="44" t="s">
        <v>157</v>
      </c>
      <c r="C4" s="44" t="s">
        <v>176</v>
      </c>
      <c r="D4" s="44" t="s">
        <v>194</v>
      </c>
      <c r="E4" s="40" t="s">
        <v>119</v>
      </c>
    </row>
    <row r="5" spans="1:15" x14ac:dyDescent="0.25">
      <c r="A5" s="37" t="s">
        <v>120</v>
      </c>
      <c r="B5" s="44" t="s">
        <v>8</v>
      </c>
      <c r="C5" s="44" t="s">
        <v>177</v>
      </c>
      <c r="D5" s="44" t="s">
        <v>194</v>
      </c>
      <c r="E5" s="38" t="s">
        <v>121</v>
      </c>
    </row>
    <row r="6" spans="1:15" x14ac:dyDescent="0.25">
      <c r="A6" s="39" t="s">
        <v>122</v>
      </c>
      <c r="B6" s="44" t="s">
        <v>158</v>
      </c>
      <c r="C6" s="44" t="s">
        <v>178</v>
      </c>
      <c r="D6" s="44" t="s">
        <v>194</v>
      </c>
      <c r="E6" s="40" t="s">
        <v>123</v>
      </c>
    </row>
    <row r="7" spans="1:15" x14ac:dyDescent="0.25">
      <c r="A7" s="37" t="s">
        <v>124</v>
      </c>
      <c r="B7" s="44" t="s">
        <v>159</v>
      </c>
      <c r="C7" s="44" t="s">
        <v>179</v>
      </c>
      <c r="D7" s="44" t="s">
        <v>195</v>
      </c>
      <c r="E7" s="38" t="s">
        <v>125</v>
      </c>
    </row>
    <row r="8" spans="1:15" x14ac:dyDescent="0.25">
      <c r="A8" s="39" t="s">
        <v>126</v>
      </c>
      <c r="B8" s="44" t="s">
        <v>160</v>
      </c>
      <c r="C8" s="44" t="s">
        <v>180</v>
      </c>
      <c r="D8" s="44" t="s">
        <v>195</v>
      </c>
      <c r="E8" s="40" t="s">
        <v>127</v>
      </c>
    </row>
    <row r="9" spans="1:15" x14ac:dyDescent="0.25">
      <c r="A9" s="37" t="s">
        <v>128</v>
      </c>
      <c r="B9" s="44" t="s">
        <v>161</v>
      </c>
      <c r="C9" s="44" t="s">
        <v>181</v>
      </c>
      <c r="D9" s="44" t="s">
        <v>195</v>
      </c>
      <c r="E9" s="38" t="s">
        <v>129</v>
      </c>
    </row>
    <row r="10" spans="1:15" x14ac:dyDescent="0.25">
      <c r="A10" s="39" t="s">
        <v>130</v>
      </c>
      <c r="B10" s="44" t="s">
        <v>162</v>
      </c>
      <c r="C10" s="44" t="s">
        <v>182</v>
      </c>
      <c r="D10" s="44" t="s">
        <v>195</v>
      </c>
      <c r="E10" s="40" t="s">
        <v>131</v>
      </c>
    </row>
    <row r="11" spans="1:15" x14ac:dyDescent="0.25">
      <c r="A11" s="37" t="s">
        <v>132</v>
      </c>
      <c r="B11" s="44" t="s">
        <v>163</v>
      </c>
      <c r="C11" s="44" t="s">
        <v>183</v>
      </c>
      <c r="D11" s="44" t="s">
        <v>195</v>
      </c>
      <c r="E11" s="38" t="s">
        <v>133</v>
      </c>
    </row>
    <row r="12" spans="1:15" x14ac:dyDescent="0.25">
      <c r="A12" s="39" t="s">
        <v>134</v>
      </c>
      <c r="B12" s="44" t="s">
        <v>164</v>
      </c>
      <c r="C12" s="44" t="s">
        <v>184</v>
      </c>
      <c r="D12" s="44" t="s">
        <v>196</v>
      </c>
      <c r="E12" s="40" t="s">
        <v>135</v>
      </c>
    </row>
    <row r="13" spans="1:15" x14ac:dyDescent="0.25">
      <c r="A13" s="37" t="s">
        <v>136</v>
      </c>
      <c r="B13" s="44" t="s">
        <v>165</v>
      </c>
      <c r="C13" s="44" t="s">
        <v>185</v>
      </c>
      <c r="D13" s="44" t="s">
        <v>196</v>
      </c>
      <c r="E13" s="38" t="s">
        <v>137</v>
      </c>
    </row>
    <row r="14" spans="1:15" x14ac:dyDescent="0.25">
      <c r="A14" s="39" t="s">
        <v>138</v>
      </c>
      <c r="B14" s="44" t="s">
        <v>166</v>
      </c>
      <c r="C14" s="44" t="s">
        <v>186</v>
      </c>
      <c r="D14" s="44" t="s">
        <v>196</v>
      </c>
      <c r="E14" s="40" t="s">
        <v>139</v>
      </c>
    </row>
    <row r="15" spans="1:15" x14ac:dyDescent="0.25">
      <c r="A15" s="37" t="s">
        <v>140</v>
      </c>
      <c r="B15" s="44" t="s">
        <v>167</v>
      </c>
      <c r="C15" s="44" t="s">
        <v>187</v>
      </c>
      <c r="D15" s="44" t="s">
        <v>196</v>
      </c>
      <c r="E15" s="38" t="s">
        <v>141</v>
      </c>
    </row>
    <row r="16" spans="1:15" x14ac:dyDescent="0.25">
      <c r="A16" s="39" t="s">
        <v>142</v>
      </c>
      <c r="B16" s="44" t="s">
        <v>168</v>
      </c>
      <c r="C16" s="44" t="s">
        <v>188</v>
      </c>
      <c r="D16" s="44" t="s">
        <v>196</v>
      </c>
      <c r="E16" s="40" t="s">
        <v>143</v>
      </c>
    </row>
    <row r="17" spans="1:5" x14ac:dyDescent="0.25">
      <c r="A17" s="37" t="s">
        <v>144</v>
      </c>
      <c r="B17" s="44" t="s">
        <v>169</v>
      </c>
      <c r="C17" s="44" t="s">
        <v>189</v>
      </c>
      <c r="D17" s="44" t="s">
        <v>197</v>
      </c>
      <c r="E17" s="38" t="s">
        <v>145</v>
      </c>
    </row>
    <row r="18" spans="1:5" x14ac:dyDescent="0.25">
      <c r="A18" s="39" t="s">
        <v>146</v>
      </c>
      <c r="B18" s="44" t="s">
        <v>170</v>
      </c>
      <c r="C18" s="44" t="s">
        <v>190</v>
      </c>
      <c r="D18" s="44" t="s">
        <v>197</v>
      </c>
      <c r="E18" s="40" t="s">
        <v>147</v>
      </c>
    </row>
    <row r="19" spans="1:5" x14ac:dyDescent="0.25">
      <c r="A19" s="37" t="s">
        <v>148</v>
      </c>
      <c r="B19" s="44" t="s">
        <v>171</v>
      </c>
      <c r="C19" s="44" t="s">
        <v>191</v>
      </c>
      <c r="D19" s="44" t="s">
        <v>197</v>
      </c>
      <c r="E19" s="38" t="s">
        <v>149</v>
      </c>
    </row>
    <row r="20" spans="1:5" x14ac:dyDescent="0.25">
      <c r="A20" s="39" t="s">
        <v>150</v>
      </c>
      <c r="B20" s="44" t="s">
        <v>172</v>
      </c>
      <c r="C20" s="44" t="s">
        <v>192</v>
      </c>
      <c r="D20" s="44" t="s">
        <v>197</v>
      </c>
      <c r="E20" s="40" t="s">
        <v>151</v>
      </c>
    </row>
    <row r="21" spans="1:5" x14ac:dyDescent="0.25">
      <c r="A21" s="41" t="s">
        <v>152</v>
      </c>
      <c r="B21" s="45" t="s">
        <v>173</v>
      </c>
      <c r="C21" s="45" t="s">
        <v>193</v>
      </c>
      <c r="D21" s="45" t="s">
        <v>197</v>
      </c>
      <c r="E21" s="42" t="s">
        <v>153</v>
      </c>
    </row>
  </sheetData>
  <mergeCells count="1">
    <mergeCell ref="M2:O3"/>
  </mergeCells>
  <hyperlinks>
    <hyperlink ref="M2:O3" location="'Cover sheet'!A1" tooltip=" Go Back to Cover Sheet" display="Back to Cover Sheet" xr:uid="{37047B26-AD3C-4BAB-9D24-BFE87325A58A}"/>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328D43-AB1B-401A-B4B4-4827C254C70E}">
  <sheetPr>
    <tabColor theme="8" tint="0.79998168889431442"/>
  </sheetPr>
  <dimension ref="A1:O750"/>
  <sheetViews>
    <sheetView zoomScale="80" zoomScaleNormal="80" workbookViewId="0"/>
  </sheetViews>
  <sheetFormatPr defaultRowHeight="15" x14ac:dyDescent="0.25"/>
  <cols>
    <col min="1" max="1" width="10.42578125" bestFit="1" customWidth="1"/>
    <col min="2" max="2" width="16.140625" bestFit="1" customWidth="1"/>
    <col min="3" max="3" width="14.42578125" bestFit="1" customWidth="1"/>
    <col min="4" max="4" width="14.140625" bestFit="1" customWidth="1"/>
    <col min="5" max="5" width="14.28515625" bestFit="1" customWidth="1"/>
    <col min="6" max="8" width="15.140625" customWidth="1"/>
    <col min="9" max="9" width="17.42578125" bestFit="1" customWidth="1"/>
    <col min="10" max="10" width="18.5703125" style="2" bestFit="1" customWidth="1"/>
    <col min="11" max="11" width="9" style="2"/>
  </cols>
  <sheetData>
    <row r="1" spans="1:15" ht="24" thickBot="1" x14ac:dyDescent="0.3">
      <c r="A1" s="17" t="s">
        <v>0</v>
      </c>
      <c r="B1" s="17" t="s">
        <v>1</v>
      </c>
      <c r="C1" s="17" t="s">
        <v>2</v>
      </c>
      <c r="D1" s="17" t="s">
        <v>3</v>
      </c>
      <c r="E1" s="17" t="s">
        <v>4</v>
      </c>
      <c r="F1" s="17" t="s">
        <v>5</v>
      </c>
      <c r="G1" s="17" t="s">
        <v>87</v>
      </c>
      <c r="H1" s="17" t="s">
        <v>88</v>
      </c>
      <c r="I1" s="17" t="s">
        <v>6</v>
      </c>
      <c r="J1" s="18" t="s">
        <v>89</v>
      </c>
      <c r="K1" s="19">
        <v>0.1</v>
      </c>
    </row>
    <row r="2" spans="1:15" ht="24" thickTop="1" x14ac:dyDescent="0.25">
      <c r="A2" s="9">
        <v>44197</v>
      </c>
      <c r="B2" s="10" t="s">
        <v>65</v>
      </c>
      <c r="C2" s="10" t="s">
        <v>66</v>
      </c>
      <c r="D2" s="10" t="s">
        <v>67</v>
      </c>
      <c r="E2" s="10" t="s">
        <v>22</v>
      </c>
      <c r="F2" s="11">
        <v>46715.999999999993</v>
      </c>
      <c r="G2" s="11">
        <v>15000</v>
      </c>
      <c r="H2" s="11">
        <f>IF('All Sales'!$F2&gt;='All Sales'!$G2,'All Sales'!$F2*Commission,0)</f>
        <v>4671.5999999999995</v>
      </c>
      <c r="I2" s="10" t="s">
        <v>11</v>
      </c>
      <c r="J2" s="18"/>
      <c r="K2" s="18"/>
      <c r="M2" s="50" t="s">
        <v>204</v>
      </c>
      <c r="N2" s="51"/>
      <c r="O2" s="52"/>
    </row>
    <row r="3" spans="1:15" thickTop="1" x14ac:dyDescent="0.25">
      <c r="A3" s="3">
        <v>44197</v>
      </c>
      <c r="B3" s="2" t="s">
        <v>44</v>
      </c>
      <c r="C3" s="2" t="s">
        <v>45</v>
      </c>
      <c r="D3" s="2" t="s">
        <v>46</v>
      </c>
      <c r="E3" s="2" t="s">
        <v>22</v>
      </c>
      <c r="F3" s="4">
        <v>39186</v>
      </c>
      <c r="G3" s="4">
        <v>15000</v>
      </c>
      <c r="H3" s="4">
        <f>IF('All Sales'!$F3&gt;='All Sales'!$G3,'All Sales'!$F3*Commission,0)</f>
        <v>3918.6000000000004</v>
      </c>
      <c r="I3" s="2" t="s">
        <v>15</v>
      </c>
      <c r="M3" s="53"/>
      <c r="N3" s="54"/>
      <c r="O3" s="55"/>
    </row>
    <row r="4" spans="1:15" thickTop="1" x14ac:dyDescent="0.25">
      <c r="A4" s="12">
        <v>44197</v>
      </c>
      <c r="B4" s="13" t="s">
        <v>65</v>
      </c>
      <c r="C4" s="13" t="s">
        <v>66</v>
      </c>
      <c r="D4" s="13" t="s">
        <v>67</v>
      </c>
      <c r="E4" s="13" t="s">
        <v>22</v>
      </c>
      <c r="F4" s="14">
        <v>36372.1</v>
      </c>
      <c r="G4" s="14">
        <v>15000</v>
      </c>
      <c r="H4" s="14">
        <f>IF('All Sales'!$F4&gt;='All Sales'!$G4,'All Sales'!$F4*Commission,0)</f>
        <v>3637.21</v>
      </c>
      <c r="I4" s="13" t="s">
        <v>11</v>
      </c>
    </row>
    <row r="5" spans="1:15" thickTop="1" x14ac:dyDescent="0.25">
      <c r="A5" s="3">
        <v>44197</v>
      </c>
      <c r="B5" s="2" t="s">
        <v>12</v>
      </c>
      <c r="C5" s="2" t="s">
        <v>13</v>
      </c>
      <c r="D5" s="2" t="s">
        <v>14</v>
      </c>
      <c r="E5" s="2" t="s">
        <v>10</v>
      </c>
      <c r="F5" s="4">
        <v>35649</v>
      </c>
      <c r="G5" s="4">
        <v>15000</v>
      </c>
      <c r="H5" s="4">
        <f>IF('All Sales'!$F5&gt;='All Sales'!$G5,'All Sales'!$F5*Commission,0)</f>
        <v>3564.9</v>
      </c>
      <c r="I5" s="2" t="s">
        <v>11</v>
      </c>
    </row>
    <row r="6" spans="1:15" x14ac:dyDescent="0.25">
      <c r="A6" s="12">
        <v>44197</v>
      </c>
      <c r="B6" s="13" t="s">
        <v>65</v>
      </c>
      <c r="C6" s="13" t="s">
        <v>66</v>
      </c>
      <c r="D6" s="13" t="s">
        <v>67</v>
      </c>
      <c r="E6" s="13" t="s">
        <v>22</v>
      </c>
      <c r="F6" s="14">
        <v>31127.199999999997</v>
      </c>
      <c r="G6" s="14">
        <v>15000</v>
      </c>
      <c r="H6" s="14">
        <f>IF('All Sales'!$F6&gt;='All Sales'!$G6,'All Sales'!$F6*Commission,0)</f>
        <v>3112.72</v>
      </c>
      <c r="I6" s="13" t="s">
        <v>43</v>
      </c>
    </row>
    <row r="7" spans="1:15" x14ac:dyDescent="0.25">
      <c r="A7" s="3">
        <v>44197</v>
      </c>
      <c r="B7" s="2" t="s">
        <v>30</v>
      </c>
      <c r="C7" s="2" t="s">
        <v>31</v>
      </c>
      <c r="D7" s="2" t="s">
        <v>32</v>
      </c>
      <c r="E7" s="2" t="s">
        <v>33</v>
      </c>
      <c r="F7" s="4">
        <v>25560</v>
      </c>
      <c r="G7" s="4">
        <v>15000</v>
      </c>
      <c r="H7" s="4">
        <f>IF('All Sales'!$F7&gt;='All Sales'!$G7,'All Sales'!$F7*Commission,0)</f>
        <v>2556</v>
      </c>
      <c r="I7" s="2" t="s">
        <v>11</v>
      </c>
      <c r="K7"/>
    </row>
    <row r="8" spans="1:15" x14ac:dyDescent="0.25">
      <c r="A8" s="12">
        <v>44197</v>
      </c>
      <c r="B8" s="13" t="s">
        <v>47</v>
      </c>
      <c r="C8" s="13" t="s">
        <v>48</v>
      </c>
      <c r="D8" s="13" t="s">
        <v>49</v>
      </c>
      <c r="E8" s="13" t="s">
        <v>26</v>
      </c>
      <c r="F8" s="14">
        <v>24236</v>
      </c>
      <c r="G8" s="14">
        <v>15000</v>
      </c>
      <c r="H8" s="14">
        <f>IF('All Sales'!$F8&gt;='All Sales'!$G8,'All Sales'!$F8*Commission,0)</f>
        <v>2423.6</v>
      </c>
      <c r="I8" s="13" t="s">
        <v>11</v>
      </c>
      <c r="K8"/>
    </row>
    <row r="9" spans="1:15" x14ac:dyDescent="0.25">
      <c r="A9" s="3">
        <v>44197</v>
      </c>
      <c r="B9" s="2" t="s">
        <v>30</v>
      </c>
      <c r="C9" s="2" t="s">
        <v>31</v>
      </c>
      <c r="D9" s="2" t="s">
        <v>32</v>
      </c>
      <c r="E9" s="2" t="s">
        <v>33</v>
      </c>
      <c r="F9" s="4">
        <v>23076.199999999997</v>
      </c>
      <c r="G9" s="4">
        <v>15000</v>
      </c>
      <c r="H9" s="4">
        <f>IF('All Sales'!$F9&gt;='All Sales'!$G9,'All Sales'!$F9*Commission,0)</f>
        <v>2307.62</v>
      </c>
      <c r="I9" s="2" t="s">
        <v>11</v>
      </c>
    </row>
    <row r="10" spans="1:15" x14ac:dyDescent="0.25">
      <c r="A10" s="12">
        <v>44197</v>
      </c>
      <c r="B10" s="13" t="s">
        <v>59</v>
      </c>
      <c r="C10" s="13" t="s">
        <v>60</v>
      </c>
      <c r="D10" s="13" t="s">
        <v>61</v>
      </c>
      <c r="E10" s="13" t="s">
        <v>33</v>
      </c>
      <c r="F10" s="14">
        <v>20880</v>
      </c>
      <c r="G10" s="14">
        <v>15000</v>
      </c>
      <c r="H10" s="14">
        <f>IF('All Sales'!$F10&gt;='All Sales'!$G10,'All Sales'!$F10*Commission,0)</f>
        <v>2088</v>
      </c>
      <c r="I10" s="13" t="s">
        <v>11</v>
      </c>
    </row>
    <row r="11" spans="1:15" x14ac:dyDescent="0.25">
      <c r="A11" s="3">
        <v>44197</v>
      </c>
      <c r="B11" s="2" t="s">
        <v>59</v>
      </c>
      <c r="C11" s="2" t="s">
        <v>60</v>
      </c>
      <c r="D11" s="2" t="s">
        <v>61</v>
      </c>
      <c r="E11" s="2" t="s">
        <v>33</v>
      </c>
      <c r="F11" s="4">
        <v>20366.100000000002</v>
      </c>
      <c r="G11" s="4">
        <v>15000</v>
      </c>
      <c r="H11" s="4">
        <f>IF('All Sales'!$F11&gt;='All Sales'!$G11,'All Sales'!$F11*Commission,0)</f>
        <v>2036.6100000000004</v>
      </c>
      <c r="I11" s="2" t="s">
        <v>43</v>
      </c>
    </row>
    <row r="12" spans="1:15" x14ac:dyDescent="0.25">
      <c r="A12" s="12">
        <v>44197</v>
      </c>
      <c r="B12" s="13" t="s">
        <v>12</v>
      </c>
      <c r="C12" s="13" t="s">
        <v>13</v>
      </c>
      <c r="D12" s="13" t="s">
        <v>14</v>
      </c>
      <c r="E12" s="13" t="s">
        <v>10</v>
      </c>
      <c r="F12" s="14">
        <v>20140</v>
      </c>
      <c r="G12" s="14">
        <v>15000</v>
      </c>
      <c r="H12" s="14">
        <f>IF('All Sales'!$F12&gt;='All Sales'!$G12,'All Sales'!$F12*Commission,0)</f>
        <v>2014</v>
      </c>
      <c r="I12" s="13" t="s">
        <v>43</v>
      </c>
    </row>
    <row r="13" spans="1:15" x14ac:dyDescent="0.25">
      <c r="A13" s="3">
        <v>44197</v>
      </c>
      <c r="B13" s="2" t="s">
        <v>19</v>
      </c>
      <c r="C13" s="2" t="s">
        <v>20</v>
      </c>
      <c r="D13" s="2" t="s">
        <v>21</v>
      </c>
      <c r="E13" s="2" t="s">
        <v>22</v>
      </c>
      <c r="F13" s="4">
        <v>19456</v>
      </c>
      <c r="G13" s="4">
        <v>15000</v>
      </c>
      <c r="H13" s="4">
        <f>IF('All Sales'!$F13&gt;='All Sales'!$G13,'All Sales'!$F13*Commission,0)</f>
        <v>1945.6000000000001</v>
      </c>
      <c r="I13" s="2" t="s">
        <v>11</v>
      </c>
    </row>
    <row r="14" spans="1:15" x14ac:dyDescent="0.25">
      <c r="A14" s="12">
        <v>44197</v>
      </c>
      <c r="B14" s="13" t="s">
        <v>44</v>
      </c>
      <c r="C14" s="13" t="s">
        <v>45</v>
      </c>
      <c r="D14" s="13" t="s">
        <v>46</v>
      </c>
      <c r="E14" s="13" t="s">
        <v>22</v>
      </c>
      <c r="F14" s="14">
        <v>19108</v>
      </c>
      <c r="G14" s="14">
        <v>15000</v>
      </c>
      <c r="H14" s="14">
        <f>IF('All Sales'!$F14&gt;='All Sales'!$G14,'All Sales'!$F14*Commission,0)</f>
        <v>1910.8000000000002</v>
      </c>
      <c r="I14" s="13" t="s">
        <v>15</v>
      </c>
    </row>
    <row r="15" spans="1:15" x14ac:dyDescent="0.25">
      <c r="A15" s="3">
        <v>44197</v>
      </c>
      <c r="B15" s="2" t="s">
        <v>47</v>
      </c>
      <c r="C15" s="2" t="s">
        <v>48</v>
      </c>
      <c r="D15" s="2" t="s">
        <v>49</v>
      </c>
      <c r="E15" s="2" t="s">
        <v>26</v>
      </c>
      <c r="F15" s="4">
        <v>18885.900000000001</v>
      </c>
      <c r="G15" s="4">
        <v>15000</v>
      </c>
      <c r="H15" s="4">
        <f>IF('All Sales'!$F15&gt;='All Sales'!$G15,'All Sales'!$F15*Commission,0)</f>
        <v>1888.5900000000001</v>
      </c>
      <c r="I15" s="2" t="s">
        <v>43</v>
      </c>
    </row>
    <row r="16" spans="1:15" x14ac:dyDescent="0.25">
      <c r="A16" s="12">
        <v>44197</v>
      </c>
      <c r="B16" s="13" t="s">
        <v>7</v>
      </c>
      <c r="C16" s="13" t="s">
        <v>8</v>
      </c>
      <c r="D16" s="13" t="s">
        <v>9</v>
      </c>
      <c r="E16" s="13" t="s">
        <v>10</v>
      </c>
      <c r="F16" s="14">
        <v>17353.599999999999</v>
      </c>
      <c r="G16" s="14">
        <v>15000</v>
      </c>
      <c r="H16" s="14">
        <f>IF('All Sales'!$F16&gt;='All Sales'!$G16,'All Sales'!$F16*Commission,0)</f>
        <v>1735.36</v>
      </c>
      <c r="I16" s="13" t="s">
        <v>11</v>
      </c>
    </row>
    <row r="17" spans="1:9" x14ac:dyDescent="0.25">
      <c r="A17" s="3">
        <v>44197</v>
      </c>
      <c r="B17" s="2" t="s">
        <v>53</v>
      </c>
      <c r="C17" s="2" t="s">
        <v>54</v>
      </c>
      <c r="D17" s="2" t="s">
        <v>55</v>
      </c>
      <c r="E17" s="2" t="s">
        <v>22</v>
      </c>
      <c r="F17" s="4">
        <v>16385.600000000002</v>
      </c>
      <c r="G17" s="4">
        <v>15000</v>
      </c>
      <c r="H17" s="4">
        <f>IF('All Sales'!$F17&gt;='All Sales'!$G17,'All Sales'!$F17*Commission,0)</f>
        <v>1638.5600000000004</v>
      </c>
      <c r="I17" s="2" t="s">
        <v>11</v>
      </c>
    </row>
    <row r="18" spans="1:9" x14ac:dyDescent="0.25">
      <c r="A18" s="12">
        <v>44197</v>
      </c>
      <c r="B18" s="13" t="s">
        <v>7</v>
      </c>
      <c r="C18" s="13" t="s">
        <v>8</v>
      </c>
      <c r="D18" s="13" t="s">
        <v>9</v>
      </c>
      <c r="E18" s="13" t="s">
        <v>10</v>
      </c>
      <c r="F18" s="14">
        <v>15264</v>
      </c>
      <c r="G18" s="14">
        <v>15000</v>
      </c>
      <c r="H18" s="14">
        <f>IF('All Sales'!$F18&gt;='All Sales'!$G18,'All Sales'!$F18*Commission,0)</f>
        <v>1526.4</v>
      </c>
      <c r="I18" s="13" t="s">
        <v>15</v>
      </c>
    </row>
    <row r="19" spans="1:9" x14ac:dyDescent="0.25">
      <c r="A19" s="3">
        <v>44197</v>
      </c>
      <c r="B19" s="2" t="s">
        <v>7</v>
      </c>
      <c r="C19" s="2" t="s">
        <v>8</v>
      </c>
      <c r="D19" s="2" t="s">
        <v>9</v>
      </c>
      <c r="E19" s="2" t="s">
        <v>10</v>
      </c>
      <c r="F19" s="4">
        <v>15029</v>
      </c>
      <c r="G19" s="4">
        <v>15000</v>
      </c>
      <c r="H19" s="4">
        <f>IF('All Sales'!$F19&gt;='All Sales'!$G19,'All Sales'!$F19*Commission,0)</f>
        <v>1502.9</v>
      </c>
      <c r="I19" s="2" t="s">
        <v>15</v>
      </c>
    </row>
    <row r="20" spans="1:9" x14ac:dyDescent="0.25">
      <c r="A20" s="12">
        <v>44197</v>
      </c>
      <c r="B20" s="13" t="s">
        <v>34</v>
      </c>
      <c r="C20" s="13" t="s">
        <v>35</v>
      </c>
      <c r="D20" s="13" t="s">
        <v>36</v>
      </c>
      <c r="E20" s="13" t="s">
        <v>26</v>
      </c>
      <c r="F20" s="14">
        <v>14616</v>
      </c>
      <c r="G20" s="14">
        <v>15000</v>
      </c>
      <c r="H20" s="14">
        <f>IF('All Sales'!$F20&gt;='All Sales'!$G20,'All Sales'!$F20*Commission,0)</f>
        <v>0</v>
      </c>
      <c r="I20" s="13" t="s">
        <v>15</v>
      </c>
    </row>
    <row r="21" spans="1:9" x14ac:dyDescent="0.25">
      <c r="A21" s="3">
        <v>44197</v>
      </c>
      <c r="B21" s="2" t="s">
        <v>30</v>
      </c>
      <c r="C21" s="2" t="s">
        <v>31</v>
      </c>
      <c r="D21" s="2" t="s">
        <v>32</v>
      </c>
      <c r="E21" s="2" t="s">
        <v>33</v>
      </c>
      <c r="F21" s="4">
        <v>13310.4</v>
      </c>
      <c r="G21" s="4">
        <v>15000</v>
      </c>
      <c r="H21" s="4">
        <f>IF('All Sales'!$F21&gt;='All Sales'!$G21,'All Sales'!$F21*Commission,0)</f>
        <v>0</v>
      </c>
      <c r="I21" s="2" t="s">
        <v>11</v>
      </c>
    </row>
    <row r="22" spans="1:9" x14ac:dyDescent="0.25">
      <c r="A22" s="12">
        <v>44197</v>
      </c>
      <c r="B22" s="13" t="s">
        <v>68</v>
      </c>
      <c r="C22" s="13" t="s">
        <v>69</v>
      </c>
      <c r="D22" s="13" t="s">
        <v>70</v>
      </c>
      <c r="E22" s="13" t="s">
        <v>10</v>
      </c>
      <c r="F22" s="14">
        <v>12096</v>
      </c>
      <c r="G22" s="14">
        <v>15000</v>
      </c>
      <c r="H22" s="14">
        <f>IF('All Sales'!$F22&gt;='All Sales'!$G22,'All Sales'!$F22*Commission,0)</f>
        <v>0</v>
      </c>
      <c r="I22" s="13" t="s">
        <v>43</v>
      </c>
    </row>
    <row r="23" spans="1:9" x14ac:dyDescent="0.25">
      <c r="A23" s="3">
        <v>44197</v>
      </c>
      <c r="B23" s="2" t="s">
        <v>23</v>
      </c>
      <c r="C23" s="2" t="s">
        <v>24</v>
      </c>
      <c r="D23" s="2" t="s">
        <v>25</v>
      </c>
      <c r="E23" s="2" t="s">
        <v>26</v>
      </c>
      <c r="F23" s="4">
        <v>10903.199999999999</v>
      </c>
      <c r="G23" s="4">
        <v>15000</v>
      </c>
      <c r="H23" s="4">
        <f>IF('All Sales'!$F23&gt;='All Sales'!$G23,'All Sales'!$F23*Commission,0)</f>
        <v>0</v>
      </c>
      <c r="I23" s="2" t="s">
        <v>15</v>
      </c>
    </row>
    <row r="24" spans="1:9" x14ac:dyDescent="0.25">
      <c r="A24" s="12">
        <v>44197</v>
      </c>
      <c r="B24" s="13" t="s">
        <v>44</v>
      </c>
      <c r="C24" s="13" t="s">
        <v>45</v>
      </c>
      <c r="D24" s="13" t="s">
        <v>46</v>
      </c>
      <c r="E24" s="13" t="s">
        <v>22</v>
      </c>
      <c r="F24" s="14">
        <v>10176</v>
      </c>
      <c r="G24" s="14">
        <v>15000</v>
      </c>
      <c r="H24" s="14">
        <f>IF('All Sales'!$F24&gt;='All Sales'!$G24,'All Sales'!$F24*Commission,0)</f>
        <v>0</v>
      </c>
      <c r="I24" s="13" t="s">
        <v>15</v>
      </c>
    </row>
    <row r="25" spans="1:9" x14ac:dyDescent="0.25">
      <c r="A25" s="3">
        <v>44197</v>
      </c>
      <c r="B25" s="2" t="s">
        <v>19</v>
      </c>
      <c r="C25" s="2" t="s">
        <v>20</v>
      </c>
      <c r="D25" s="2" t="s">
        <v>21</v>
      </c>
      <c r="E25" s="2" t="s">
        <v>22</v>
      </c>
      <c r="F25" s="4">
        <v>10019.199999999999</v>
      </c>
      <c r="G25" s="4">
        <v>15000</v>
      </c>
      <c r="H25" s="4">
        <f>IF('All Sales'!$F25&gt;='All Sales'!$G25,'All Sales'!$F25*Commission,0)</f>
        <v>0</v>
      </c>
      <c r="I25" s="2" t="s">
        <v>43</v>
      </c>
    </row>
    <row r="26" spans="1:9" x14ac:dyDescent="0.25">
      <c r="A26" s="12">
        <v>44197</v>
      </c>
      <c r="B26" s="13" t="s">
        <v>53</v>
      </c>
      <c r="C26" s="13" t="s">
        <v>54</v>
      </c>
      <c r="D26" s="13" t="s">
        <v>55</v>
      </c>
      <c r="E26" s="13" t="s">
        <v>22</v>
      </c>
      <c r="F26" s="14">
        <v>9098.6</v>
      </c>
      <c r="G26" s="14">
        <v>15000</v>
      </c>
      <c r="H26" s="14">
        <f>IF('All Sales'!$F26&gt;='All Sales'!$G26,'All Sales'!$F26*Commission,0)</f>
        <v>0</v>
      </c>
      <c r="I26" s="13" t="s">
        <v>43</v>
      </c>
    </row>
    <row r="27" spans="1:9" x14ac:dyDescent="0.25">
      <c r="A27" s="3">
        <v>44197</v>
      </c>
      <c r="B27" s="2" t="s">
        <v>16</v>
      </c>
      <c r="C27" s="2" t="s">
        <v>17</v>
      </c>
      <c r="D27" s="2" t="s">
        <v>18</v>
      </c>
      <c r="E27" s="2" t="s">
        <v>10</v>
      </c>
      <c r="F27" s="4">
        <v>9058.4</v>
      </c>
      <c r="G27" s="4">
        <v>15000</v>
      </c>
      <c r="H27" s="4">
        <f>IF('All Sales'!$F27&gt;='All Sales'!$G27,'All Sales'!$F27*Commission,0)</f>
        <v>0</v>
      </c>
      <c r="I27" s="2" t="s">
        <v>11</v>
      </c>
    </row>
    <row r="28" spans="1:9" x14ac:dyDescent="0.25">
      <c r="A28" s="12">
        <v>44197</v>
      </c>
      <c r="B28" s="13" t="s">
        <v>68</v>
      </c>
      <c r="C28" s="13" t="s">
        <v>69</v>
      </c>
      <c r="D28" s="13" t="s">
        <v>70</v>
      </c>
      <c r="E28" s="13" t="s">
        <v>10</v>
      </c>
      <c r="F28" s="14">
        <v>8188</v>
      </c>
      <c r="G28" s="14">
        <v>15000</v>
      </c>
      <c r="H28" s="14">
        <f>IF('All Sales'!$F28&gt;='All Sales'!$G28,'All Sales'!$F28*Commission,0)</f>
        <v>0</v>
      </c>
      <c r="I28" s="13" t="s">
        <v>43</v>
      </c>
    </row>
    <row r="29" spans="1:9" x14ac:dyDescent="0.25">
      <c r="A29" s="3">
        <v>44197</v>
      </c>
      <c r="B29" s="2" t="s">
        <v>44</v>
      </c>
      <c r="C29" s="2" t="s">
        <v>45</v>
      </c>
      <c r="D29" s="2" t="s">
        <v>46</v>
      </c>
      <c r="E29" s="2" t="s">
        <v>22</v>
      </c>
      <c r="F29" s="4">
        <v>7658.5999999999985</v>
      </c>
      <c r="G29" s="4">
        <v>15000</v>
      </c>
      <c r="H29" s="4">
        <f>IF('All Sales'!$F29&gt;='All Sales'!$G29,'All Sales'!$F29*Commission,0)</f>
        <v>0</v>
      </c>
      <c r="I29" s="2" t="s">
        <v>15</v>
      </c>
    </row>
    <row r="30" spans="1:9" x14ac:dyDescent="0.25">
      <c r="A30" s="12">
        <v>44197</v>
      </c>
      <c r="B30" s="13" t="s">
        <v>19</v>
      </c>
      <c r="C30" s="13" t="s">
        <v>20</v>
      </c>
      <c r="D30" s="13" t="s">
        <v>21</v>
      </c>
      <c r="E30" s="13" t="s">
        <v>22</v>
      </c>
      <c r="F30" s="14">
        <v>7658.2000000000007</v>
      </c>
      <c r="G30" s="14">
        <v>15000</v>
      </c>
      <c r="H30" s="14">
        <f>IF('All Sales'!$F30&gt;='All Sales'!$G30,'All Sales'!$F30*Commission,0)</f>
        <v>0</v>
      </c>
      <c r="I30" s="13" t="s">
        <v>43</v>
      </c>
    </row>
    <row r="31" spans="1:9" x14ac:dyDescent="0.25">
      <c r="A31" s="3">
        <v>44197</v>
      </c>
      <c r="B31" s="2" t="s">
        <v>50</v>
      </c>
      <c r="C31" s="2" t="s">
        <v>51</v>
      </c>
      <c r="D31" s="2" t="s">
        <v>52</v>
      </c>
      <c r="E31" s="2" t="s">
        <v>26</v>
      </c>
      <c r="F31" s="4">
        <v>7221.5999999999995</v>
      </c>
      <c r="G31" s="4">
        <v>15000</v>
      </c>
      <c r="H31" s="4">
        <f>IF('All Sales'!$F31&gt;='All Sales'!$G31,'All Sales'!$F31*Commission,0)</f>
        <v>0</v>
      </c>
      <c r="I31" s="2" t="s">
        <v>43</v>
      </c>
    </row>
    <row r="32" spans="1:9" x14ac:dyDescent="0.25">
      <c r="A32" s="12">
        <v>44197</v>
      </c>
      <c r="B32" s="13" t="s">
        <v>19</v>
      </c>
      <c r="C32" s="13" t="s">
        <v>20</v>
      </c>
      <c r="D32" s="13" t="s">
        <v>21</v>
      </c>
      <c r="E32" s="13" t="s">
        <v>22</v>
      </c>
      <c r="F32" s="14">
        <v>6945.4</v>
      </c>
      <c r="G32" s="14">
        <v>15000</v>
      </c>
      <c r="H32" s="14">
        <f>IF('All Sales'!$F32&gt;='All Sales'!$G32,'All Sales'!$F32*Commission,0)</f>
        <v>0</v>
      </c>
      <c r="I32" s="13" t="s">
        <v>43</v>
      </c>
    </row>
    <row r="33" spans="1:9" x14ac:dyDescent="0.25">
      <c r="A33" s="3">
        <v>44197</v>
      </c>
      <c r="B33" s="2" t="s">
        <v>68</v>
      </c>
      <c r="C33" s="2" t="s">
        <v>69</v>
      </c>
      <c r="D33" s="2" t="s">
        <v>70</v>
      </c>
      <c r="E33" s="2" t="s">
        <v>10</v>
      </c>
      <c r="F33" s="4">
        <v>6796.7999999999993</v>
      </c>
      <c r="G33" s="4">
        <v>15000</v>
      </c>
      <c r="H33" s="4">
        <f>IF('All Sales'!$F33&gt;='All Sales'!$G33,'All Sales'!$F33*Commission,0)</f>
        <v>0</v>
      </c>
      <c r="I33" s="2" t="s">
        <v>11</v>
      </c>
    </row>
    <row r="34" spans="1:9" x14ac:dyDescent="0.25">
      <c r="A34" s="12">
        <v>44197</v>
      </c>
      <c r="B34" s="13" t="s">
        <v>23</v>
      </c>
      <c r="C34" s="13" t="s">
        <v>24</v>
      </c>
      <c r="D34" s="13" t="s">
        <v>25</v>
      </c>
      <c r="E34" s="13" t="s">
        <v>26</v>
      </c>
      <c r="F34" s="14">
        <v>3008.3999999999996</v>
      </c>
      <c r="G34" s="14">
        <v>15000</v>
      </c>
      <c r="H34" s="14">
        <f>IF('All Sales'!$F34&gt;='All Sales'!$G34,'All Sales'!$F34*Commission,0)</f>
        <v>0</v>
      </c>
      <c r="I34" s="13" t="s">
        <v>15</v>
      </c>
    </row>
    <row r="35" spans="1:9" x14ac:dyDescent="0.25">
      <c r="A35" s="3">
        <v>44197</v>
      </c>
      <c r="B35" s="2" t="s">
        <v>16</v>
      </c>
      <c r="C35" s="2" t="s">
        <v>17</v>
      </c>
      <c r="D35" s="2" t="s">
        <v>18</v>
      </c>
      <c r="E35" s="2" t="s">
        <v>10</v>
      </c>
      <c r="F35" s="4">
        <v>2954.7</v>
      </c>
      <c r="G35" s="4">
        <v>15000</v>
      </c>
      <c r="H35" s="4">
        <f>IF('All Sales'!$F35&gt;='All Sales'!$G35,'All Sales'!$F35*Commission,0)</f>
        <v>0</v>
      </c>
      <c r="I35" s="2" t="s">
        <v>15</v>
      </c>
    </row>
    <row r="36" spans="1:9" x14ac:dyDescent="0.25">
      <c r="A36" s="12">
        <v>44228</v>
      </c>
      <c r="B36" s="13" t="s">
        <v>27</v>
      </c>
      <c r="C36" s="13" t="s">
        <v>28</v>
      </c>
      <c r="D36" s="13" t="s">
        <v>29</v>
      </c>
      <c r="E36" s="13" t="s">
        <v>10</v>
      </c>
      <c r="F36" s="14">
        <v>43184.399999999994</v>
      </c>
      <c r="G36" s="14">
        <v>15000</v>
      </c>
      <c r="H36" s="14">
        <f>IF('All Sales'!$F36&gt;='All Sales'!$G36,'All Sales'!$F36*Commission,0)</f>
        <v>4318.4399999999996</v>
      </c>
      <c r="I36" s="13" t="s">
        <v>43</v>
      </c>
    </row>
    <row r="37" spans="1:9" x14ac:dyDescent="0.25">
      <c r="A37" s="3">
        <v>44228</v>
      </c>
      <c r="B37" s="2" t="s">
        <v>44</v>
      </c>
      <c r="C37" s="2" t="s">
        <v>45</v>
      </c>
      <c r="D37" s="2" t="s">
        <v>46</v>
      </c>
      <c r="E37" s="2" t="s">
        <v>22</v>
      </c>
      <c r="F37" s="4">
        <v>41429.5</v>
      </c>
      <c r="G37" s="4">
        <v>15000</v>
      </c>
      <c r="H37" s="4">
        <f>IF('All Sales'!$F37&gt;='All Sales'!$G37,'All Sales'!$F37*Commission,0)</f>
        <v>4142.95</v>
      </c>
      <c r="I37" s="2" t="s">
        <v>15</v>
      </c>
    </row>
    <row r="38" spans="1:9" x14ac:dyDescent="0.25">
      <c r="A38" s="12">
        <v>44228</v>
      </c>
      <c r="B38" s="13" t="s">
        <v>30</v>
      </c>
      <c r="C38" s="13" t="s">
        <v>31</v>
      </c>
      <c r="D38" s="13" t="s">
        <v>32</v>
      </c>
      <c r="E38" s="13" t="s">
        <v>33</v>
      </c>
      <c r="F38" s="14">
        <v>34353.5</v>
      </c>
      <c r="G38" s="14">
        <v>15000</v>
      </c>
      <c r="H38" s="14">
        <f>IF('All Sales'!$F38&gt;='All Sales'!$G38,'All Sales'!$F38*Commission,0)</f>
        <v>3435.3500000000004</v>
      </c>
      <c r="I38" s="13" t="s">
        <v>15</v>
      </c>
    </row>
    <row r="39" spans="1:9" x14ac:dyDescent="0.25">
      <c r="A39" s="3">
        <v>44228</v>
      </c>
      <c r="B39" s="2" t="s">
        <v>50</v>
      </c>
      <c r="C39" s="2" t="s">
        <v>51</v>
      </c>
      <c r="D39" s="2" t="s">
        <v>52</v>
      </c>
      <c r="E39" s="2" t="s">
        <v>26</v>
      </c>
      <c r="F39" s="4">
        <v>33132.600000000006</v>
      </c>
      <c r="G39" s="4">
        <v>15000</v>
      </c>
      <c r="H39" s="4">
        <f>IF('All Sales'!$F39&gt;='All Sales'!$G39,'All Sales'!$F39*Commission,0)</f>
        <v>3313.2600000000007</v>
      </c>
      <c r="I39" s="2" t="s">
        <v>43</v>
      </c>
    </row>
    <row r="40" spans="1:9" x14ac:dyDescent="0.25">
      <c r="A40" s="12">
        <v>44228</v>
      </c>
      <c r="B40" s="13" t="s">
        <v>12</v>
      </c>
      <c r="C40" s="13" t="s">
        <v>13</v>
      </c>
      <c r="D40" s="13" t="s">
        <v>14</v>
      </c>
      <c r="E40" s="13" t="s">
        <v>10</v>
      </c>
      <c r="F40" s="14">
        <v>30305</v>
      </c>
      <c r="G40" s="14">
        <v>15000</v>
      </c>
      <c r="H40" s="14">
        <f>IF('All Sales'!$F40&gt;='All Sales'!$G40,'All Sales'!$F40*Commission,0)</f>
        <v>3030.5</v>
      </c>
      <c r="I40" s="13" t="s">
        <v>11</v>
      </c>
    </row>
    <row r="41" spans="1:9" x14ac:dyDescent="0.25">
      <c r="A41" s="3">
        <v>44228</v>
      </c>
      <c r="B41" s="2" t="s">
        <v>16</v>
      </c>
      <c r="C41" s="2" t="s">
        <v>17</v>
      </c>
      <c r="D41" s="2" t="s">
        <v>18</v>
      </c>
      <c r="E41" s="2" t="s">
        <v>10</v>
      </c>
      <c r="F41" s="4">
        <v>29158.400000000001</v>
      </c>
      <c r="G41" s="4">
        <v>15000</v>
      </c>
      <c r="H41" s="4">
        <f>IF('All Sales'!$F41&gt;='All Sales'!$G41,'All Sales'!$F41*Commission,0)</f>
        <v>2915.84</v>
      </c>
      <c r="I41" s="2" t="s">
        <v>15</v>
      </c>
    </row>
    <row r="42" spans="1:9" x14ac:dyDescent="0.25">
      <c r="A42" s="12">
        <v>44228</v>
      </c>
      <c r="B42" s="13" t="s">
        <v>19</v>
      </c>
      <c r="C42" s="13" t="s">
        <v>20</v>
      </c>
      <c r="D42" s="13" t="s">
        <v>21</v>
      </c>
      <c r="E42" s="13" t="s">
        <v>22</v>
      </c>
      <c r="F42" s="14">
        <v>28395.5</v>
      </c>
      <c r="G42" s="14">
        <v>15000</v>
      </c>
      <c r="H42" s="14">
        <f>IF('All Sales'!$F42&gt;='All Sales'!$G42,'All Sales'!$F42*Commission,0)</f>
        <v>2839.55</v>
      </c>
      <c r="I42" s="13" t="s">
        <v>43</v>
      </c>
    </row>
    <row r="43" spans="1:9" x14ac:dyDescent="0.25">
      <c r="A43" s="3">
        <v>44228</v>
      </c>
      <c r="B43" s="2" t="s">
        <v>50</v>
      </c>
      <c r="C43" s="2" t="s">
        <v>51</v>
      </c>
      <c r="D43" s="2" t="s">
        <v>52</v>
      </c>
      <c r="E43" s="2" t="s">
        <v>26</v>
      </c>
      <c r="F43" s="4">
        <v>26556.799999999999</v>
      </c>
      <c r="G43" s="4">
        <v>15000</v>
      </c>
      <c r="H43" s="4">
        <f>IF('All Sales'!$F43&gt;='All Sales'!$G43,'All Sales'!$F43*Commission,0)</f>
        <v>2655.6800000000003</v>
      </c>
      <c r="I43" s="2" t="s">
        <v>15</v>
      </c>
    </row>
    <row r="44" spans="1:9" x14ac:dyDescent="0.25">
      <c r="A44" s="12">
        <v>44228</v>
      </c>
      <c r="B44" s="13" t="s">
        <v>59</v>
      </c>
      <c r="C44" s="13" t="s">
        <v>60</v>
      </c>
      <c r="D44" s="13" t="s">
        <v>61</v>
      </c>
      <c r="E44" s="13" t="s">
        <v>33</v>
      </c>
      <c r="F44" s="14">
        <v>24131.000000000004</v>
      </c>
      <c r="G44" s="14">
        <v>15000</v>
      </c>
      <c r="H44" s="14">
        <f>IF('All Sales'!$F44&gt;='All Sales'!$G44,'All Sales'!$F44*Commission,0)</f>
        <v>2413.1000000000004</v>
      </c>
      <c r="I44" s="13" t="s">
        <v>15</v>
      </c>
    </row>
    <row r="45" spans="1:9" x14ac:dyDescent="0.25">
      <c r="A45" s="3">
        <v>44228</v>
      </c>
      <c r="B45" s="2" t="s">
        <v>71</v>
      </c>
      <c r="C45" s="2" t="s">
        <v>72</v>
      </c>
      <c r="D45" s="2" t="s">
        <v>73</v>
      </c>
      <c r="E45" s="2" t="s">
        <v>33</v>
      </c>
      <c r="F45" s="4">
        <v>22176</v>
      </c>
      <c r="G45" s="4">
        <v>15000</v>
      </c>
      <c r="H45" s="4">
        <f>IF('All Sales'!$F45&gt;='All Sales'!$G45,'All Sales'!$F45*Commission,0)</f>
        <v>2217.6</v>
      </c>
      <c r="I45" s="2" t="s">
        <v>15</v>
      </c>
    </row>
    <row r="46" spans="1:9" x14ac:dyDescent="0.25">
      <c r="A46" s="12">
        <v>44228</v>
      </c>
      <c r="B46" s="13" t="s">
        <v>56</v>
      </c>
      <c r="C46" s="13" t="s">
        <v>57</v>
      </c>
      <c r="D46" s="13" t="s">
        <v>58</v>
      </c>
      <c r="E46" s="13" t="s">
        <v>26</v>
      </c>
      <c r="F46" s="14">
        <v>21438.899999999998</v>
      </c>
      <c r="G46" s="14">
        <v>15000</v>
      </c>
      <c r="H46" s="14">
        <f>IF('All Sales'!$F46&gt;='All Sales'!$G46,'All Sales'!$F46*Commission,0)</f>
        <v>2143.89</v>
      </c>
      <c r="I46" s="13" t="s">
        <v>11</v>
      </c>
    </row>
    <row r="47" spans="1:9" x14ac:dyDescent="0.25">
      <c r="A47" s="3">
        <v>44228</v>
      </c>
      <c r="B47" s="2" t="s">
        <v>7</v>
      </c>
      <c r="C47" s="2" t="s">
        <v>8</v>
      </c>
      <c r="D47" s="2" t="s">
        <v>9</v>
      </c>
      <c r="E47" s="2" t="s">
        <v>10</v>
      </c>
      <c r="F47" s="4">
        <v>21169.599999999999</v>
      </c>
      <c r="G47" s="4">
        <v>15000</v>
      </c>
      <c r="H47" s="4">
        <f>IF('All Sales'!$F47&gt;='All Sales'!$G47,'All Sales'!$F47*Commission,0)</f>
        <v>2116.96</v>
      </c>
      <c r="I47" s="2" t="s">
        <v>15</v>
      </c>
    </row>
    <row r="48" spans="1:9" x14ac:dyDescent="0.25">
      <c r="A48" s="12">
        <v>44228</v>
      </c>
      <c r="B48" s="13" t="s">
        <v>12</v>
      </c>
      <c r="C48" s="13" t="s">
        <v>13</v>
      </c>
      <c r="D48" s="13" t="s">
        <v>14</v>
      </c>
      <c r="E48" s="13" t="s">
        <v>10</v>
      </c>
      <c r="F48" s="14">
        <v>19431</v>
      </c>
      <c r="G48" s="14">
        <v>15000</v>
      </c>
      <c r="H48" s="14">
        <f>IF('All Sales'!$F48&gt;='All Sales'!$G48,'All Sales'!$F48*Commission,0)</f>
        <v>1943.1000000000001</v>
      </c>
      <c r="I48" s="13" t="s">
        <v>15</v>
      </c>
    </row>
    <row r="49" spans="1:9" x14ac:dyDescent="0.25">
      <c r="A49" s="3">
        <v>44228</v>
      </c>
      <c r="B49" s="2" t="s">
        <v>37</v>
      </c>
      <c r="C49" s="2" t="s">
        <v>38</v>
      </c>
      <c r="D49" s="2" t="s">
        <v>39</v>
      </c>
      <c r="E49" s="2" t="s">
        <v>22</v>
      </c>
      <c r="F49" s="4">
        <v>17748</v>
      </c>
      <c r="G49" s="4">
        <v>15000</v>
      </c>
      <c r="H49" s="4">
        <f>IF('All Sales'!$F49&gt;='All Sales'!$G49,'All Sales'!$F49*Commission,0)</f>
        <v>1774.8000000000002</v>
      </c>
      <c r="I49" s="2" t="s">
        <v>11</v>
      </c>
    </row>
    <row r="50" spans="1:9" x14ac:dyDescent="0.25">
      <c r="A50" s="12">
        <v>44228</v>
      </c>
      <c r="B50" s="13" t="s">
        <v>34</v>
      </c>
      <c r="C50" s="13" t="s">
        <v>35</v>
      </c>
      <c r="D50" s="13" t="s">
        <v>36</v>
      </c>
      <c r="E50" s="13" t="s">
        <v>26</v>
      </c>
      <c r="F50" s="14">
        <v>17328.300000000003</v>
      </c>
      <c r="G50" s="14">
        <v>15000</v>
      </c>
      <c r="H50" s="14">
        <f>IF('All Sales'!$F50&gt;='All Sales'!$G50,'All Sales'!$F50*Commission,0)</f>
        <v>1732.8300000000004</v>
      </c>
      <c r="I50" s="13" t="s">
        <v>43</v>
      </c>
    </row>
    <row r="51" spans="1:9" x14ac:dyDescent="0.25">
      <c r="A51" s="3">
        <v>44228</v>
      </c>
      <c r="B51" s="2" t="s">
        <v>30</v>
      </c>
      <c r="C51" s="2" t="s">
        <v>31</v>
      </c>
      <c r="D51" s="2" t="s">
        <v>32</v>
      </c>
      <c r="E51" s="2" t="s">
        <v>33</v>
      </c>
      <c r="F51" s="4">
        <v>16604.400000000001</v>
      </c>
      <c r="G51" s="4">
        <v>15000</v>
      </c>
      <c r="H51" s="4">
        <f>IF('All Sales'!$F51&gt;='All Sales'!$G51,'All Sales'!$F51*Commission,0)</f>
        <v>1660.4400000000003</v>
      </c>
      <c r="I51" s="2" t="s">
        <v>15</v>
      </c>
    </row>
    <row r="52" spans="1:9" x14ac:dyDescent="0.25">
      <c r="A52" s="12">
        <v>44228</v>
      </c>
      <c r="B52" s="13" t="s">
        <v>59</v>
      </c>
      <c r="C52" s="13" t="s">
        <v>60</v>
      </c>
      <c r="D52" s="13" t="s">
        <v>61</v>
      </c>
      <c r="E52" s="13" t="s">
        <v>33</v>
      </c>
      <c r="F52" s="14">
        <v>13479.400000000001</v>
      </c>
      <c r="G52" s="14">
        <v>15000</v>
      </c>
      <c r="H52" s="14">
        <f>IF('All Sales'!$F52&gt;='All Sales'!$G52,'All Sales'!$F52*Commission,0)</f>
        <v>0</v>
      </c>
      <c r="I52" s="13" t="s">
        <v>43</v>
      </c>
    </row>
    <row r="53" spans="1:9" x14ac:dyDescent="0.25">
      <c r="A53" s="3">
        <v>44228</v>
      </c>
      <c r="B53" s="2" t="s">
        <v>27</v>
      </c>
      <c r="C53" s="2" t="s">
        <v>28</v>
      </c>
      <c r="D53" s="2" t="s">
        <v>29</v>
      </c>
      <c r="E53" s="2" t="s">
        <v>10</v>
      </c>
      <c r="F53" s="4">
        <v>11617.6</v>
      </c>
      <c r="G53" s="4">
        <v>15000</v>
      </c>
      <c r="H53" s="4">
        <f>IF('All Sales'!$F53&gt;='All Sales'!$G53,'All Sales'!$F53*Commission,0)</f>
        <v>0</v>
      </c>
      <c r="I53" s="2" t="s">
        <v>15</v>
      </c>
    </row>
    <row r="54" spans="1:9" x14ac:dyDescent="0.25">
      <c r="A54" s="12">
        <v>44228</v>
      </c>
      <c r="B54" s="13" t="s">
        <v>34</v>
      </c>
      <c r="C54" s="13" t="s">
        <v>35</v>
      </c>
      <c r="D54" s="13" t="s">
        <v>36</v>
      </c>
      <c r="E54" s="13" t="s">
        <v>26</v>
      </c>
      <c r="F54" s="14">
        <v>8772</v>
      </c>
      <c r="G54" s="14">
        <v>15000</v>
      </c>
      <c r="H54" s="14">
        <f>IF('All Sales'!$F54&gt;='All Sales'!$G54,'All Sales'!$F54*Commission,0)</f>
        <v>0</v>
      </c>
      <c r="I54" s="13" t="s">
        <v>43</v>
      </c>
    </row>
    <row r="55" spans="1:9" x14ac:dyDescent="0.25">
      <c r="A55" s="3">
        <v>44228</v>
      </c>
      <c r="B55" s="2" t="s">
        <v>50</v>
      </c>
      <c r="C55" s="2" t="s">
        <v>51</v>
      </c>
      <c r="D55" s="2" t="s">
        <v>52</v>
      </c>
      <c r="E55" s="2" t="s">
        <v>26</v>
      </c>
      <c r="F55" s="4">
        <v>8524.4000000000015</v>
      </c>
      <c r="G55" s="4">
        <v>15000</v>
      </c>
      <c r="H55" s="4">
        <f>IF('All Sales'!$F55&gt;='All Sales'!$G55,'All Sales'!$F55*Commission,0)</f>
        <v>0</v>
      </c>
      <c r="I55" s="2" t="s">
        <v>43</v>
      </c>
    </row>
    <row r="56" spans="1:9" x14ac:dyDescent="0.25">
      <c r="A56" s="12">
        <v>44228</v>
      </c>
      <c r="B56" s="13" t="s">
        <v>27</v>
      </c>
      <c r="C56" s="13" t="s">
        <v>28</v>
      </c>
      <c r="D56" s="13" t="s">
        <v>29</v>
      </c>
      <c r="E56" s="13" t="s">
        <v>10</v>
      </c>
      <c r="F56" s="14">
        <v>7717.5</v>
      </c>
      <c r="G56" s="14">
        <v>15000</v>
      </c>
      <c r="H56" s="14">
        <f>IF('All Sales'!$F56&gt;='All Sales'!$G56,'All Sales'!$F56*Commission,0)</f>
        <v>0</v>
      </c>
      <c r="I56" s="13" t="s">
        <v>43</v>
      </c>
    </row>
    <row r="57" spans="1:9" x14ac:dyDescent="0.25">
      <c r="A57" s="3">
        <v>44228</v>
      </c>
      <c r="B57" s="2" t="s">
        <v>19</v>
      </c>
      <c r="C57" s="2" t="s">
        <v>20</v>
      </c>
      <c r="D57" s="2" t="s">
        <v>21</v>
      </c>
      <c r="E57" s="2" t="s">
        <v>22</v>
      </c>
      <c r="F57" s="4">
        <v>7356.5999999999995</v>
      </c>
      <c r="G57" s="4">
        <v>15000</v>
      </c>
      <c r="H57" s="4">
        <f>IF('All Sales'!$F57&gt;='All Sales'!$G57,'All Sales'!$F57*Commission,0)</f>
        <v>0</v>
      </c>
      <c r="I57" s="2" t="s">
        <v>11</v>
      </c>
    </row>
    <row r="58" spans="1:9" x14ac:dyDescent="0.25">
      <c r="A58" s="12">
        <v>44228</v>
      </c>
      <c r="B58" s="13" t="s">
        <v>19</v>
      </c>
      <c r="C58" s="13" t="s">
        <v>20</v>
      </c>
      <c r="D58" s="13" t="s">
        <v>21</v>
      </c>
      <c r="E58" s="13" t="s">
        <v>22</v>
      </c>
      <c r="F58" s="14">
        <v>7343.2000000000007</v>
      </c>
      <c r="G58" s="14">
        <v>15000</v>
      </c>
      <c r="H58" s="14">
        <f>IF('All Sales'!$F58&gt;='All Sales'!$G58,'All Sales'!$F58*Commission,0)</f>
        <v>0</v>
      </c>
      <c r="I58" s="13" t="s">
        <v>15</v>
      </c>
    </row>
    <row r="59" spans="1:9" x14ac:dyDescent="0.25">
      <c r="A59" s="3">
        <v>44228</v>
      </c>
      <c r="B59" s="2" t="s">
        <v>34</v>
      </c>
      <c r="C59" s="2" t="s">
        <v>35</v>
      </c>
      <c r="D59" s="2" t="s">
        <v>36</v>
      </c>
      <c r="E59" s="2" t="s">
        <v>26</v>
      </c>
      <c r="F59" s="4">
        <v>6804</v>
      </c>
      <c r="G59" s="4">
        <v>15000</v>
      </c>
      <c r="H59" s="4">
        <f>IF('All Sales'!$F59&gt;='All Sales'!$G59,'All Sales'!$F59*Commission,0)</f>
        <v>0</v>
      </c>
      <c r="I59" s="2" t="s">
        <v>11</v>
      </c>
    </row>
    <row r="60" spans="1:9" x14ac:dyDescent="0.25">
      <c r="A60" s="12">
        <v>44228</v>
      </c>
      <c r="B60" s="13" t="s">
        <v>37</v>
      </c>
      <c r="C60" s="13" t="s">
        <v>38</v>
      </c>
      <c r="D60" s="13" t="s">
        <v>39</v>
      </c>
      <c r="E60" s="13" t="s">
        <v>22</v>
      </c>
      <c r="F60" s="14">
        <v>6751.7999999999993</v>
      </c>
      <c r="G60" s="14">
        <v>15000</v>
      </c>
      <c r="H60" s="14">
        <f>IF('All Sales'!$F60&gt;='All Sales'!$G60,'All Sales'!$F60*Commission,0)</f>
        <v>0</v>
      </c>
      <c r="I60" s="13" t="s">
        <v>15</v>
      </c>
    </row>
    <row r="61" spans="1:9" x14ac:dyDescent="0.25">
      <c r="A61" s="3">
        <v>44228</v>
      </c>
      <c r="B61" s="2" t="s">
        <v>56</v>
      </c>
      <c r="C61" s="2" t="s">
        <v>57</v>
      </c>
      <c r="D61" s="2" t="s">
        <v>58</v>
      </c>
      <c r="E61" s="2" t="s">
        <v>26</v>
      </c>
      <c r="F61" s="4">
        <v>6300</v>
      </c>
      <c r="G61" s="4">
        <v>15000</v>
      </c>
      <c r="H61" s="4">
        <f>IF('All Sales'!$F61&gt;='All Sales'!$G61,'All Sales'!$F61*Commission,0)</f>
        <v>0</v>
      </c>
      <c r="I61" s="2" t="s">
        <v>43</v>
      </c>
    </row>
    <row r="62" spans="1:9" x14ac:dyDescent="0.25">
      <c r="A62" s="12">
        <v>44228</v>
      </c>
      <c r="B62" s="13" t="s">
        <v>19</v>
      </c>
      <c r="C62" s="13" t="s">
        <v>20</v>
      </c>
      <c r="D62" s="13" t="s">
        <v>21</v>
      </c>
      <c r="E62" s="13" t="s">
        <v>22</v>
      </c>
      <c r="F62" s="14">
        <v>4531</v>
      </c>
      <c r="G62" s="14">
        <v>15000</v>
      </c>
      <c r="H62" s="14">
        <f>IF('All Sales'!$F62&gt;='All Sales'!$G62,'All Sales'!$F62*Commission,0)</f>
        <v>0</v>
      </c>
      <c r="I62" s="13" t="s">
        <v>43</v>
      </c>
    </row>
    <row r="63" spans="1:9" x14ac:dyDescent="0.25">
      <c r="A63" s="3">
        <v>44228</v>
      </c>
      <c r="B63" s="2" t="s">
        <v>34</v>
      </c>
      <c r="C63" s="2" t="s">
        <v>35</v>
      </c>
      <c r="D63" s="2" t="s">
        <v>36</v>
      </c>
      <c r="E63" s="2" t="s">
        <v>26</v>
      </c>
      <c r="F63" s="4">
        <v>3596</v>
      </c>
      <c r="G63" s="4">
        <v>15000</v>
      </c>
      <c r="H63" s="4">
        <f>IF('All Sales'!$F63&gt;='All Sales'!$G63,'All Sales'!$F63*Commission,0)</f>
        <v>0</v>
      </c>
      <c r="I63" s="2" t="s">
        <v>15</v>
      </c>
    </row>
    <row r="64" spans="1:9" x14ac:dyDescent="0.25">
      <c r="A64" s="12">
        <v>44256</v>
      </c>
      <c r="B64" s="13" t="s">
        <v>27</v>
      </c>
      <c r="C64" s="13" t="s">
        <v>28</v>
      </c>
      <c r="D64" s="13" t="s">
        <v>29</v>
      </c>
      <c r="E64" s="13" t="s">
        <v>10</v>
      </c>
      <c r="F64" s="14">
        <v>44422</v>
      </c>
      <c r="G64" s="14">
        <v>15000</v>
      </c>
      <c r="H64" s="14">
        <f>IF('All Sales'!$F64&gt;='All Sales'!$G64,'All Sales'!$F64*Commission,0)</f>
        <v>4442.2</v>
      </c>
      <c r="I64" s="13" t="s">
        <v>43</v>
      </c>
    </row>
    <row r="65" spans="1:9" x14ac:dyDescent="0.25">
      <c r="A65" s="3">
        <v>44256</v>
      </c>
      <c r="B65" s="2" t="s">
        <v>40</v>
      </c>
      <c r="C65" s="2" t="s">
        <v>41</v>
      </c>
      <c r="D65" s="2" t="s">
        <v>42</v>
      </c>
      <c r="E65" s="2" t="s">
        <v>33</v>
      </c>
      <c r="F65" s="4">
        <v>40831</v>
      </c>
      <c r="G65" s="4">
        <v>15000</v>
      </c>
      <c r="H65" s="4">
        <f>IF('All Sales'!$F65&gt;='All Sales'!$G65,'All Sales'!$F65*Commission,0)</f>
        <v>4083.1000000000004</v>
      </c>
      <c r="I65" s="2" t="s">
        <v>11</v>
      </c>
    </row>
    <row r="66" spans="1:9" x14ac:dyDescent="0.25">
      <c r="A66" s="12">
        <v>44256</v>
      </c>
      <c r="B66" s="13" t="s">
        <v>7</v>
      </c>
      <c r="C66" s="13" t="s">
        <v>8</v>
      </c>
      <c r="D66" s="13" t="s">
        <v>9</v>
      </c>
      <c r="E66" s="13" t="s">
        <v>10</v>
      </c>
      <c r="F66" s="14">
        <v>39065.899999999994</v>
      </c>
      <c r="G66" s="14">
        <v>15000</v>
      </c>
      <c r="H66" s="14">
        <f>IF('All Sales'!$F66&gt;='All Sales'!$G66,'All Sales'!$F66*Commission,0)</f>
        <v>3906.5899999999997</v>
      </c>
      <c r="I66" s="13" t="s">
        <v>15</v>
      </c>
    </row>
    <row r="67" spans="1:9" x14ac:dyDescent="0.25">
      <c r="A67" s="3">
        <v>44256</v>
      </c>
      <c r="B67" s="2" t="s">
        <v>53</v>
      </c>
      <c r="C67" s="2" t="s">
        <v>54</v>
      </c>
      <c r="D67" s="2" t="s">
        <v>55</v>
      </c>
      <c r="E67" s="2" t="s">
        <v>22</v>
      </c>
      <c r="F67" s="4">
        <v>36907.200000000004</v>
      </c>
      <c r="G67" s="4">
        <v>15000</v>
      </c>
      <c r="H67" s="4">
        <f>IF('All Sales'!$F67&gt;='All Sales'!$G67,'All Sales'!$F67*Commission,0)</f>
        <v>3690.7200000000007</v>
      </c>
      <c r="I67" s="2" t="s">
        <v>15</v>
      </c>
    </row>
    <row r="68" spans="1:9" x14ac:dyDescent="0.25">
      <c r="A68" s="12">
        <v>44256</v>
      </c>
      <c r="B68" s="13" t="s">
        <v>23</v>
      </c>
      <c r="C68" s="13" t="s">
        <v>24</v>
      </c>
      <c r="D68" s="13" t="s">
        <v>25</v>
      </c>
      <c r="E68" s="13" t="s">
        <v>26</v>
      </c>
      <c r="F68" s="14">
        <v>35715.4</v>
      </c>
      <c r="G68" s="14">
        <v>15000</v>
      </c>
      <c r="H68" s="14">
        <f>IF('All Sales'!$F68&gt;='All Sales'!$G68,'All Sales'!$F68*Commission,0)</f>
        <v>3571.5400000000004</v>
      </c>
      <c r="I68" s="13" t="s">
        <v>15</v>
      </c>
    </row>
    <row r="69" spans="1:9" x14ac:dyDescent="0.25">
      <c r="A69" s="3">
        <v>44256</v>
      </c>
      <c r="B69" s="2" t="s">
        <v>53</v>
      </c>
      <c r="C69" s="2" t="s">
        <v>54</v>
      </c>
      <c r="D69" s="2" t="s">
        <v>55</v>
      </c>
      <c r="E69" s="2" t="s">
        <v>22</v>
      </c>
      <c r="F69" s="4">
        <v>35647.5</v>
      </c>
      <c r="G69" s="4">
        <v>15000</v>
      </c>
      <c r="H69" s="4">
        <f>IF('All Sales'!$F69&gt;='All Sales'!$G69,'All Sales'!$F69*Commission,0)</f>
        <v>3564.75</v>
      </c>
      <c r="I69" s="2" t="s">
        <v>43</v>
      </c>
    </row>
    <row r="70" spans="1:9" x14ac:dyDescent="0.25">
      <c r="A70" s="12">
        <v>44256</v>
      </c>
      <c r="B70" s="13" t="s">
        <v>44</v>
      </c>
      <c r="C70" s="13" t="s">
        <v>45</v>
      </c>
      <c r="D70" s="13" t="s">
        <v>46</v>
      </c>
      <c r="E70" s="13" t="s">
        <v>22</v>
      </c>
      <c r="F70" s="14">
        <v>31407</v>
      </c>
      <c r="G70" s="14">
        <v>15000</v>
      </c>
      <c r="H70" s="14">
        <f>IF('All Sales'!$F70&gt;='All Sales'!$G70,'All Sales'!$F70*Commission,0)</f>
        <v>3140.7000000000003</v>
      </c>
      <c r="I70" s="13" t="s">
        <v>15</v>
      </c>
    </row>
    <row r="71" spans="1:9" x14ac:dyDescent="0.25">
      <c r="A71" s="3">
        <v>44256</v>
      </c>
      <c r="B71" s="2" t="s">
        <v>50</v>
      </c>
      <c r="C71" s="2" t="s">
        <v>51</v>
      </c>
      <c r="D71" s="2" t="s">
        <v>52</v>
      </c>
      <c r="E71" s="2" t="s">
        <v>26</v>
      </c>
      <c r="F71" s="4">
        <v>28286.399999999998</v>
      </c>
      <c r="G71" s="4">
        <v>15000</v>
      </c>
      <c r="H71" s="4">
        <f>IF('All Sales'!$F71&gt;='All Sales'!$G71,'All Sales'!$F71*Commission,0)</f>
        <v>2828.64</v>
      </c>
      <c r="I71" s="2" t="s">
        <v>11</v>
      </c>
    </row>
    <row r="72" spans="1:9" x14ac:dyDescent="0.25">
      <c r="A72" s="12">
        <v>44256</v>
      </c>
      <c r="B72" s="13" t="s">
        <v>37</v>
      </c>
      <c r="C72" s="13" t="s">
        <v>38</v>
      </c>
      <c r="D72" s="13" t="s">
        <v>39</v>
      </c>
      <c r="E72" s="13" t="s">
        <v>22</v>
      </c>
      <c r="F72" s="14">
        <v>27956.799999999999</v>
      </c>
      <c r="G72" s="14">
        <v>15000</v>
      </c>
      <c r="H72" s="14">
        <f>IF('All Sales'!$F72&gt;='All Sales'!$G72,'All Sales'!$F72*Commission,0)</f>
        <v>2795.6800000000003</v>
      </c>
      <c r="I72" s="13" t="s">
        <v>15</v>
      </c>
    </row>
    <row r="73" spans="1:9" x14ac:dyDescent="0.25">
      <c r="A73" s="3">
        <v>44256</v>
      </c>
      <c r="B73" s="2" t="s">
        <v>68</v>
      </c>
      <c r="C73" s="2" t="s">
        <v>69</v>
      </c>
      <c r="D73" s="2" t="s">
        <v>70</v>
      </c>
      <c r="E73" s="2" t="s">
        <v>10</v>
      </c>
      <c r="F73" s="4">
        <v>27930</v>
      </c>
      <c r="G73" s="4">
        <v>15000</v>
      </c>
      <c r="H73" s="4">
        <f>IF('All Sales'!$F73&gt;='All Sales'!$G73,'All Sales'!$F73*Commission,0)</f>
        <v>2793</v>
      </c>
      <c r="I73" s="2" t="s">
        <v>11</v>
      </c>
    </row>
    <row r="74" spans="1:9" x14ac:dyDescent="0.25">
      <c r="A74" s="12">
        <v>44256</v>
      </c>
      <c r="B74" s="13" t="s">
        <v>37</v>
      </c>
      <c r="C74" s="13" t="s">
        <v>38</v>
      </c>
      <c r="D74" s="13" t="s">
        <v>39</v>
      </c>
      <c r="E74" s="13" t="s">
        <v>22</v>
      </c>
      <c r="F74" s="14">
        <v>27670.9</v>
      </c>
      <c r="G74" s="14">
        <v>15000</v>
      </c>
      <c r="H74" s="14">
        <f>IF('All Sales'!$F74&gt;='All Sales'!$G74,'All Sales'!$F74*Commission,0)</f>
        <v>2767.09</v>
      </c>
      <c r="I74" s="13" t="s">
        <v>43</v>
      </c>
    </row>
    <row r="75" spans="1:9" x14ac:dyDescent="0.25">
      <c r="A75" s="3">
        <v>44256</v>
      </c>
      <c r="B75" s="2" t="s">
        <v>23</v>
      </c>
      <c r="C75" s="2" t="s">
        <v>24</v>
      </c>
      <c r="D75" s="2" t="s">
        <v>25</v>
      </c>
      <c r="E75" s="2" t="s">
        <v>26</v>
      </c>
      <c r="F75" s="4">
        <v>26200</v>
      </c>
      <c r="G75" s="4">
        <v>15000</v>
      </c>
      <c r="H75" s="4">
        <f>IF('All Sales'!$F75&gt;='All Sales'!$G75,'All Sales'!$F75*Commission,0)</f>
        <v>2620</v>
      </c>
      <c r="I75" s="2" t="s">
        <v>15</v>
      </c>
    </row>
    <row r="76" spans="1:9" x14ac:dyDescent="0.25">
      <c r="A76" s="12">
        <v>44256</v>
      </c>
      <c r="B76" s="13" t="s">
        <v>37</v>
      </c>
      <c r="C76" s="13" t="s">
        <v>38</v>
      </c>
      <c r="D76" s="13" t="s">
        <v>39</v>
      </c>
      <c r="E76" s="13" t="s">
        <v>22</v>
      </c>
      <c r="F76" s="14">
        <v>25102.399999999998</v>
      </c>
      <c r="G76" s="14">
        <v>15000</v>
      </c>
      <c r="H76" s="14">
        <f>IF('All Sales'!$F76&gt;='All Sales'!$G76,'All Sales'!$F76*Commission,0)</f>
        <v>2510.2399999999998</v>
      </c>
      <c r="I76" s="13" t="s">
        <v>15</v>
      </c>
    </row>
    <row r="77" spans="1:9" x14ac:dyDescent="0.25">
      <c r="A77" s="3">
        <v>44256</v>
      </c>
      <c r="B77" s="2" t="s">
        <v>47</v>
      </c>
      <c r="C77" s="2" t="s">
        <v>48</v>
      </c>
      <c r="D77" s="2" t="s">
        <v>49</v>
      </c>
      <c r="E77" s="2" t="s">
        <v>26</v>
      </c>
      <c r="F77" s="4">
        <v>23014.400000000001</v>
      </c>
      <c r="G77" s="4">
        <v>15000</v>
      </c>
      <c r="H77" s="4">
        <f>IF('All Sales'!$F77&gt;='All Sales'!$G77,'All Sales'!$F77*Commission,0)</f>
        <v>2301.44</v>
      </c>
      <c r="I77" s="2" t="s">
        <v>11</v>
      </c>
    </row>
    <row r="78" spans="1:9" x14ac:dyDescent="0.25">
      <c r="A78" s="12">
        <v>44256</v>
      </c>
      <c r="B78" s="13" t="s">
        <v>12</v>
      </c>
      <c r="C78" s="13" t="s">
        <v>13</v>
      </c>
      <c r="D78" s="13" t="s">
        <v>14</v>
      </c>
      <c r="E78" s="13" t="s">
        <v>10</v>
      </c>
      <c r="F78" s="14">
        <v>21654.400000000001</v>
      </c>
      <c r="G78" s="14">
        <v>15000</v>
      </c>
      <c r="H78" s="14">
        <f>IF('All Sales'!$F78&gt;='All Sales'!$G78,'All Sales'!$F78*Commission,0)</f>
        <v>2165.44</v>
      </c>
      <c r="I78" s="13" t="s">
        <v>15</v>
      </c>
    </row>
    <row r="79" spans="1:9" x14ac:dyDescent="0.25">
      <c r="A79" s="3">
        <v>44256</v>
      </c>
      <c r="B79" s="2" t="s">
        <v>65</v>
      </c>
      <c r="C79" s="2" t="s">
        <v>66</v>
      </c>
      <c r="D79" s="2" t="s">
        <v>67</v>
      </c>
      <c r="E79" s="2" t="s">
        <v>22</v>
      </c>
      <c r="F79" s="4">
        <v>21167.999999999996</v>
      </c>
      <c r="G79" s="4">
        <v>15000</v>
      </c>
      <c r="H79" s="4">
        <f>IF('All Sales'!$F79&gt;='All Sales'!$G79,'All Sales'!$F79*Commission,0)</f>
        <v>2116.7999999999997</v>
      </c>
      <c r="I79" s="2" t="s">
        <v>11</v>
      </c>
    </row>
    <row r="80" spans="1:9" x14ac:dyDescent="0.25">
      <c r="A80" s="12">
        <v>44256</v>
      </c>
      <c r="B80" s="13" t="s">
        <v>44</v>
      </c>
      <c r="C80" s="13" t="s">
        <v>45</v>
      </c>
      <c r="D80" s="13" t="s">
        <v>46</v>
      </c>
      <c r="E80" s="13" t="s">
        <v>22</v>
      </c>
      <c r="F80" s="14">
        <v>20128</v>
      </c>
      <c r="G80" s="14">
        <v>15000</v>
      </c>
      <c r="H80" s="14">
        <f>IF('All Sales'!$F80&gt;='All Sales'!$G80,'All Sales'!$F80*Commission,0)</f>
        <v>2012.8000000000002</v>
      </c>
      <c r="I80" s="13" t="s">
        <v>43</v>
      </c>
    </row>
    <row r="81" spans="1:9" x14ac:dyDescent="0.25">
      <c r="A81" s="3">
        <v>44256</v>
      </c>
      <c r="B81" s="2" t="s">
        <v>27</v>
      </c>
      <c r="C81" s="2" t="s">
        <v>28</v>
      </c>
      <c r="D81" s="2" t="s">
        <v>29</v>
      </c>
      <c r="E81" s="2" t="s">
        <v>10</v>
      </c>
      <c r="F81" s="4">
        <v>19594</v>
      </c>
      <c r="G81" s="4">
        <v>15000</v>
      </c>
      <c r="H81" s="4">
        <f>IF('All Sales'!$F81&gt;='All Sales'!$G81,'All Sales'!$F81*Commission,0)</f>
        <v>1959.4</v>
      </c>
      <c r="I81" s="2" t="s">
        <v>43</v>
      </c>
    </row>
    <row r="82" spans="1:9" x14ac:dyDescent="0.25">
      <c r="A82" s="12">
        <v>44256</v>
      </c>
      <c r="B82" s="13" t="s">
        <v>62</v>
      </c>
      <c r="C82" s="13" t="s">
        <v>63</v>
      </c>
      <c r="D82" s="13" t="s">
        <v>64</v>
      </c>
      <c r="E82" s="13" t="s">
        <v>33</v>
      </c>
      <c r="F82" s="14">
        <v>17335.2</v>
      </c>
      <c r="G82" s="14">
        <v>15000</v>
      </c>
      <c r="H82" s="14">
        <f>IF('All Sales'!$F82&gt;='All Sales'!$G82,'All Sales'!$F82*Commission,0)</f>
        <v>1733.5200000000002</v>
      </c>
      <c r="I82" s="13" t="s">
        <v>43</v>
      </c>
    </row>
    <row r="83" spans="1:9" x14ac:dyDescent="0.25">
      <c r="A83" s="3">
        <v>44256</v>
      </c>
      <c r="B83" s="2" t="s">
        <v>12</v>
      </c>
      <c r="C83" s="2" t="s">
        <v>13</v>
      </c>
      <c r="D83" s="2" t="s">
        <v>14</v>
      </c>
      <c r="E83" s="2" t="s">
        <v>10</v>
      </c>
      <c r="F83" s="4">
        <v>16836</v>
      </c>
      <c r="G83" s="4">
        <v>15000</v>
      </c>
      <c r="H83" s="4">
        <f>IF('All Sales'!$F83&gt;='All Sales'!$G83,'All Sales'!$F83*Commission,0)</f>
        <v>1683.6000000000001</v>
      </c>
      <c r="I83" s="2" t="s">
        <v>11</v>
      </c>
    </row>
    <row r="84" spans="1:9" x14ac:dyDescent="0.25">
      <c r="A84" s="12">
        <v>44256</v>
      </c>
      <c r="B84" s="13" t="s">
        <v>27</v>
      </c>
      <c r="C84" s="13" t="s">
        <v>28</v>
      </c>
      <c r="D84" s="13" t="s">
        <v>29</v>
      </c>
      <c r="E84" s="13" t="s">
        <v>10</v>
      </c>
      <c r="F84" s="14">
        <v>16063.199999999999</v>
      </c>
      <c r="G84" s="14">
        <v>15000</v>
      </c>
      <c r="H84" s="14">
        <f>IF('All Sales'!$F84&gt;='All Sales'!$G84,'All Sales'!$F84*Commission,0)</f>
        <v>1606.32</v>
      </c>
      <c r="I84" s="13" t="s">
        <v>15</v>
      </c>
    </row>
    <row r="85" spans="1:9" x14ac:dyDescent="0.25">
      <c r="A85" s="3">
        <v>44256</v>
      </c>
      <c r="B85" s="2" t="s">
        <v>40</v>
      </c>
      <c r="C85" s="2" t="s">
        <v>41</v>
      </c>
      <c r="D85" s="2" t="s">
        <v>42</v>
      </c>
      <c r="E85" s="2" t="s">
        <v>33</v>
      </c>
      <c r="F85" s="4">
        <v>15246</v>
      </c>
      <c r="G85" s="4">
        <v>15000</v>
      </c>
      <c r="H85" s="4">
        <f>IF('All Sales'!$F85&gt;='All Sales'!$G85,'All Sales'!$F85*Commission,0)</f>
        <v>1524.6000000000001</v>
      </c>
      <c r="I85" s="2" t="s">
        <v>11</v>
      </c>
    </row>
    <row r="86" spans="1:9" x14ac:dyDescent="0.25">
      <c r="A86" s="12">
        <v>44256</v>
      </c>
      <c r="B86" s="13" t="s">
        <v>16</v>
      </c>
      <c r="C86" s="13" t="s">
        <v>17</v>
      </c>
      <c r="D86" s="13" t="s">
        <v>18</v>
      </c>
      <c r="E86" s="13" t="s">
        <v>10</v>
      </c>
      <c r="F86" s="14">
        <v>14608.300000000001</v>
      </c>
      <c r="G86" s="14">
        <v>15000</v>
      </c>
      <c r="H86" s="14">
        <f>IF('All Sales'!$F86&gt;='All Sales'!$G86,'All Sales'!$F86*Commission,0)</f>
        <v>0</v>
      </c>
      <c r="I86" s="13" t="s">
        <v>11</v>
      </c>
    </row>
    <row r="87" spans="1:9" x14ac:dyDescent="0.25">
      <c r="A87" s="3">
        <v>44256</v>
      </c>
      <c r="B87" s="2" t="s">
        <v>62</v>
      </c>
      <c r="C87" s="2" t="s">
        <v>63</v>
      </c>
      <c r="D87" s="2" t="s">
        <v>64</v>
      </c>
      <c r="E87" s="2" t="s">
        <v>33</v>
      </c>
      <c r="F87" s="4">
        <v>14391.999999999998</v>
      </c>
      <c r="G87" s="4">
        <v>15000</v>
      </c>
      <c r="H87" s="4">
        <f>IF('All Sales'!$F87&gt;='All Sales'!$G87,'All Sales'!$F87*Commission,0)</f>
        <v>0</v>
      </c>
      <c r="I87" s="2" t="s">
        <v>11</v>
      </c>
    </row>
    <row r="88" spans="1:9" x14ac:dyDescent="0.25">
      <c r="A88" s="12">
        <v>44256</v>
      </c>
      <c r="B88" s="13" t="s">
        <v>44</v>
      </c>
      <c r="C88" s="13" t="s">
        <v>45</v>
      </c>
      <c r="D88" s="13" t="s">
        <v>46</v>
      </c>
      <c r="E88" s="13" t="s">
        <v>22</v>
      </c>
      <c r="F88" s="14">
        <v>14329.5</v>
      </c>
      <c r="G88" s="14">
        <v>15000</v>
      </c>
      <c r="H88" s="14">
        <f>IF('All Sales'!$F88&gt;='All Sales'!$G88,'All Sales'!$F88*Commission,0)</f>
        <v>0</v>
      </c>
      <c r="I88" s="13" t="s">
        <v>11</v>
      </c>
    </row>
    <row r="89" spans="1:9" x14ac:dyDescent="0.25">
      <c r="A89" s="3">
        <v>44256</v>
      </c>
      <c r="B89" s="2" t="s">
        <v>68</v>
      </c>
      <c r="C89" s="2" t="s">
        <v>69</v>
      </c>
      <c r="D89" s="2" t="s">
        <v>70</v>
      </c>
      <c r="E89" s="2" t="s">
        <v>10</v>
      </c>
      <c r="F89" s="4">
        <v>14063</v>
      </c>
      <c r="G89" s="4">
        <v>15000</v>
      </c>
      <c r="H89" s="4">
        <f>IF('All Sales'!$F89&gt;='All Sales'!$G89,'All Sales'!$F89*Commission,0)</f>
        <v>0</v>
      </c>
      <c r="I89" s="2" t="s">
        <v>15</v>
      </c>
    </row>
    <row r="90" spans="1:9" x14ac:dyDescent="0.25">
      <c r="A90" s="12">
        <v>44256</v>
      </c>
      <c r="B90" s="13" t="s">
        <v>16</v>
      </c>
      <c r="C90" s="13" t="s">
        <v>17</v>
      </c>
      <c r="D90" s="13" t="s">
        <v>18</v>
      </c>
      <c r="E90" s="13" t="s">
        <v>10</v>
      </c>
      <c r="F90" s="14">
        <v>13797</v>
      </c>
      <c r="G90" s="14">
        <v>15000</v>
      </c>
      <c r="H90" s="14">
        <f>IF('All Sales'!$F90&gt;='All Sales'!$G90,'All Sales'!$F90*Commission,0)</f>
        <v>0</v>
      </c>
      <c r="I90" s="13" t="s">
        <v>11</v>
      </c>
    </row>
    <row r="91" spans="1:9" x14ac:dyDescent="0.25">
      <c r="A91" s="3">
        <v>44256</v>
      </c>
      <c r="B91" s="2" t="s">
        <v>23</v>
      </c>
      <c r="C91" s="2" t="s">
        <v>24</v>
      </c>
      <c r="D91" s="2" t="s">
        <v>25</v>
      </c>
      <c r="E91" s="2" t="s">
        <v>26</v>
      </c>
      <c r="F91" s="4">
        <v>13244.7</v>
      </c>
      <c r="G91" s="4">
        <v>15000</v>
      </c>
      <c r="H91" s="4">
        <f>IF('All Sales'!$F91&gt;='All Sales'!$G91,'All Sales'!$F91*Commission,0)</f>
        <v>0</v>
      </c>
      <c r="I91" s="2" t="s">
        <v>11</v>
      </c>
    </row>
    <row r="92" spans="1:9" x14ac:dyDescent="0.25">
      <c r="A92" s="12">
        <v>44256</v>
      </c>
      <c r="B92" s="13" t="s">
        <v>23</v>
      </c>
      <c r="C92" s="13" t="s">
        <v>24</v>
      </c>
      <c r="D92" s="13" t="s">
        <v>25</v>
      </c>
      <c r="E92" s="13" t="s">
        <v>26</v>
      </c>
      <c r="F92" s="14">
        <v>12143.999999999998</v>
      </c>
      <c r="G92" s="14">
        <v>15000</v>
      </c>
      <c r="H92" s="14">
        <f>IF('All Sales'!$F92&gt;='All Sales'!$G92,'All Sales'!$F92*Commission,0)</f>
        <v>0</v>
      </c>
      <c r="I92" s="13" t="s">
        <v>15</v>
      </c>
    </row>
    <row r="93" spans="1:9" x14ac:dyDescent="0.25">
      <c r="A93" s="3">
        <v>44256</v>
      </c>
      <c r="B93" s="2" t="s">
        <v>59</v>
      </c>
      <c r="C93" s="2" t="s">
        <v>60</v>
      </c>
      <c r="D93" s="2" t="s">
        <v>61</v>
      </c>
      <c r="E93" s="2" t="s">
        <v>33</v>
      </c>
      <c r="F93" s="4">
        <v>12124.2</v>
      </c>
      <c r="G93" s="4">
        <v>15000</v>
      </c>
      <c r="H93" s="4">
        <f>IF('All Sales'!$F93&gt;='All Sales'!$G93,'All Sales'!$F93*Commission,0)</f>
        <v>0</v>
      </c>
      <c r="I93" s="2" t="s">
        <v>43</v>
      </c>
    </row>
    <row r="94" spans="1:9" x14ac:dyDescent="0.25">
      <c r="A94" s="12">
        <v>44256</v>
      </c>
      <c r="B94" s="13" t="s">
        <v>19</v>
      </c>
      <c r="C94" s="13" t="s">
        <v>20</v>
      </c>
      <c r="D94" s="13" t="s">
        <v>21</v>
      </c>
      <c r="E94" s="13" t="s">
        <v>22</v>
      </c>
      <c r="F94" s="14">
        <v>11580.4</v>
      </c>
      <c r="G94" s="14">
        <v>15000</v>
      </c>
      <c r="H94" s="14">
        <f>IF('All Sales'!$F94&gt;='All Sales'!$G94,'All Sales'!$F94*Commission,0)</f>
        <v>0</v>
      </c>
      <c r="I94" s="13" t="s">
        <v>15</v>
      </c>
    </row>
    <row r="95" spans="1:9" x14ac:dyDescent="0.25">
      <c r="A95" s="3">
        <v>44256</v>
      </c>
      <c r="B95" s="2" t="s">
        <v>34</v>
      </c>
      <c r="C95" s="2" t="s">
        <v>35</v>
      </c>
      <c r="D95" s="2" t="s">
        <v>36</v>
      </c>
      <c r="E95" s="2" t="s">
        <v>26</v>
      </c>
      <c r="F95" s="4">
        <v>11554.400000000001</v>
      </c>
      <c r="G95" s="4">
        <v>15000</v>
      </c>
      <c r="H95" s="4">
        <f>IF('All Sales'!$F95&gt;='All Sales'!$G95,'All Sales'!$F95*Commission,0)</f>
        <v>0</v>
      </c>
      <c r="I95" s="2" t="s">
        <v>15</v>
      </c>
    </row>
    <row r="96" spans="1:9" x14ac:dyDescent="0.25">
      <c r="A96" s="12">
        <v>44256</v>
      </c>
      <c r="B96" s="13" t="s">
        <v>34</v>
      </c>
      <c r="C96" s="13" t="s">
        <v>35</v>
      </c>
      <c r="D96" s="13" t="s">
        <v>36</v>
      </c>
      <c r="E96" s="13" t="s">
        <v>26</v>
      </c>
      <c r="F96" s="14">
        <v>11403</v>
      </c>
      <c r="G96" s="14">
        <v>15000</v>
      </c>
      <c r="H96" s="14">
        <f>IF('All Sales'!$F96&gt;='All Sales'!$G96,'All Sales'!$F96*Commission,0)</f>
        <v>0</v>
      </c>
      <c r="I96" s="13" t="s">
        <v>15</v>
      </c>
    </row>
    <row r="97" spans="1:9" x14ac:dyDescent="0.25">
      <c r="A97" s="3">
        <v>44256</v>
      </c>
      <c r="B97" s="2" t="s">
        <v>50</v>
      </c>
      <c r="C97" s="2" t="s">
        <v>51</v>
      </c>
      <c r="D97" s="2" t="s">
        <v>52</v>
      </c>
      <c r="E97" s="2" t="s">
        <v>26</v>
      </c>
      <c r="F97" s="4">
        <v>11166.300000000001</v>
      </c>
      <c r="G97" s="4">
        <v>15000</v>
      </c>
      <c r="H97" s="4">
        <f>IF('All Sales'!$F97&gt;='All Sales'!$G97,'All Sales'!$F97*Commission,0)</f>
        <v>0</v>
      </c>
      <c r="I97" s="2" t="s">
        <v>15</v>
      </c>
    </row>
    <row r="98" spans="1:9" x14ac:dyDescent="0.25">
      <c r="A98" s="12">
        <v>44256</v>
      </c>
      <c r="B98" s="13" t="s">
        <v>30</v>
      </c>
      <c r="C98" s="13" t="s">
        <v>31</v>
      </c>
      <c r="D98" s="13" t="s">
        <v>32</v>
      </c>
      <c r="E98" s="13" t="s">
        <v>33</v>
      </c>
      <c r="F98" s="14">
        <v>10758.7</v>
      </c>
      <c r="G98" s="14">
        <v>15000</v>
      </c>
      <c r="H98" s="14">
        <f>IF('All Sales'!$F98&gt;='All Sales'!$G98,'All Sales'!$F98*Commission,0)</f>
        <v>0</v>
      </c>
      <c r="I98" s="13" t="s">
        <v>15</v>
      </c>
    </row>
    <row r="99" spans="1:9" x14ac:dyDescent="0.25">
      <c r="A99" s="3">
        <v>44256</v>
      </c>
      <c r="B99" s="2" t="s">
        <v>19</v>
      </c>
      <c r="C99" s="2" t="s">
        <v>20</v>
      </c>
      <c r="D99" s="2" t="s">
        <v>21</v>
      </c>
      <c r="E99" s="2" t="s">
        <v>22</v>
      </c>
      <c r="F99" s="4">
        <v>10451.199999999999</v>
      </c>
      <c r="G99" s="4">
        <v>15000</v>
      </c>
      <c r="H99" s="4">
        <f>IF('All Sales'!$F99&gt;='All Sales'!$G99,'All Sales'!$F99*Commission,0)</f>
        <v>0</v>
      </c>
      <c r="I99" s="2" t="s">
        <v>11</v>
      </c>
    </row>
    <row r="100" spans="1:9" x14ac:dyDescent="0.25">
      <c r="A100" s="12">
        <v>44256</v>
      </c>
      <c r="B100" s="13" t="s">
        <v>53</v>
      </c>
      <c r="C100" s="13" t="s">
        <v>54</v>
      </c>
      <c r="D100" s="13" t="s">
        <v>55</v>
      </c>
      <c r="E100" s="13" t="s">
        <v>22</v>
      </c>
      <c r="F100" s="14">
        <v>10110.299999999999</v>
      </c>
      <c r="G100" s="14">
        <v>15000</v>
      </c>
      <c r="H100" s="14">
        <f>IF('All Sales'!$F100&gt;='All Sales'!$G100,'All Sales'!$F100*Commission,0)</f>
        <v>0</v>
      </c>
      <c r="I100" s="13" t="s">
        <v>11</v>
      </c>
    </row>
    <row r="101" spans="1:9" x14ac:dyDescent="0.25">
      <c r="A101" s="3">
        <v>44256</v>
      </c>
      <c r="B101" s="2" t="s">
        <v>44</v>
      </c>
      <c r="C101" s="2" t="s">
        <v>45</v>
      </c>
      <c r="D101" s="2" t="s">
        <v>46</v>
      </c>
      <c r="E101" s="2" t="s">
        <v>22</v>
      </c>
      <c r="F101" s="4">
        <v>9116</v>
      </c>
      <c r="G101" s="4">
        <v>15000</v>
      </c>
      <c r="H101" s="4">
        <f>IF('All Sales'!$F101&gt;='All Sales'!$G101,'All Sales'!$F101*Commission,0)</f>
        <v>0</v>
      </c>
      <c r="I101" s="2" t="s">
        <v>11</v>
      </c>
    </row>
    <row r="102" spans="1:9" x14ac:dyDescent="0.25">
      <c r="A102" s="12">
        <v>44256</v>
      </c>
      <c r="B102" s="13" t="s">
        <v>44</v>
      </c>
      <c r="C102" s="13" t="s">
        <v>45</v>
      </c>
      <c r="D102" s="13" t="s">
        <v>46</v>
      </c>
      <c r="E102" s="13" t="s">
        <v>22</v>
      </c>
      <c r="F102" s="14">
        <v>8694</v>
      </c>
      <c r="G102" s="14">
        <v>15000</v>
      </c>
      <c r="H102" s="14">
        <f>IF('All Sales'!$F102&gt;='All Sales'!$G102,'All Sales'!$F102*Commission,0)</f>
        <v>0</v>
      </c>
      <c r="I102" s="13" t="s">
        <v>11</v>
      </c>
    </row>
    <row r="103" spans="1:9" x14ac:dyDescent="0.25">
      <c r="A103" s="3">
        <v>44256</v>
      </c>
      <c r="B103" s="2" t="s">
        <v>40</v>
      </c>
      <c r="C103" s="2" t="s">
        <v>41</v>
      </c>
      <c r="D103" s="2" t="s">
        <v>42</v>
      </c>
      <c r="E103" s="2" t="s">
        <v>33</v>
      </c>
      <c r="F103" s="4">
        <v>8284.5</v>
      </c>
      <c r="G103" s="4">
        <v>15000</v>
      </c>
      <c r="H103" s="4">
        <f>IF('All Sales'!$F103&gt;='All Sales'!$G103,'All Sales'!$F103*Commission,0)</f>
        <v>0</v>
      </c>
      <c r="I103" s="2" t="s">
        <v>15</v>
      </c>
    </row>
    <row r="104" spans="1:9" x14ac:dyDescent="0.25">
      <c r="A104" s="12">
        <v>44256</v>
      </c>
      <c r="B104" s="13" t="s">
        <v>53</v>
      </c>
      <c r="C104" s="13" t="s">
        <v>54</v>
      </c>
      <c r="D104" s="13" t="s">
        <v>55</v>
      </c>
      <c r="E104" s="13" t="s">
        <v>22</v>
      </c>
      <c r="F104" s="14">
        <v>7982.7</v>
      </c>
      <c r="G104" s="14">
        <v>15000</v>
      </c>
      <c r="H104" s="14">
        <f>IF('All Sales'!$F104&gt;='All Sales'!$G104,'All Sales'!$F104*Commission,0)</f>
        <v>0</v>
      </c>
      <c r="I104" s="13" t="s">
        <v>43</v>
      </c>
    </row>
    <row r="105" spans="1:9" x14ac:dyDescent="0.25">
      <c r="A105" s="3">
        <v>44256</v>
      </c>
      <c r="B105" s="2" t="s">
        <v>62</v>
      </c>
      <c r="C105" s="2" t="s">
        <v>63</v>
      </c>
      <c r="D105" s="2" t="s">
        <v>64</v>
      </c>
      <c r="E105" s="2" t="s">
        <v>33</v>
      </c>
      <c r="F105" s="4">
        <v>7416.9</v>
      </c>
      <c r="G105" s="4">
        <v>15000</v>
      </c>
      <c r="H105" s="4">
        <f>IF('All Sales'!$F105&gt;='All Sales'!$G105,'All Sales'!$F105*Commission,0)</f>
        <v>0</v>
      </c>
      <c r="I105" s="2" t="s">
        <v>43</v>
      </c>
    </row>
    <row r="106" spans="1:9" x14ac:dyDescent="0.25">
      <c r="A106" s="12">
        <v>44256</v>
      </c>
      <c r="B106" s="13" t="s">
        <v>65</v>
      </c>
      <c r="C106" s="13" t="s">
        <v>66</v>
      </c>
      <c r="D106" s="13" t="s">
        <v>67</v>
      </c>
      <c r="E106" s="13" t="s">
        <v>22</v>
      </c>
      <c r="F106" s="14">
        <v>6708.9</v>
      </c>
      <c r="G106" s="14">
        <v>15000</v>
      </c>
      <c r="H106" s="14">
        <f>IF('All Sales'!$F106&gt;='All Sales'!$G106,'All Sales'!$F106*Commission,0)</f>
        <v>0</v>
      </c>
      <c r="I106" s="13" t="s">
        <v>43</v>
      </c>
    </row>
    <row r="107" spans="1:9" x14ac:dyDescent="0.25">
      <c r="A107" s="3">
        <v>44256</v>
      </c>
      <c r="B107" s="2" t="s">
        <v>34</v>
      </c>
      <c r="C107" s="2" t="s">
        <v>35</v>
      </c>
      <c r="D107" s="2" t="s">
        <v>36</v>
      </c>
      <c r="E107" s="2" t="s">
        <v>26</v>
      </c>
      <c r="F107" s="4">
        <v>6544.8</v>
      </c>
      <c r="G107" s="4">
        <v>15000</v>
      </c>
      <c r="H107" s="4">
        <f>IF('All Sales'!$F107&gt;='All Sales'!$G107,'All Sales'!$F107*Commission,0)</f>
        <v>0</v>
      </c>
      <c r="I107" s="2" t="s">
        <v>11</v>
      </c>
    </row>
    <row r="108" spans="1:9" x14ac:dyDescent="0.25">
      <c r="A108" s="12">
        <v>44256</v>
      </c>
      <c r="B108" s="13" t="s">
        <v>27</v>
      </c>
      <c r="C108" s="13" t="s">
        <v>28</v>
      </c>
      <c r="D108" s="13" t="s">
        <v>29</v>
      </c>
      <c r="E108" s="13" t="s">
        <v>10</v>
      </c>
      <c r="F108" s="14">
        <v>5287.5</v>
      </c>
      <c r="G108" s="14">
        <v>15000</v>
      </c>
      <c r="H108" s="14">
        <f>IF('All Sales'!$F108&gt;='All Sales'!$G108,'All Sales'!$F108*Commission,0)</f>
        <v>0</v>
      </c>
      <c r="I108" s="13" t="s">
        <v>15</v>
      </c>
    </row>
    <row r="109" spans="1:9" x14ac:dyDescent="0.25">
      <c r="A109" s="3">
        <v>44256</v>
      </c>
      <c r="B109" s="2" t="s">
        <v>27</v>
      </c>
      <c r="C109" s="2" t="s">
        <v>28</v>
      </c>
      <c r="D109" s="2" t="s">
        <v>29</v>
      </c>
      <c r="E109" s="2" t="s">
        <v>10</v>
      </c>
      <c r="F109" s="4">
        <v>3013.5</v>
      </c>
      <c r="G109" s="4">
        <v>15000</v>
      </c>
      <c r="H109" s="4">
        <f>IF('All Sales'!$F109&gt;='All Sales'!$G109,'All Sales'!$F109*Commission,0)</f>
        <v>0</v>
      </c>
      <c r="I109" s="2" t="s">
        <v>15</v>
      </c>
    </row>
    <row r="110" spans="1:9" x14ac:dyDescent="0.25">
      <c r="A110" s="12">
        <v>44256</v>
      </c>
      <c r="B110" s="13" t="s">
        <v>12</v>
      </c>
      <c r="C110" s="13" t="s">
        <v>13</v>
      </c>
      <c r="D110" s="13" t="s">
        <v>14</v>
      </c>
      <c r="E110" s="13" t="s">
        <v>10</v>
      </c>
      <c r="F110" s="14">
        <v>2311.5</v>
      </c>
      <c r="G110" s="14">
        <v>15000</v>
      </c>
      <c r="H110" s="14">
        <f>IF('All Sales'!$F110&gt;='All Sales'!$G110,'All Sales'!$F110*Commission,0)</f>
        <v>0</v>
      </c>
      <c r="I110" s="13" t="s">
        <v>15</v>
      </c>
    </row>
    <row r="111" spans="1:9" x14ac:dyDescent="0.25">
      <c r="A111" s="3">
        <v>44287</v>
      </c>
      <c r="B111" s="2" t="s">
        <v>16</v>
      </c>
      <c r="C111" s="2" t="s">
        <v>17</v>
      </c>
      <c r="D111" s="2" t="s">
        <v>18</v>
      </c>
      <c r="E111" s="2" t="s">
        <v>10</v>
      </c>
      <c r="F111" s="4">
        <v>51531.199999999997</v>
      </c>
      <c r="G111" s="4">
        <v>15000</v>
      </c>
      <c r="H111" s="4">
        <f>IF('All Sales'!$F111&gt;='All Sales'!$G111,'All Sales'!$F111*Commission,0)</f>
        <v>5153.12</v>
      </c>
      <c r="I111" s="2" t="s">
        <v>43</v>
      </c>
    </row>
    <row r="112" spans="1:9" x14ac:dyDescent="0.25">
      <c r="A112" s="12">
        <v>44287</v>
      </c>
      <c r="B112" s="13" t="s">
        <v>59</v>
      </c>
      <c r="C112" s="13" t="s">
        <v>60</v>
      </c>
      <c r="D112" s="13" t="s">
        <v>61</v>
      </c>
      <c r="E112" s="13" t="s">
        <v>33</v>
      </c>
      <c r="F112" s="14">
        <v>42690.400000000001</v>
      </c>
      <c r="G112" s="14">
        <v>15000</v>
      </c>
      <c r="H112" s="14">
        <f>IF('All Sales'!$F112&gt;='All Sales'!$G112,'All Sales'!$F112*Commission,0)</f>
        <v>4269.04</v>
      </c>
      <c r="I112" s="13" t="s">
        <v>43</v>
      </c>
    </row>
    <row r="113" spans="1:9" x14ac:dyDescent="0.25">
      <c r="A113" s="3">
        <v>44287</v>
      </c>
      <c r="B113" s="2" t="s">
        <v>16</v>
      </c>
      <c r="C113" s="2" t="s">
        <v>17</v>
      </c>
      <c r="D113" s="2" t="s">
        <v>18</v>
      </c>
      <c r="E113" s="2" t="s">
        <v>10</v>
      </c>
      <c r="F113" s="4">
        <v>38227.699999999997</v>
      </c>
      <c r="G113" s="4">
        <v>15000</v>
      </c>
      <c r="H113" s="4">
        <f>IF('All Sales'!$F113&gt;='All Sales'!$G113,'All Sales'!$F113*Commission,0)</f>
        <v>3822.77</v>
      </c>
      <c r="I113" s="2" t="s">
        <v>11</v>
      </c>
    </row>
    <row r="114" spans="1:9" x14ac:dyDescent="0.25">
      <c r="A114" s="12">
        <v>44287</v>
      </c>
      <c r="B114" s="13" t="s">
        <v>27</v>
      </c>
      <c r="C114" s="13" t="s">
        <v>28</v>
      </c>
      <c r="D114" s="13" t="s">
        <v>29</v>
      </c>
      <c r="E114" s="13" t="s">
        <v>10</v>
      </c>
      <c r="F114" s="14">
        <v>36666</v>
      </c>
      <c r="G114" s="14">
        <v>15000</v>
      </c>
      <c r="H114" s="14">
        <f>IF('All Sales'!$F114&gt;='All Sales'!$G114,'All Sales'!$F114*Commission,0)</f>
        <v>3666.6000000000004</v>
      </c>
      <c r="I114" s="13" t="s">
        <v>15</v>
      </c>
    </row>
    <row r="115" spans="1:9" x14ac:dyDescent="0.25">
      <c r="A115" s="3">
        <v>44287</v>
      </c>
      <c r="B115" s="2" t="s">
        <v>30</v>
      </c>
      <c r="C115" s="2" t="s">
        <v>31</v>
      </c>
      <c r="D115" s="2" t="s">
        <v>32</v>
      </c>
      <c r="E115" s="2" t="s">
        <v>33</v>
      </c>
      <c r="F115" s="4">
        <v>35820</v>
      </c>
      <c r="G115" s="4">
        <v>15000</v>
      </c>
      <c r="H115" s="4">
        <f>IF('All Sales'!$F115&gt;='All Sales'!$G115,'All Sales'!$F115*Commission,0)</f>
        <v>3582</v>
      </c>
      <c r="I115" s="2" t="s">
        <v>43</v>
      </c>
    </row>
    <row r="116" spans="1:9" x14ac:dyDescent="0.25">
      <c r="A116" s="12">
        <v>44287</v>
      </c>
      <c r="B116" s="13" t="s">
        <v>30</v>
      </c>
      <c r="C116" s="13" t="s">
        <v>31</v>
      </c>
      <c r="D116" s="13" t="s">
        <v>32</v>
      </c>
      <c r="E116" s="13" t="s">
        <v>33</v>
      </c>
      <c r="F116" s="14">
        <v>35153.799999999996</v>
      </c>
      <c r="G116" s="14">
        <v>15000</v>
      </c>
      <c r="H116" s="14">
        <f>IF('All Sales'!$F116&gt;='All Sales'!$G116,'All Sales'!$F116*Commission,0)</f>
        <v>3515.3799999999997</v>
      </c>
      <c r="I116" s="13" t="s">
        <v>11</v>
      </c>
    </row>
    <row r="117" spans="1:9" x14ac:dyDescent="0.25">
      <c r="A117" s="3">
        <v>44287</v>
      </c>
      <c r="B117" s="2" t="s">
        <v>71</v>
      </c>
      <c r="C117" s="2" t="s">
        <v>72</v>
      </c>
      <c r="D117" s="2" t="s">
        <v>73</v>
      </c>
      <c r="E117" s="2" t="s">
        <v>33</v>
      </c>
      <c r="F117" s="4">
        <v>32524.1</v>
      </c>
      <c r="G117" s="4">
        <v>15000</v>
      </c>
      <c r="H117" s="4">
        <f>IF('All Sales'!$F117&gt;='All Sales'!$G117,'All Sales'!$F117*Commission,0)</f>
        <v>3252.41</v>
      </c>
      <c r="I117" s="2" t="s">
        <v>11</v>
      </c>
    </row>
    <row r="118" spans="1:9" x14ac:dyDescent="0.25">
      <c r="A118" s="12">
        <v>44287</v>
      </c>
      <c r="B118" s="13" t="s">
        <v>30</v>
      </c>
      <c r="C118" s="13" t="s">
        <v>31</v>
      </c>
      <c r="D118" s="13" t="s">
        <v>32</v>
      </c>
      <c r="E118" s="13" t="s">
        <v>33</v>
      </c>
      <c r="F118" s="14">
        <v>32282.799999999996</v>
      </c>
      <c r="G118" s="14">
        <v>15000</v>
      </c>
      <c r="H118" s="14">
        <f>IF('All Sales'!$F118&gt;='All Sales'!$G118,'All Sales'!$F118*Commission,0)</f>
        <v>3228.2799999999997</v>
      </c>
      <c r="I118" s="13" t="s">
        <v>15</v>
      </c>
    </row>
    <row r="119" spans="1:9" x14ac:dyDescent="0.25">
      <c r="A119" s="3">
        <v>44287</v>
      </c>
      <c r="B119" s="2" t="s">
        <v>23</v>
      </c>
      <c r="C119" s="2" t="s">
        <v>24</v>
      </c>
      <c r="D119" s="2" t="s">
        <v>25</v>
      </c>
      <c r="E119" s="2" t="s">
        <v>26</v>
      </c>
      <c r="F119" s="4">
        <v>28628.799999999996</v>
      </c>
      <c r="G119" s="4">
        <v>15000</v>
      </c>
      <c r="H119" s="4">
        <f>IF('All Sales'!$F119&gt;='All Sales'!$G119,'All Sales'!$F119*Commission,0)</f>
        <v>2862.8799999999997</v>
      </c>
      <c r="I119" s="2" t="s">
        <v>43</v>
      </c>
    </row>
    <row r="120" spans="1:9" x14ac:dyDescent="0.25">
      <c r="A120" s="12">
        <v>44287</v>
      </c>
      <c r="B120" s="13" t="s">
        <v>30</v>
      </c>
      <c r="C120" s="13" t="s">
        <v>31</v>
      </c>
      <c r="D120" s="13" t="s">
        <v>32</v>
      </c>
      <c r="E120" s="13" t="s">
        <v>33</v>
      </c>
      <c r="F120" s="14">
        <v>19210.400000000001</v>
      </c>
      <c r="G120" s="14">
        <v>15000</v>
      </c>
      <c r="H120" s="14">
        <f>IF('All Sales'!$F120&gt;='All Sales'!$G120,'All Sales'!$F120*Commission,0)</f>
        <v>1921.0400000000002</v>
      </c>
      <c r="I120" s="13" t="s">
        <v>11</v>
      </c>
    </row>
    <row r="121" spans="1:9" x14ac:dyDescent="0.25">
      <c r="A121" s="3">
        <v>44287</v>
      </c>
      <c r="B121" s="2" t="s">
        <v>40</v>
      </c>
      <c r="C121" s="2" t="s">
        <v>41</v>
      </c>
      <c r="D121" s="2" t="s">
        <v>42</v>
      </c>
      <c r="E121" s="2" t="s">
        <v>33</v>
      </c>
      <c r="F121" s="4">
        <v>19080</v>
      </c>
      <c r="G121" s="4">
        <v>15000</v>
      </c>
      <c r="H121" s="4">
        <f>IF('All Sales'!$F121&gt;='All Sales'!$G121,'All Sales'!$F121*Commission,0)</f>
        <v>1908</v>
      </c>
      <c r="I121" s="2" t="s">
        <v>15</v>
      </c>
    </row>
    <row r="122" spans="1:9" x14ac:dyDescent="0.25">
      <c r="A122" s="12">
        <v>44287</v>
      </c>
      <c r="B122" s="13" t="s">
        <v>23</v>
      </c>
      <c r="C122" s="13" t="s">
        <v>24</v>
      </c>
      <c r="D122" s="13" t="s">
        <v>25</v>
      </c>
      <c r="E122" s="13" t="s">
        <v>26</v>
      </c>
      <c r="F122" s="14">
        <v>18994.5</v>
      </c>
      <c r="G122" s="14">
        <v>15000</v>
      </c>
      <c r="H122" s="14">
        <f>IF('All Sales'!$F122&gt;='All Sales'!$G122,'All Sales'!$F122*Commission,0)</f>
        <v>1899.45</v>
      </c>
      <c r="I122" s="13" t="s">
        <v>15</v>
      </c>
    </row>
    <row r="123" spans="1:9" x14ac:dyDescent="0.25">
      <c r="A123" s="3">
        <v>44287</v>
      </c>
      <c r="B123" s="2" t="s">
        <v>53</v>
      </c>
      <c r="C123" s="2" t="s">
        <v>54</v>
      </c>
      <c r="D123" s="2" t="s">
        <v>55</v>
      </c>
      <c r="E123" s="2" t="s">
        <v>22</v>
      </c>
      <c r="F123" s="4">
        <v>18188.399999999998</v>
      </c>
      <c r="G123" s="4">
        <v>15000</v>
      </c>
      <c r="H123" s="4">
        <f>IF('All Sales'!$F123&gt;='All Sales'!$G123,'All Sales'!$F123*Commission,0)</f>
        <v>1818.84</v>
      </c>
      <c r="I123" s="2" t="s">
        <v>15</v>
      </c>
    </row>
    <row r="124" spans="1:9" x14ac:dyDescent="0.25">
      <c r="A124" s="12">
        <v>44287</v>
      </c>
      <c r="B124" s="13" t="s">
        <v>44</v>
      </c>
      <c r="C124" s="13" t="s">
        <v>45</v>
      </c>
      <c r="D124" s="13" t="s">
        <v>46</v>
      </c>
      <c r="E124" s="13" t="s">
        <v>22</v>
      </c>
      <c r="F124" s="14">
        <v>17993.5</v>
      </c>
      <c r="G124" s="14">
        <v>15000</v>
      </c>
      <c r="H124" s="14">
        <f>IF('All Sales'!$F124&gt;='All Sales'!$G124,'All Sales'!$F124*Commission,0)</f>
        <v>1799.3500000000001</v>
      </c>
      <c r="I124" s="13" t="s">
        <v>11</v>
      </c>
    </row>
    <row r="125" spans="1:9" x14ac:dyDescent="0.25">
      <c r="A125" s="3">
        <v>44287</v>
      </c>
      <c r="B125" s="2" t="s">
        <v>16</v>
      </c>
      <c r="C125" s="2" t="s">
        <v>17</v>
      </c>
      <c r="D125" s="2" t="s">
        <v>18</v>
      </c>
      <c r="E125" s="2" t="s">
        <v>10</v>
      </c>
      <c r="F125" s="4">
        <v>17776</v>
      </c>
      <c r="G125" s="4">
        <v>15000</v>
      </c>
      <c r="H125" s="4">
        <f>IF('All Sales'!$F125&gt;='All Sales'!$G125,'All Sales'!$F125*Commission,0)</f>
        <v>1777.6000000000001</v>
      </c>
      <c r="I125" s="2" t="s">
        <v>43</v>
      </c>
    </row>
    <row r="126" spans="1:9" x14ac:dyDescent="0.25">
      <c r="A126" s="12">
        <v>44287</v>
      </c>
      <c r="B126" s="13" t="s">
        <v>62</v>
      </c>
      <c r="C126" s="13" t="s">
        <v>63</v>
      </c>
      <c r="D126" s="13" t="s">
        <v>64</v>
      </c>
      <c r="E126" s="13" t="s">
        <v>33</v>
      </c>
      <c r="F126" s="14">
        <v>17204.399999999998</v>
      </c>
      <c r="G126" s="14">
        <v>15000</v>
      </c>
      <c r="H126" s="14">
        <f>IF('All Sales'!$F126&gt;='All Sales'!$G126,'All Sales'!$F126*Commission,0)</f>
        <v>1720.4399999999998</v>
      </c>
      <c r="I126" s="13" t="s">
        <v>11</v>
      </c>
    </row>
    <row r="127" spans="1:9" x14ac:dyDescent="0.25">
      <c r="A127" s="3">
        <v>44287</v>
      </c>
      <c r="B127" s="2" t="s">
        <v>53</v>
      </c>
      <c r="C127" s="2" t="s">
        <v>54</v>
      </c>
      <c r="D127" s="2" t="s">
        <v>55</v>
      </c>
      <c r="E127" s="2" t="s">
        <v>22</v>
      </c>
      <c r="F127" s="4">
        <v>16968</v>
      </c>
      <c r="G127" s="4">
        <v>15000</v>
      </c>
      <c r="H127" s="4">
        <f>IF('All Sales'!$F127&gt;='All Sales'!$G127,'All Sales'!$F127*Commission,0)</f>
        <v>1696.8000000000002</v>
      </c>
      <c r="I127" s="2" t="s">
        <v>43</v>
      </c>
    </row>
    <row r="128" spans="1:9" x14ac:dyDescent="0.25">
      <c r="A128" s="12">
        <v>44287</v>
      </c>
      <c r="B128" s="13" t="s">
        <v>19</v>
      </c>
      <c r="C128" s="13" t="s">
        <v>20</v>
      </c>
      <c r="D128" s="13" t="s">
        <v>21</v>
      </c>
      <c r="E128" s="13" t="s">
        <v>22</v>
      </c>
      <c r="F128" s="14">
        <v>16499.400000000001</v>
      </c>
      <c r="G128" s="14">
        <v>15000</v>
      </c>
      <c r="H128" s="14">
        <f>IF('All Sales'!$F128&gt;='All Sales'!$G128,'All Sales'!$F128*Commission,0)</f>
        <v>1649.9400000000003</v>
      </c>
      <c r="I128" s="13" t="s">
        <v>15</v>
      </c>
    </row>
    <row r="129" spans="1:9" x14ac:dyDescent="0.25">
      <c r="A129" s="3">
        <v>44287</v>
      </c>
      <c r="B129" s="2" t="s">
        <v>7</v>
      </c>
      <c r="C129" s="2" t="s">
        <v>8</v>
      </c>
      <c r="D129" s="2" t="s">
        <v>9</v>
      </c>
      <c r="E129" s="2" t="s">
        <v>10</v>
      </c>
      <c r="F129" s="4">
        <v>15919.7</v>
      </c>
      <c r="G129" s="4">
        <v>15000</v>
      </c>
      <c r="H129" s="4">
        <f>IF('All Sales'!$F129&gt;='All Sales'!$G129,'All Sales'!$F129*Commission,0)</f>
        <v>1591.9700000000003</v>
      </c>
      <c r="I129" s="2" t="s">
        <v>11</v>
      </c>
    </row>
    <row r="130" spans="1:9" x14ac:dyDescent="0.25">
      <c r="A130" s="12">
        <v>44287</v>
      </c>
      <c r="B130" s="13" t="s">
        <v>47</v>
      </c>
      <c r="C130" s="13" t="s">
        <v>48</v>
      </c>
      <c r="D130" s="13" t="s">
        <v>49</v>
      </c>
      <c r="E130" s="13" t="s">
        <v>26</v>
      </c>
      <c r="F130" s="14">
        <v>15353.2</v>
      </c>
      <c r="G130" s="14">
        <v>15000</v>
      </c>
      <c r="H130" s="14">
        <f>IF('All Sales'!$F130&gt;='All Sales'!$G130,'All Sales'!$F130*Commission,0)</f>
        <v>1535.3200000000002</v>
      </c>
      <c r="I130" s="13" t="s">
        <v>11</v>
      </c>
    </row>
    <row r="131" spans="1:9" x14ac:dyDescent="0.25">
      <c r="A131" s="3">
        <v>44287</v>
      </c>
      <c r="B131" s="2" t="s">
        <v>65</v>
      </c>
      <c r="C131" s="2" t="s">
        <v>66</v>
      </c>
      <c r="D131" s="2" t="s">
        <v>67</v>
      </c>
      <c r="E131" s="2" t="s">
        <v>22</v>
      </c>
      <c r="F131" s="4">
        <v>14416</v>
      </c>
      <c r="G131" s="4">
        <v>15000</v>
      </c>
      <c r="H131" s="4">
        <f>IF('All Sales'!$F131&gt;='All Sales'!$G131,'All Sales'!$F131*Commission,0)</f>
        <v>0</v>
      </c>
      <c r="I131" s="2" t="s">
        <v>43</v>
      </c>
    </row>
    <row r="132" spans="1:9" x14ac:dyDescent="0.25">
      <c r="A132" s="12">
        <v>44287</v>
      </c>
      <c r="B132" s="13" t="s">
        <v>62</v>
      </c>
      <c r="C132" s="13" t="s">
        <v>63</v>
      </c>
      <c r="D132" s="13" t="s">
        <v>64</v>
      </c>
      <c r="E132" s="13" t="s">
        <v>33</v>
      </c>
      <c r="F132" s="14">
        <v>14301.599999999999</v>
      </c>
      <c r="G132" s="14">
        <v>15000</v>
      </c>
      <c r="H132" s="14">
        <f>IF('All Sales'!$F132&gt;='All Sales'!$G132,'All Sales'!$F132*Commission,0)</f>
        <v>0</v>
      </c>
      <c r="I132" s="13" t="s">
        <v>43</v>
      </c>
    </row>
    <row r="133" spans="1:9" x14ac:dyDescent="0.25">
      <c r="A133" s="3">
        <v>44287</v>
      </c>
      <c r="B133" s="2" t="s">
        <v>34</v>
      </c>
      <c r="C133" s="2" t="s">
        <v>35</v>
      </c>
      <c r="D133" s="2" t="s">
        <v>36</v>
      </c>
      <c r="E133" s="2" t="s">
        <v>26</v>
      </c>
      <c r="F133" s="4">
        <v>13725.600000000002</v>
      </c>
      <c r="G133" s="4">
        <v>15000</v>
      </c>
      <c r="H133" s="4">
        <f>IF('All Sales'!$F133&gt;='All Sales'!$G133,'All Sales'!$F133*Commission,0)</f>
        <v>0</v>
      </c>
      <c r="I133" s="2" t="s">
        <v>43</v>
      </c>
    </row>
    <row r="134" spans="1:9" x14ac:dyDescent="0.25">
      <c r="A134" s="12">
        <v>44287</v>
      </c>
      <c r="B134" s="13" t="s">
        <v>68</v>
      </c>
      <c r="C134" s="13" t="s">
        <v>69</v>
      </c>
      <c r="D134" s="13" t="s">
        <v>70</v>
      </c>
      <c r="E134" s="13" t="s">
        <v>10</v>
      </c>
      <c r="F134" s="14">
        <v>11914.400000000001</v>
      </c>
      <c r="G134" s="14">
        <v>15000</v>
      </c>
      <c r="H134" s="14">
        <f>IF('All Sales'!$F134&gt;='All Sales'!$G134,'All Sales'!$F134*Commission,0)</f>
        <v>0</v>
      </c>
      <c r="I134" s="13" t="s">
        <v>15</v>
      </c>
    </row>
    <row r="135" spans="1:9" x14ac:dyDescent="0.25">
      <c r="A135" s="3">
        <v>44287</v>
      </c>
      <c r="B135" s="2" t="s">
        <v>19</v>
      </c>
      <c r="C135" s="2" t="s">
        <v>20</v>
      </c>
      <c r="D135" s="2" t="s">
        <v>21</v>
      </c>
      <c r="E135" s="2" t="s">
        <v>22</v>
      </c>
      <c r="F135" s="4">
        <v>11716.5</v>
      </c>
      <c r="G135" s="4">
        <v>15000</v>
      </c>
      <c r="H135" s="4">
        <f>IF('All Sales'!$F135&gt;='All Sales'!$G135,'All Sales'!$F135*Commission,0)</f>
        <v>0</v>
      </c>
      <c r="I135" s="2" t="s">
        <v>11</v>
      </c>
    </row>
    <row r="136" spans="1:9" x14ac:dyDescent="0.25">
      <c r="A136" s="12">
        <v>44287</v>
      </c>
      <c r="B136" s="13" t="s">
        <v>47</v>
      </c>
      <c r="C136" s="13" t="s">
        <v>48</v>
      </c>
      <c r="D136" s="13" t="s">
        <v>49</v>
      </c>
      <c r="E136" s="13" t="s">
        <v>26</v>
      </c>
      <c r="F136" s="14">
        <v>9627.8999999999978</v>
      </c>
      <c r="G136" s="14">
        <v>15000</v>
      </c>
      <c r="H136" s="14">
        <f>IF('All Sales'!$F136&gt;='All Sales'!$G136,'All Sales'!$F136*Commission,0)</f>
        <v>0</v>
      </c>
      <c r="I136" s="13" t="s">
        <v>11</v>
      </c>
    </row>
    <row r="137" spans="1:9" x14ac:dyDescent="0.25">
      <c r="A137" s="3">
        <v>44287</v>
      </c>
      <c r="B137" s="2" t="s">
        <v>30</v>
      </c>
      <c r="C137" s="2" t="s">
        <v>31</v>
      </c>
      <c r="D137" s="2" t="s">
        <v>32</v>
      </c>
      <c r="E137" s="2" t="s">
        <v>33</v>
      </c>
      <c r="F137" s="4">
        <v>8520</v>
      </c>
      <c r="G137" s="4">
        <v>15000</v>
      </c>
      <c r="H137" s="4">
        <f>IF('All Sales'!$F137&gt;='All Sales'!$G137,'All Sales'!$F137*Commission,0)</f>
        <v>0</v>
      </c>
      <c r="I137" s="2" t="s">
        <v>43</v>
      </c>
    </row>
    <row r="138" spans="1:9" x14ac:dyDescent="0.25">
      <c r="A138" s="12">
        <v>44287</v>
      </c>
      <c r="B138" s="13" t="s">
        <v>68</v>
      </c>
      <c r="C138" s="13" t="s">
        <v>69</v>
      </c>
      <c r="D138" s="13" t="s">
        <v>70</v>
      </c>
      <c r="E138" s="13" t="s">
        <v>10</v>
      </c>
      <c r="F138" s="14">
        <v>7029.9</v>
      </c>
      <c r="G138" s="14">
        <v>15000</v>
      </c>
      <c r="H138" s="14">
        <f>IF('All Sales'!$F138&gt;='All Sales'!$G138,'All Sales'!$F138*Commission,0)</f>
        <v>0</v>
      </c>
      <c r="I138" s="13" t="s">
        <v>43</v>
      </c>
    </row>
    <row r="139" spans="1:9" x14ac:dyDescent="0.25">
      <c r="A139" s="3">
        <v>44287</v>
      </c>
      <c r="B139" s="2" t="s">
        <v>56</v>
      </c>
      <c r="C139" s="2" t="s">
        <v>57</v>
      </c>
      <c r="D139" s="2" t="s">
        <v>58</v>
      </c>
      <c r="E139" s="2" t="s">
        <v>26</v>
      </c>
      <c r="F139" s="4">
        <v>6960</v>
      </c>
      <c r="G139" s="4">
        <v>15000</v>
      </c>
      <c r="H139" s="4">
        <f>IF('All Sales'!$F139&gt;='All Sales'!$G139,'All Sales'!$F139*Commission,0)</f>
        <v>0</v>
      </c>
      <c r="I139" s="2" t="s">
        <v>43</v>
      </c>
    </row>
    <row r="140" spans="1:9" x14ac:dyDescent="0.25">
      <c r="A140" s="12">
        <v>44287</v>
      </c>
      <c r="B140" s="13" t="s">
        <v>53</v>
      </c>
      <c r="C140" s="13" t="s">
        <v>54</v>
      </c>
      <c r="D140" s="13" t="s">
        <v>55</v>
      </c>
      <c r="E140" s="13" t="s">
        <v>22</v>
      </c>
      <c r="F140" s="14">
        <v>5696.4</v>
      </c>
      <c r="G140" s="14">
        <v>15000</v>
      </c>
      <c r="H140" s="14">
        <f>IF('All Sales'!$F140&gt;='All Sales'!$G140,'All Sales'!$F140*Commission,0)</f>
        <v>0</v>
      </c>
      <c r="I140" s="13" t="s">
        <v>11</v>
      </c>
    </row>
    <row r="141" spans="1:9" x14ac:dyDescent="0.25">
      <c r="A141" s="3">
        <v>44317</v>
      </c>
      <c r="B141" s="2" t="s">
        <v>65</v>
      </c>
      <c r="C141" s="2" t="s">
        <v>66</v>
      </c>
      <c r="D141" s="2" t="s">
        <v>67</v>
      </c>
      <c r="E141" s="2" t="s">
        <v>22</v>
      </c>
      <c r="F141" s="4">
        <v>42249.1</v>
      </c>
      <c r="G141" s="4">
        <v>15000</v>
      </c>
      <c r="H141" s="4">
        <f>IF('All Sales'!$F141&gt;='All Sales'!$G141,'All Sales'!$F141*Commission,0)</f>
        <v>4224.91</v>
      </c>
      <c r="I141" s="2" t="s">
        <v>15</v>
      </c>
    </row>
    <row r="142" spans="1:9" x14ac:dyDescent="0.25">
      <c r="A142" s="12">
        <v>44317</v>
      </c>
      <c r="B142" s="13" t="s">
        <v>47</v>
      </c>
      <c r="C142" s="13" t="s">
        <v>48</v>
      </c>
      <c r="D142" s="13" t="s">
        <v>49</v>
      </c>
      <c r="E142" s="13" t="s">
        <v>26</v>
      </c>
      <c r="F142" s="14">
        <v>35351</v>
      </c>
      <c r="G142" s="14">
        <v>15000</v>
      </c>
      <c r="H142" s="14">
        <f>IF('All Sales'!$F142&gt;='All Sales'!$G142,'All Sales'!$F142*Commission,0)</f>
        <v>3535.1000000000004</v>
      </c>
      <c r="I142" s="13" t="s">
        <v>15</v>
      </c>
    </row>
    <row r="143" spans="1:9" x14ac:dyDescent="0.25">
      <c r="A143" s="3">
        <v>44317</v>
      </c>
      <c r="B143" s="2" t="s">
        <v>7</v>
      </c>
      <c r="C143" s="2" t="s">
        <v>8</v>
      </c>
      <c r="D143" s="2" t="s">
        <v>9</v>
      </c>
      <c r="E143" s="2" t="s">
        <v>10</v>
      </c>
      <c r="F143" s="4">
        <v>31200</v>
      </c>
      <c r="G143" s="4">
        <v>15000</v>
      </c>
      <c r="H143" s="4">
        <f>IF('All Sales'!$F143&gt;='All Sales'!$G143,'All Sales'!$F143*Commission,0)</f>
        <v>3120</v>
      </c>
      <c r="I143" s="2" t="s">
        <v>15</v>
      </c>
    </row>
    <row r="144" spans="1:9" x14ac:dyDescent="0.25">
      <c r="A144" s="12">
        <v>44317</v>
      </c>
      <c r="B144" s="13" t="s">
        <v>34</v>
      </c>
      <c r="C144" s="13" t="s">
        <v>35</v>
      </c>
      <c r="D144" s="13" t="s">
        <v>36</v>
      </c>
      <c r="E144" s="13" t="s">
        <v>26</v>
      </c>
      <c r="F144" s="14">
        <v>30377.399999999998</v>
      </c>
      <c r="G144" s="14">
        <v>15000</v>
      </c>
      <c r="H144" s="14">
        <f>IF('All Sales'!$F144&gt;='All Sales'!$G144,'All Sales'!$F144*Commission,0)</f>
        <v>3037.74</v>
      </c>
      <c r="I144" s="13" t="s">
        <v>43</v>
      </c>
    </row>
    <row r="145" spans="1:9" x14ac:dyDescent="0.25">
      <c r="A145" s="3">
        <v>44317</v>
      </c>
      <c r="B145" s="2" t="s">
        <v>47</v>
      </c>
      <c r="C145" s="2" t="s">
        <v>48</v>
      </c>
      <c r="D145" s="2" t="s">
        <v>49</v>
      </c>
      <c r="E145" s="2" t="s">
        <v>26</v>
      </c>
      <c r="F145" s="4">
        <v>28616</v>
      </c>
      <c r="G145" s="4">
        <v>15000</v>
      </c>
      <c r="H145" s="4">
        <f>IF('All Sales'!$F145&gt;='All Sales'!$G145,'All Sales'!$F145*Commission,0)</f>
        <v>2861.6000000000004</v>
      </c>
      <c r="I145" s="2" t="s">
        <v>43</v>
      </c>
    </row>
    <row r="146" spans="1:9" x14ac:dyDescent="0.25">
      <c r="A146" s="12">
        <v>44317</v>
      </c>
      <c r="B146" s="13" t="s">
        <v>30</v>
      </c>
      <c r="C146" s="13" t="s">
        <v>31</v>
      </c>
      <c r="D146" s="13" t="s">
        <v>32</v>
      </c>
      <c r="E146" s="13" t="s">
        <v>33</v>
      </c>
      <c r="F146" s="14">
        <v>27930</v>
      </c>
      <c r="G146" s="14">
        <v>15000</v>
      </c>
      <c r="H146" s="14">
        <f>IF('All Sales'!$F146&gt;='All Sales'!$G146,'All Sales'!$F146*Commission,0)</f>
        <v>2793</v>
      </c>
      <c r="I146" s="13" t="s">
        <v>15</v>
      </c>
    </row>
    <row r="147" spans="1:9" x14ac:dyDescent="0.25">
      <c r="A147" s="3">
        <v>44317</v>
      </c>
      <c r="B147" s="2" t="s">
        <v>65</v>
      </c>
      <c r="C147" s="2" t="s">
        <v>66</v>
      </c>
      <c r="D147" s="2" t="s">
        <v>67</v>
      </c>
      <c r="E147" s="2" t="s">
        <v>22</v>
      </c>
      <c r="F147" s="4">
        <v>27916.399999999998</v>
      </c>
      <c r="G147" s="4">
        <v>15000</v>
      </c>
      <c r="H147" s="4">
        <f>IF('All Sales'!$F147&gt;='All Sales'!$G147,'All Sales'!$F147*Commission,0)</f>
        <v>2791.64</v>
      </c>
      <c r="I147" s="2" t="s">
        <v>43</v>
      </c>
    </row>
    <row r="148" spans="1:9" x14ac:dyDescent="0.25">
      <c r="A148" s="12">
        <v>44317</v>
      </c>
      <c r="B148" s="13" t="s">
        <v>7</v>
      </c>
      <c r="C148" s="13" t="s">
        <v>8</v>
      </c>
      <c r="D148" s="13" t="s">
        <v>9</v>
      </c>
      <c r="E148" s="13" t="s">
        <v>10</v>
      </c>
      <c r="F148" s="14">
        <v>26546.6</v>
      </c>
      <c r="G148" s="14">
        <v>15000</v>
      </c>
      <c r="H148" s="14">
        <f>IF('All Sales'!$F148&gt;='All Sales'!$G148,'All Sales'!$F148*Commission,0)</f>
        <v>2654.66</v>
      </c>
      <c r="I148" s="13" t="s">
        <v>15</v>
      </c>
    </row>
    <row r="149" spans="1:9" x14ac:dyDescent="0.25">
      <c r="A149" s="3">
        <v>44317</v>
      </c>
      <c r="B149" s="2" t="s">
        <v>53</v>
      </c>
      <c r="C149" s="2" t="s">
        <v>54</v>
      </c>
      <c r="D149" s="2" t="s">
        <v>55</v>
      </c>
      <c r="E149" s="2" t="s">
        <v>22</v>
      </c>
      <c r="F149" s="4">
        <v>23997.600000000002</v>
      </c>
      <c r="G149" s="4">
        <v>15000</v>
      </c>
      <c r="H149" s="4">
        <f>IF('All Sales'!$F149&gt;='All Sales'!$G149,'All Sales'!$F149*Commission,0)</f>
        <v>2399.7600000000002</v>
      </c>
      <c r="I149" s="2" t="s">
        <v>11</v>
      </c>
    </row>
    <row r="150" spans="1:9" x14ac:dyDescent="0.25">
      <c r="A150" s="12">
        <v>44317</v>
      </c>
      <c r="B150" s="13" t="s">
        <v>37</v>
      </c>
      <c r="C150" s="13" t="s">
        <v>38</v>
      </c>
      <c r="D150" s="13" t="s">
        <v>39</v>
      </c>
      <c r="E150" s="13" t="s">
        <v>22</v>
      </c>
      <c r="F150" s="14">
        <v>23364</v>
      </c>
      <c r="G150" s="14">
        <v>15000</v>
      </c>
      <c r="H150" s="14">
        <f>IF('All Sales'!$F150&gt;='All Sales'!$G150,'All Sales'!$F150*Commission,0)</f>
        <v>2336.4</v>
      </c>
      <c r="I150" s="13" t="s">
        <v>15</v>
      </c>
    </row>
    <row r="151" spans="1:9" x14ac:dyDescent="0.25">
      <c r="A151" s="3">
        <v>44317</v>
      </c>
      <c r="B151" s="2" t="s">
        <v>44</v>
      </c>
      <c r="C151" s="2" t="s">
        <v>45</v>
      </c>
      <c r="D151" s="2" t="s">
        <v>46</v>
      </c>
      <c r="E151" s="2" t="s">
        <v>22</v>
      </c>
      <c r="F151" s="4">
        <v>20717.599999999999</v>
      </c>
      <c r="G151" s="4">
        <v>15000</v>
      </c>
      <c r="H151" s="4">
        <f>IF('All Sales'!$F151&gt;='All Sales'!$G151,'All Sales'!$F151*Commission,0)</f>
        <v>2071.7599999999998</v>
      </c>
      <c r="I151" s="2" t="s">
        <v>15</v>
      </c>
    </row>
    <row r="152" spans="1:9" x14ac:dyDescent="0.25">
      <c r="A152" s="12">
        <v>44317</v>
      </c>
      <c r="B152" s="13" t="s">
        <v>53</v>
      </c>
      <c r="C152" s="13" t="s">
        <v>54</v>
      </c>
      <c r="D152" s="13" t="s">
        <v>55</v>
      </c>
      <c r="E152" s="13" t="s">
        <v>22</v>
      </c>
      <c r="F152" s="14">
        <v>19836.400000000001</v>
      </c>
      <c r="G152" s="14">
        <v>15000</v>
      </c>
      <c r="H152" s="14">
        <f>IF('All Sales'!$F152&gt;='All Sales'!$G152,'All Sales'!$F152*Commission,0)</f>
        <v>1983.6400000000003</v>
      </c>
      <c r="I152" s="13" t="s">
        <v>11</v>
      </c>
    </row>
    <row r="153" spans="1:9" x14ac:dyDescent="0.25">
      <c r="A153" s="3">
        <v>44317</v>
      </c>
      <c r="B153" s="2" t="s">
        <v>53</v>
      </c>
      <c r="C153" s="2" t="s">
        <v>54</v>
      </c>
      <c r="D153" s="2" t="s">
        <v>55</v>
      </c>
      <c r="E153" s="2" t="s">
        <v>22</v>
      </c>
      <c r="F153" s="4">
        <v>19617.5</v>
      </c>
      <c r="G153" s="4">
        <v>15000</v>
      </c>
      <c r="H153" s="4">
        <f>IF('All Sales'!$F153&gt;='All Sales'!$G153,'All Sales'!$F153*Commission,0)</f>
        <v>1961.75</v>
      </c>
      <c r="I153" s="2" t="s">
        <v>43</v>
      </c>
    </row>
    <row r="154" spans="1:9" x14ac:dyDescent="0.25">
      <c r="A154" s="12">
        <v>44317</v>
      </c>
      <c r="B154" s="13" t="s">
        <v>16</v>
      </c>
      <c r="C154" s="13" t="s">
        <v>17</v>
      </c>
      <c r="D154" s="13" t="s">
        <v>18</v>
      </c>
      <c r="E154" s="13" t="s">
        <v>10</v>
      </c>
      <c r="F154" s="14">
        <v>19584</v>
      </c>
      <c r="G154" s="14">
        <v>15000</v>
      </c>
      <c r="H154" s="14">
        <f>IF('All Sales'!$F154&gt;='All Sales'!$G154,'All Sales'!$F154*Commission,0)</f>
        <v>1958.4</v>
      </c>
      <c r="I154" s="13" t="s">
        <v>15</v>
      </c>
    </row>
    <row r="155" spans="1:9" x14ac:dyDescent="0.25">
      <c r="A155" s="3">
        <v>44317</v>
      </c>
      <c r="B155" s="2" t="s">
        <v>53</v>
      </c>
      <c r="C155" s="2" t="s">
        <v>54</v>
      </c>
      <c r="D155" s="2" t="s">
        <v>55</v>
      </c>
      <c r="E155" s="2" t="s">
        <v>22</v>
      </c>
      <c r="F155" s="4">
        <v>18826.400000000001</v>
      </c>
      <c r="G155" s="4">
        <v>15000</v>
      </c>
      <c r="H155" s="4">
        <f>IF('All Sales'!$F155&gt;='All Sales'!$G155,'All Sales'!$F155*Commission,0)</f>
        <v>1882.6400000000003</v>
      </c>
      <c r="I155" s="2" t="s">
        <v>43</v>
      </c>
    </row>
    <row r="156" spans="1:9" x14ac:dyDescent="0.25">
      <c r="A156" s="12">
        <v>44317</v>
      </c>
      <c r="B156" s="13" t="s">
        <v>12</v>
      </c>
      <c r="C156" s="13" t="s">
        <v>13</v>
      </c>
      <c r="D156" s="13" t="s">
        <v>14</v>
      </c>
      <c r="E156" s="13" t="s">
        <v>10</v>
      </c>
      <c r="F156" s="14">
        <v>16604.400000000001</v>
      </c>
      <c r="G156" s="14">
        <v>15000</v>
      </c>
      <c r="H156" s="14">
        <f>IF('All Sales'!$F156&gt;='All Sales'!$G156,'All Sales'!$F156*Commission,0)</f>
        <v>1660.4400000000003</v>
      </c>
      <c r="I156" s="13" t="s">
        <v>43</v>
      </c>
    </row>
    <row r="157" spans="1:9" x14ac:dyDescent="0.25">
      <c r="A157" s="3">
        <v>44317</v>
      </c>
      <c r="B157" s="2" t="s">
        <v>27</v>
      </c>
      <c r="C157" s="2" t="s">
        <v>28</v>
      </c>
      <c r="D157" s="2" t="s">
        <v>29</v>
      </c>
      <c r="E157" s="2" t="s">
        <v>10</v>
      </c>
      <c r="F157" s="4">
        <v>15120</v>
      </c>
      <c r="G157" s="4">
        <v>15000</v>
      </c>
      <c r="H157" s="4">
        <f>IF('All Sales'!$F157&gt;='All Sales'!$G157,'All Sales'!$F157*Commission,0)</f>
        <v>1512</v>
      </c>
      <c r="I157" s="2" t="s">
        <v>15</v>
      </c>
    </row>
    <row r="158" spans="1:9" x14ac:dyDescent="0.25">
      <c r="A158" s="12">
        <v>44317</v>
      </c>
      <c r="B158" s="13" t="s">
        <v>50</v>
      </c>
      <c r="C158" s="13" t="s">
        <v>51</v>
      </c>
      <c r="D158" s="13" t="s">
        <v>52</v>
      </c>
      <c r="E158" s="13" t="s">
        <v>26</v>
      </c>
      <c r="F158" s="14">
        <v>13044.899999999998</v>
      </c>
      <c r="G158" s="14">
        <v>15000</v>
      </c>
      <c r="H158" s="14">
        <f>IF('All Sales'!$F158&gt;='All Sales'!$G158,'All Sales'!$F158*Commission,0)</f>
        <v>0</v>
      </c>
      <c r="I158" s="13" t="s">
        <v>11</v>
      </c>
    </row>
    <row r="159" spans="1:9" x14ac:dyDescent="0.25">
      <c r="A159" s="3">
        <v>44317</v>
      </c>
      <c r="B159" s="2" t="s">
        <v>16</v>
      </c>
      <c r="C159" s="2" t="s">
        <v>17</v>
      </c>
      <c r="D159" s="2" t="s">
        <v>18</v>
      </c>
      <c r="E159" s="2" t="s">
        <v>10</v>
      </c>
      <c r="F159" s="4">
        <v>12422.2</v>
      </c>
      <c r="G159" s="4">
        <v>15000</v>
      </c>
      <c r="H159" s="4">
        <f>IF('All Sales'!$F159&gt;='All Sales'!$G159,'All Sales'!$F159*Commission,0)</f>
        <v>0</v>
      </c>
      <c r="I159" s="2" t="s">
        <v>43</v>
      </c>
    </row>
    <row r="160" spans="1:9" x14ac:dyDescent="0.25">
      <c r="A160" s="12">
        <v>44317</v>
      </c>
      <c r="B160" s="13" t="s">
        <v>71</v>
      </c>
      <c r="C160" s="13" t="s">
        <v>72</v>
      </c>
      <c r="D160" s="13" t="s">
        <v>73</v>
      </c>
      <c r="E160" s="13" t="s">
        <v>33</v>
      </c>
      <c r="F160" s="14">
        <v>12019.799999999997</v>
      </c>
      <c r="G160" s="14">
        <v>15000</v>
      </c>
      <c r="H160" s="14">
        <f>IF('All Sales'!$F160&gt;='All Sales'!$G160,'All Sales'!$F160*Commission,0)</f>
        <v>0</v>
      </c>
      <c r="I160" s="13" t="s">
        <v>11</v>
      </c>
    </row>
    <row r="161" spans="1:9" x14ac:dyDescent="0.25">
      <c r="A161" s="3">
        <v>44317</v>
      </c>
      <c r="B161" s="2" t="s">
        <v>59</v>
      </c>
      <c r="C161" s="2" t="s">
        <v>60</v>
      </c>
      <c r="D161" s="2" t="s">
        <v>61</v>
      </c>
      <c r="E161" s="2" t="s">
        <v>33</v>
      </c>
      <c r="F161" s="4">
        <v>11235</v>
      </c>
      <c r="G161" s="4">
        <v>15000</v>
      </c>
      <c r="H161" s="4">
        <f>IF('All Sales'!$F161&gt;='All Sales'!$G161,'All Sales'!$F161*Commission,0)</f>
        <v>0</v>
      </c>
      <c r="I161" s="2" t="s">
        <v>43</v>
      </c>
    </row>
    <row r="162" spans="1:9" x14ac:dyDescent="0.25">
      <c r="A162" s="12">
        <v>44317</v>
      </c>
      <c r="B162" s="13" t="s">
        <v>56</v>
      </c>
      <c r="C162" s="13" t="s">
        <v>57</v>
      </c>
      <c r="D162" s="13" t="s">
        <v>58</v>
      </c>
      <c r="E162" s="13" t="s">
        <v>26</v>
      </c>
      <c r="F162" s="14">
        <v>10948</v>
      </c>
      <c r="G162" s="14">
        <v>15000</v>
      </c>
      <c r="H162" s="14">
        <f>IF('All Sales'!$F162&gt;='All Sales'!$G162,'All Sales'!$F162*Commission,0)</f>
        <v>0</v>
      </c>
      <c r="I162" s="13" t="s">
        <v>11</v>
      </c>
    </row>
    <row r="163" spans="1:9" x14ac:dyDescent="0.25">
      <c r="A163" s="3">
        <v>44317</v>
      </c>
      <c r="B163" s="2" t="s">
        <v>59</v>
      </c>
      <c r="C163" s="2" t="s">
        <v>60</v>
      </c>
      <c r="D163" s="2" t="s">
        <v>61</v>
      </c>
      <c r="E163" s="2" t="s">
        <v>33</v>
      </c>
      <c r="F163" s="4">
        <v>9270.1</v>
      </c>
      <c r="G163" s="4">
        <v>15000</v>
      </c>
      <c r="H163" s="4">
        <f>IF('All Sales'!$F163&gt;='All Sales'!$G163,'All Sales'!$F163*Commission,0)</f>
        <v>0</v>
      </c>
      <c r="I163" s="2" t="s">
        <v>11</v>
      </c>
    </row>
    <row r="164" spans="1:9" x14ac:dyDescent="0.25">
      <c r="A164" s="12">
        <v>44317</v>
      </c>
      <c r="B164" s="13" t="s">
        <v>65</v>
      </c>
      <c r="C164" s="13" t="s">
        <v>66</v>
      </c>
      <c r="D164" s="13" t="s">
        <v>67</v>
      </c>
      <c r="E164" s="13" t="s">
        <v>22</v>
      </c>
      <c r="F164" s="14">
        <v>9004.7999999999993</v>
      </c>
      <c r="G164" s="14">
        <v>15000</v>
      </c>
      <c r="H164" s="14">
        <f>IF('All Sales'!$F164&gt;='All Sales'!$G164,'All Sales'!$F164*Commission,0)</f>
        <v>0</v>
      </c>
      <c r="I164" s="13" t="s">
        <v>11</v>
      </c>
    </row>
    <row r="165" spans="1:9" x14ac:dyDescent="0.25">
      <c r="A165" s="3">
        <v>44317</v>
      </c>
      <c r="B165" s="2" t="s">
        <v>12</v>
      </c>
      <c r="C165" s="2" t="s">
        <v>13</v>
      </c>
      <c r="D165" s="2" t="s">
        <v>14</v>
      </c>
      <c r="E165" s="2" t="s">
        <v>10</v>
      </c>
      <c r="F165" s="4">
        <v>8686.6</v>
      </c>
      <c r="G165" s="4">
        <v>15000</v>
      </c>
      <c r="H165" s="4">
        <f>IF('All Sales'!$F165&gt;='All Sales'!$G165,'All Sales'!$F165*Commission,0)</f>
        <v>0</v>
      </c>
      <c r="I165" s="2" t="s">
        <v>15</v>
      </c>
    </row>
    <row r="166" spans="1:9" x14ac:dyDescent="0.25">
      <c r="A166" s="12">
        <v>44348</v>
      </c>
      <c r="B166" s="13" t="s">
        <v>37</v>
      </c>
      <c r="C166" s="13" t="s">
        <v>38</v>
      </c>
      <c r="D166" s="13" t="s">
        <v>39</v>
      </c>
      <c r="E166" s="13" t="s">
        <v>22</v>
      </c>
      <c r="F166" s="14">
        <v>39653.9</v>
      </c>
      <c r="G166" s="14">
        <v>15000</v>
      </c>
      <c r="H166" s="14">
        <f>IF('All Sales'!$F166&gt;='All Sales'!$G166,'All Sales'!$F166*Commission,0)</f>
        <v>3965.3900000000003</v>
      </c>
      <c r="I166" s="13" t="s">
        <v>43</v>
      </c>
    </row>
    <row r="167" spans="1:9" x14ac:dyDescent="0.25">
      <c r="A167" s="3">
        <v>44348</v>
      </c>
      <c r="B167" s="2" t="s">
        <v>65</v>
      </c>
      <c r="C167" s="2" t="s">
        <v>66</v>
      </c>
      <c r="D167" s="2" t="s">
        <v>67</v>
      </c>
      <c r="E167" s="2" t="s">
        <v>22</v>
      </c>
      <c r="F167" s="4">
        <v>37192.5</v>
      </c>
      <c r="G167" s="4">
        <v>15000</v>
      </c>
      <c r="H167" s="4">
        <f>IF('All Sales'!$F167&gt;='All Sales'!$G167,'All Sales'!$F167*Commission,0)</f>
        <v>3719.25</v>
      </c>
      <c r="I167" s="2" t="s">
        <v>43</v>
      </c>
    </row>
    <row r="168" spans="1:9" x14ac:dyDescent="0.25">
      <c r="A168" s="12">
        <v>44348</v>
      </c>
      <c r="B168" s="13" t="s">
        <v>34</v>
      </c>
      <c r="C168" s="13" t="s">
        <v>35</v>
      </c>
      <c r="D168" s="13" t="s">
        <v>36</v>
      </c>
      <c r="E168" s="13" t="s">
        <v>26</v>
      </c>
      <c r="F168" s="14">
        <v>35695</v>
      </c>
      <c r="G168" s="14">
        <v>15000</v>
      </c>
      <c r="H168" s="14">
        <f>IF('All Sales'!$F168&gt;='All Sales'!$G168,'All Sales'!$F168*Commission,0)</f>
        <v>3569.5</v>
      </c>
      <c r="I168" s="13" t="s">
        <v>15</v>
      </c>
    </row>
    <row r="169" spans="1:9" x14ac:dyDescent="0.25">
      <c r="A169" s="3">
        <v>44348</v>
      </c>
      <c r="B169" s="2" t="s">
        <v>16</v>
      </c>
      <c r="C169" s="2" t="s">
        <v>17</v>
      </c>
      <c r="D169" s="2" t="s">
        <v>18</v>
      </c>
      <c r="E169" s="2" t="s">
        <v>10</v>
      </c>
      <c r="F169" s="4">
        <v>34162</v>
      </c>
      <c r="G169" s="4">
        <v>15000</v>
      </c>
      <c r="H169" s="4">
        <f>IF('All Sales'!$F169&gt;='All Sales'!$G169,'All Sales'!$F169*Commission,0)</f>
        <v>3416.2000000000003</v>
      </c>
      <c r="I169" s="2" t="s">
        <v>15</v>
      </c>
    </row>
    <row r="170" spans="1:9" x14ac:dyDescent="0.25">
      <c r="A170" s="12">
        <v>44348</v>
      </c>
      <c r="B170" s="13" t="s">
        <v>47</v>
      </c>
      <c r="C170" s="13" t="s">
        <v>48</v>
      </c>
      <c r="D170" s="13" t="s">
        <v>49</v>
      </c>
      <c r="E170" s="13" t="s">
        <v>26</v>
      </c>
      <c r="F170" s="14">
        <v>25560</v>
      </c>
      <c r="G170" s="14">
        <v>15000</v>
      </c>
      <c r="H170" s="14">
        <f>IF('All Sales'!$F170&gt;='All Sales'!$G170,'All Sales'!$F170*Commission,0)</f>
        <v>2556</v>
      </c>
      <c r="I170" s="13" t="s">
        <v>11</v>
      </c>
    </row>
    <row r="171" spans="1:9" x14ac:dyDescent="0.25">
      <c r="A171" s="3">
        <v>44348</v>
      </c>
      <c r="B171" s="2" t="s">
        <v>16</v>
      </c>
      <c r="C171" s="2" t="s">
        <v>17</v>
      </c>
      <c r="D171" s="2" t="s">
        <v>18</v>
      </c>
      <c r="E171" s="2" t="s">
        <v>10</v>
      </c>
      <c r="F171" s="4">
        <v>23445</v>
      </c>
      <c r="G171" s="4">
        <v>15000</v>
      </c>
      <c r="H171" s="4">
        <f>IF('All Sales'!$F171&gt;='All Sales'!$G171,'All Sales'!$F171*Commission,0)</f>
        <v>2344.5</v>
      </c>
      <c r="I171" s="2" t="s">
        <v>15</v>
      </c>
    </row>
    <row r="172" spans="1:9" x14ac:dyDescent="0.25">
      <c r="A172" s="12">
        <v>44348</v>
      </c>
      <c r="B172" s="13" t="s">
        <v>16</v>
      </c>
      <c r="C172" s="13" t="s">
        <v>17</v>
      </c>
      <c r="D172" s="13" t="s">
        <v>18</v>
      </c>
      <c r="E172" s="13" t="s">
        <v>10</v>
      </c>
      <c r="F172" s="14">
        <v>18878.399999999998</v>
      </c>
      <c r="G172" s="14">
        <v>15000</v>
      </c>
      <c r="H172" s="14">
        <f>IF('All Sales'!$F172&gt;='All Sales'!$G172,'All Sales'!$F172*Commission,0)</f>
        <v>1887.84</v>
      </c>
      <c r="I172" s="13" t="s">
        <v>15</v>
      </c>
    </row>
    <row r="173" spans="1:9" x14ac:dyDescent="0.25">
      <c r="A173" s="3">
        <v>44348</v>
      </c>
      <c r="B173" s="2" t="s">
        <v>16</v>
      </c>
      <c r="C173" s="2" t="s">
        <v>17</v>
      </c>
      <c r="D173" s="2" t="s">
        <v>18</v>
      </c>
      <c r="E173" s="2" t="s">
        <v>10</v>
      </c>
      <c r="F173" s="4">
        <v>17904.7</v>
      </c>
      <c r="G173" s="4">
        <v>15000</v>
      </c>
      <c r="H173" s="4">
        <f>IF('All Sales'!$F173&gt;='All Sales'!$G173,'All Sales'!$F173*Commission,0)</f>
        <v>1790.4700000000003</v>
      </c>
      <c r="I173" s="2" t="s">
        <v>43</v>
      </c>
    </row>
    <row r="174" spans="1:9" x14ac:dyDescent="0.25">
      <c r="A174" s="12">
        <v>44348</v>
      </c>
      <c r="B174" s="13" t="s">
        <v>53</v>
      </c>
      <c r="C174" s="13" t="s">
        <v>54</v>
      </c>
      <c r="D174" s="13" t="s">
        <v>55</v>
      </c>
      <c r="E174" s="13" t="s">
        <v>22</v>
      </c>
      <c r="F174" s="14">
        <v>17262</v>
      </c>
      <c r="G174" s="14">
        <v>15000</v>
      </c>
      <c r="H174" s="14">
        <f>IF('All Sales'!$F174&gt;='All Sales'!$G174,'All Sales'!$F174*Commission,0)</f>
        <v>1726.2</v>
      </c>
      <c r="I174" s="13" t="s">
        <v>15</v>
      </c>
    </row>
    <row r="175" spans="1:9" x14ac:dyDescent="0.25">
      <c r="A175" s="3">
        <v>44348</v>
      </c>
      <c r="B175" s="2" t="s">
        <v>62</v>
      </c>
      <c r="C175" s="2" t="s">
        <v>63</v>
      </c>
      <c r="D175" s="2" t="s">
        <v>64</v>
      </c>
      <c r="E175" s="2" t="s">
        <v>33</v>
      </c>
      <c r="F175" s="4">
        <v>16846.8</v>
      </c>
      <c r="G175" s="4">
        <v>15000</v>
      </c>
      <c r="H175" s="4">
        <f>IF('All Sales'!$F175&gt;='All Sales'!$G175,'All Sales'!$F175*Commission,0)</f>
        <v>1684.68</v>
      </c>
      <c r="I175" s="2" t="s">
        <v>15</v>
      </c>
    </row>
    <row r="176" spans="1:9" x14ac:dyDescent="0.25">
      <c r="A176" s="12">
        <v>44348</v>
      </c>
      <c r="B176" s="13" t="s">
        <v>40</v>
      </c>
      <c r="C176" s="13" t="s">
        <v>41</v>
      </c>
      <c r="D176" s="13" t="s">
        <v>42</v>
      </c>
      <c r="E176" s="13" t="s">
        <v>33</v>
      </c>
      <c r="F176" s="14">
        <v>16036.8</v>
      </c>
      <c r="G176" s="14">
        <v>15000</v>
      </c>
      <c r="H176" s="14">
        <f>IF('All Sales'!$F176&gt;='All Sales'!$G176,'All Sales'!$F176*Commission,0)</f>
        <v>1603.68</v>
      </c>
      <c r="I176" s="13" t="s">
        <v>15</v>
      </c>
    </row>
    <row r="177" spans="1:9" x14ac:dyDescent="0.25">
      <c r="A177" s="3">
        <v>44348</v>
      </c>
      <c r="B177" s="2" t="s">
        <v>34</v>
      </c>
      <c r="C177" s="2" t="s">
        <v>35</v>
      </c>
      <c r="D177" s="2" t="s">
        <v>36</v>
      </c>
      <c r="E177" s="2" t="s">
        <v>26</v>
      </c>
      <c r="F177" s="4">
        <v>15953.599999999999</v>
      </c>
      <c r="G177" s="4">
        <v>15000</v>
      </c>
      <c r="H177" s="4">
        <f>IF('All Sales'!$F177&gt;='All Sales'!$G177,'All Sales'!$F177*Commission,0)</f>
        <v>1595.36</v>
      </c>
      <c r="I177" s="2" t="s">
        <v>15</v>
      </c>
    </row>
    <row r="178" spans="1:9" x14ac:dyDescent="0.25">
      <c r="A178" s="12">
        <v>44348</v>
      </c>
      <c r="B178" s="13" t="s">
        <v>37</v>
      </c>
      <c r="C178" s="13" t="s">
        <v>38</v>
      </c>
      <c r="D178" s="13" t="s">
        <v>39</v>
      </c>
      <c r="E178" s="13" t="s">
        <v>22</v>
      </c>
      <c r="F178" s="14">
        <v>15061.2</v>
      </c>
      <c r="G178" s="14">
        <v>15000</v>
      </c>
      <c r="H178" s="14">
        <f>IF('All Sales'!$F178&gt;='All Sales'!$G178,'All Sales'!$F178*Commission,0)</f>
        <v>1506.1200000000001</v>
      </c>
      <c r="I178" s="13" t="s">
        <v>15</v>
      </c>
    </row>
    <row r="179" spans="1:9" x14ac:dyDescent="0.25">
      <c r="A179" s="3">
        <v>44348</v>
      </c>
      <c r="B179" s="2" t="s">
        <v>44</v>
      </c>
      <c r="C179" s="2" t="s">
        <v>45</v>
      </c>
      <c r="D179" s="2" t="s">
        <v>46</v>
      </c>
      <c r="E179" s="2" t="s">
        <v>22</v>
      </c>
      <c r="F179" s="4">
        <v>14301.6</v>
      </c>
      <c r="G179" s="4">
        <v>15000</v>
      </c>
      <c r="H179" s="4">
        <f>IF('All Sales'!$F179&gt;='All Sales'!$G179,'All Sales'!$F179*Commission,0)</f>
        <v>0</v>
      </c>
      <c r="I179" s="2" t="s">
        <v>15</v>
      </c>
    </row>
    <row r="180" spans="1:9" x14ac:dyDescent="0.25">
      <c r="A180" s="12">
        <v>44348</v>
      </c>
      <c r="B180" s="13" t="s">
        <v>59</v>
      </c>
      <c r="C180" s="13" t="s">
        <v>60</v>
      </c>
      <c r="D180" s="13" t="s">
        <v>61</v>
      </c>
      <c r="E180" s="13" t="s">
        <v>33</v>
      </c>
      <c r="F180" s="14">
        <v>13466.999999999998</v>
      </c>
      <c r="G180" s="14">
        <v>15000</v>
      </c>
      <c r="H180" s="14">
        <f>IF('All Sales'!$F180&gt;='All Sales'!$G180,'All Sales'!$F180*Commission,0)</f>
        <v>0</v>
      </c>
      <c r="I180" s="13" t="s">
        <v>43</v>
      </c>
    </row>
    <row r="181" spans="1:9" x14ac:dyDescent="0.25">
      <c r="A181" s="3">
        <v>44348</v>
      </c>
      <c r="B181" s="2" t="s">
        <v>40</v>
      </c>
      <c r="C181" s="2" t="s">
        <v>41</v>
      </c>
      <c r="D181" s="2" t="s">
        <v>42</v>
      </c>
      <c r="E181" s="2" t="s">
        <v>33</v>
      </c>
      <c r="F181" s="4">
        <v>10500</v>
      </c>
      <c r="G181" s="4">
        <v>15000</v>
      </c>
      <c r="H181" s="4">
        <f>IF('All Sales'!$F181&gt;='All Sales'!$G181,'All Sales'!$F181*Commission,0)</f>
        <v>0</v>
      </c>
      <c r="I181" s="2" t="s">
        <v>15</v>
      </c>
    </row>
    <row r="182" spans="1:9" x14ac:dyDescent="0.25">
      <c r="A182" s="12">
        <v>44348</v>
      </c>
      <c r="B182" s="13" t="s">
        <v>34</v>
      </c>
      <c r="C182" s="13" t="s">
        <v>35</v>
      </c>
      <c r="D182" s="13" t="s">
        <v>36</v>
      </c>
      <c r="E182" s="13" t="s">
        <v>26</v>
      </c>
      <c r="F182" s="14">
        <v>10032</v>
      </c>
      <c r="G182" s="14">
        <v>15000</v>
      </c>
      <c r="H182" s="14">
        <f>IF('All Sales'!$F182&gt;='All Sales'!$G182,'All Sales'!$F182*Commission,0)</f>
        <v>0</v>
      </c>
      <c r="I182" s="13" t="s">
        <v>11</v>
      </c>
    </row>
    <row r="183" spans="1:9" x14ac:dyDescent="0.25">
      <c r="A183" s="3">
        <v>44348</v>
      </c>
      <c r="B183" s="2" t="s">
        <v>56</v>
      </c>
      <c r="C183" s="2" t="s">
        <v>57</v>
      </c>
      <c r="D183" s="2" t="s">
        <v>58</v>
      </c>
      <c r="E183" s="2" t="s">
        <v>26</v>
      </c>
      <c r="F183" s="4">
        <v>9836.8000000000011</v>
      </c>
      <c r="G183" s="4">
        <v>15000</v>
      </c>
      <c r="H183" s="4">
        <f>IF('All Sales'!$F183&gt;='All Sales'!$G183,'All Sales'!$F183*Commission,0)</f>
        <v>0</v>
      </c>
      <c r="I183" s="2" t="s">
        <v>11</v>
      </c>
    </row>
    <row r="184" spans="1:9" x14ac:dyDescent="0.25">
      <c r="A184" s="12">
        <v>44348</v>
      </c>
      <c r="B184" s="13" t="s">
        <v>44</v>
      </c>
      <c r="C184" s="13" t="s">
        <v>45</v>
      </c>
      <c r="D184" s="13" t="s">
        <v>46</v>
      </c>
      <c r="E184" s="13" t="s">
        <v>22</v>
      </c>
      <c r="F184" s="14">
        <v>9574.7999999999993</v>
      </c>
      <c r="G184" s="14">
        <v>15000</v>
      </c>
      <c r="H184" s="14">
        <f>IF('All Sales'!$F184&gt;='All Sales'!$G184,'All Sales'!$F184*Commission,0)</f>
        <v>0</v>
      </c>
      <c r="I184" s="13" t="s">
        <v>15</v>
      </c>
    </row>
    <row r="185" spans="1:9" x14ac:dyDescent="0.25">
      <c r="A185" s="3">
        <v>44348</v>
      </c>
      <c r="B185" s="2" t="s">
        <v>16</v>
      </c>
      <c r="C185" s="2" t="s">
        <v>17</v>
      </c>
      <c r="D185" s="2" t="s">
        <v>18</v>
      </c>
      <c r="E185" s="2" t="s">
        <v>10</v>
      </c>
      <c r="F185" s="4">
        <v>9499</v>
      </c>
      <c r="G185" s="4">
        <v>15000</v>
      </c>
      <c r="H185" s="4">
        <f>IF('All Sales'!$F185&gt;='All Sales'!$G185,'All Sales'!$F185*Commission,0)</f>
        <v>0</v>
      </c>
      <c r="I185" s="2" t="s">
        <v>15</v>
      </c>
    </row>
    <row r="186" spans="1:9" x14ac:dyDescent="0.25">
      <c r="A186" s="12">
        <v>44348</v>
      </c>
      <c r="B186" s="13" t="s">
        <v>34</v>
      </c>
      <c r="C186" s="13" t="s">
        <v>35</v>
      </c>
      <c r="D186" s="13" t="s">
        <v>36</v>
      </c>
      <c r="E186" s="13" t="s">
        <v>26</v>
      </c>
      <c r="F186" s="14">
        <v>8827</v>
      </c>
      <c r="G186" s="14">
        <v>15000</v>
      </c>
      <c r="H186" s="14">
        <f>IF('All Sales'!$F186&gt;='All Sales'!$G186,'All Sales'!$F186*Commission,0)</f>
        <v>0</v>
      </c>
      <c r="I186" s="13" t="s">
        <v>43</v>
      </c>
    </row>
    <row r="187" spans="1:9" x14ac:dyDescent="0.25">
      <c r="A187" s="3">
        <v>44348</v>
      </c>
      <c r="B187" s="2" t="s">
        <v>30</v>
      </c>
      <c r="C187" s="2" t="s">
        <v>31</v>
      </c>
      <c r="D187" s="2" t="s">
        <v>32</v>
      </c>
      <c r="E187" s="2" t="s">
        <v>33</v>
      </c>
      <c r="F187" s="4">
        <v>8721.6</v>
      </c>
      <c r="G187" s="4">
        <v>15000</v>
      </c>
      <c r="H187" s="4">
        <f>IF('All Sales'!$F187&gt;='All Sales'!$G187,'All Sales'!$F187*Commission,0)</f>
        <v>0</v>
      </c>
      <c r="I187" s="2" t="s">
        <v>43</v>
      </c>
    </row>
    <row r="188" spans="1:9" x14ac:dyDescent="0.25">
      <c r="A188" s="12">
        <v>44348</v>
      </c>
      <c r="B188" s="13" t="s">
        <v>40</v>
      </c>
      <c r="C188" s="13" t="s">
        <v>41</v>
      </c>
      <c r="D188" s="13" t="s">
        <v>42</v>
      </c>
      <c r="E188" s="13" t="s">
        <v>33</v>
      </c>
      <c r="F188" s="14">
        <v>7581.9999999999991</v>
      </c>
      <c r="G188" s="14">
        <v>15000</v>
      </c>
      <c r="H188" s="14">
        <f>IF('All Sales'!$F188&gt;='All Sales'!$G188,'All Sales'!$F188*Commission,0)</f>
        <v>0</v>
      </c>
      <c r="I188" s="13" t="s">
        <v>11</v>
      </c>
    </row>
    <row r="189" spans="1:9" x14ac:dyDescent="0.25">
      <c r="A189" s="3">
        <v>44348</v>
      </c>
      <c r="B189" s="2" t="s">
        <v>47</v>
      </c>
      <c r="C189" s="2" t="s">
        <v>48</v>
      </c>
      <c r="D189" s="2" t="s">
        <v>49</v>
      </c>
      <c r="E189" s="2" t="s">
        <v>26</v>
      </c>
      <c r="F189" s="4">
        <v>6872.7999999999993</v>
      </c>
      <c r="G189" s="4">
        <v>15000</v>
      </c>
      <c r="H189" s="4">
        <f>IF('All Sales'!$F189&gt;='All Sales'!$G189,'All Sales'!$F189*Commission,0)</f>
        <v>0</v>
      </c>
      <c r="I189" s="2" t="s">
        <v>11</v>
      </c>
    </row>
    <row r="190" spans="1:9" x14ac:dyDescent="0.25">
      <c r="A190" s="12">
        <v>44348</v>
      </c>
      <c r="B190" s="13" t="s">
        <v>7</v>
      </c>
      <c r="C190" s="13" t="s">
        <v>8</v>
      </c>
      <c r="D190" s="13" t="s">
        <v>9</v>
      </c>
      <c r="E190" s="13" t="s">
        <v>10</v>
      </c>
      <c r="F190" s="14">
        <v>2070.2999999999997</v>
      </c>
      <c r="G190" s="14">
        <v>15000</v>
      </c>
      <c r="H190" s="14">
        <f>IF('All Sales'!$F190&gt;='All Sales'!$G190,'All Sales'!$F190*Commission,0)</f>
        <v>0</v>
      </c>
      <c r="I190" s="13" t="s">
        <v>11</v>
      </c>
    </row>
    <row r="191" spans="1:9" x14ac:dyDescent="0.25">
      <c r="A191" s="3">
        <v>44378</v>
      </c>
      <c r="B191" s="2" t="s">
        <v>71</v>
      </c>
      <c r="C191" s="2" t="s">
        <v>72</v>
      </c>
      <c r="D191" s="2" t="s">
        <v>73</v>
      </c>
      <c r="E191" s="2" t="s">
        <v>33</v>
      </c>
      <c r="F191" s="4">
        <v>49055.999999999993</v>
      </c>
      <c r="G191" s="4">
        <v>15000</v>
      </c>
      <c r="H191" s="4">
        <f>IF('All Sales'!$F191&gt;='All Sales'!$G191,'All Sales'!$F191*Commission,0)</f>
        <v>4905.5999999999995</v>
      </c>
      <c r="I191" s="2" t="s">
        <v>11</v>
      </c>
    </row>
    <row r="192" spans="1:9" x14ac:dyDescent="0.25">
      <c r="A192" s="12">
        <v>44378</v>
      </c>
      <c r="B192" s="13" t="s">
        <v>71</v>
      </c>
      <c r="C192" s="13" t="s">
        <v>72</v>
      </c>
      <c r="D192" s="13" t="s">
        <v>73</v>
      </c>
      <c r="E192" s="13" t="s">
        <v>33</v>
      </c>
      <c r="F192" s="14">
        <v>41826.400000000001</v>
      </c>
      <c r="G192" s="14">
        <v>15000</v>
      </c>
      <c r="H192" s="14">
        <f>IF('All Sales'!$F192&gt;='All Sales'!$G192,'All Sales'!$F192*Commission,0)</f>
        <v>4182.6400000000003</v>
      </c>
      <c r="I192" s="13" t="s">
        <v>43</v>
      </c>
    </row>
    <row r="193" spans="1:9" x14ac:dyDescent="0.25">
      <c r="A193" s="3">
        <v>44378</v>
      </c>
      <c r="B193" s="2" t="s">
        <v>34</v>
      </c>
      <c r="C193" s="2" t="s">
        <v>35</v>
      </c>
      <c r="D193" s="2" t="s">
        <v>36</v>
      </c>
      <c r="E193" s="2" t="s">
        <v>26</v>
      </c>
      <c r="F193" s="4">
        <v>35715.4</v>
      </c>
      <c r="G193" s="4">
        <v>15000</v>
      </c>
      <c r="H193" s="4">
        <f>IF('All Sales'!$F193&gt;='All Sales'!$G193,'All Sales'!$F193*Commission,0)</f>
        <v>3571.5400000000004</v>
      </c>
      <c r="I193" s="2" t="s">
        <v>43</v>
      </c>
    </row>
    <row r="194" spans="1:9" x14ac:dyDescent="0.25">
      <c r="A194" s="12">
        <v>44378</v>
      </c>
      <c r="B194" s="13" t="s">
        <v>27</v>
      </c>
      <c r="C194" s="13" t="s">
        <v>28</v>
      </c>
      <c r="D194" s="13" t="s">
        <v>29</v>
      </c>
      <c r="E194" s="13" t="s">
        <v>10</v>
      </c>
      <c r="F194" s="14">
        <v>30776.799999999999</v>
      </c>
      <c r="G194" s="14">
        <v>15000</v>
      </c>
      <c r="H194" s="14">
        <f>IF('All Sales'!$F194&gt;='All Sales'!$G194,'All Sales'!$F194*Commission,0)</f>
        <v>3077.6800000000003</v>
      </c>
      <c r="I194" s="13" t="s">
        <v>11</v>
      </c>
    </row>
    <row r="195" spans="1:9" x14ac:dyDescent="0.25">
      <c r="A195" s="3">
        <v>44378</v>
      </c>
      <c r="B195" s="2" t="s">
        <v>62</v>
      </c>
      <c r="C195" s="2" t="s">
        <v>63</v>
      </c>
      <c r="D195" s="2" t="s">
        <v>64</v>
      </c>
      <c r="E195" s="2" t="s">
        <v>33</v>
      </c>
      <c r="F195" s="4">
        <v>28395</v>
      </c>
      <c r="G195" s="4">
        <v>15000</v>
      </c>
      <c r="H195" s="4">
        <f>IF('All Sales'!$F195&gt;='All Sales'!$G195,'All Sales'!$F195*Commission,0)</f>
        <v>2839.5</v>
      </c>
      <c r="I195" s="2" t="s">
        <v>43</v>
      </c>
    </row>
    <row r="196" spans="1:9" x14ac:dyDescent="0.25">
      <c r="A196" s="12">
        <v>44378</v>
      </c>
      <c r="B196" s="13" t="s">
        <v>30</v>
      </c>
      <c r="C196" s="13" t="s">
        <v>31</v>
      </c>
      <c r="D196" s="13" t="s">
        <v>32</v>
      </c>
      <c r="E196" s="13" t="s">
        <v>33</v>
      </c>
      <c r="F196" s="14">
        <v>27676.6</v>
      </c>
      <c r="G196" s="14">
        <v>15000</v>
      </c>
      <c r="H196" s="14">
        <f>IF('All Sales'!$F196&gt;='All Sales'!$G196,'All Sales'!$F196*Commission,0)</f>
        <v>2767.66</v>
      </c>
      <c r="I196" s="13" t="s">
        <v>15</v>
      </c>
    </row>
    <row r="197" spans="1:9" x14ac:dyDescent="0.25">
      <c r="A197" s="3">
        <v>44378</v>
      </c>
      <c r="B197" s="2" t="s">
        <v>30</v>
      </c>
      <c r="C197" s="2" t="s">
        <v>31</v>
      </c>
      <c r="D197" s="2" t="s">
        <v>32</v>
      </c>
      <c r="E197" s="2" t="s">
        <v>33</v>
      </c>
      <c r="F197" s="4">
        <v>25518.800000000003</v>
      </c>
      <c r="G197" s="4">
        <v>15000</v>
      </c>
      <c r="H197" s="4">
        <f>IF('All Sales'!$F197&gt;='All Sales'!$G197,'All Sales'!$F197*Commission,0)</f>
        <v>2551.8800000000006</v>
      </c>
      <c r="I197" s="2" t="s">
        <v>11</v>
      </c>
    </row>
    <row r="198" spans="1:9" x14ac:dyDescent="0.25">
      <c r="A198" s="12">
        <v>44378</v>
      </c>
      <c r="B198" s="13" t="s">
        <v>44</v>
      </c>
      <c r="C198" s="13" t="s">
        <v>45</v>
      </c>
      <c r="D198" s="13" t="s">
        <v>46</v>
      </c>
      <c r="E198" s="13" t="s">
        <v>22</v>
      </c>
      <c r="F198" s="14">
        <v>24395.100000000002</v>
      </c>
      <c r="G198" s="14">
        <v>15000</v>
      </c>
      <c r="H198" s="14">
        <f>IF('All Sales'!$F198&gt;='All Sales'!$G198,'All Sales'!$F198*Commission,0)</f>
        <v>2439.5100000000002</v>
      </c>
      <c r="I198" s="13" t="s">
        <v>11</v>
      </c>
    </row>
    <row r="199" spans="1:9" x14ac:dyDescent="0.25">
      <c r="A199" s="3">
        <v>44378</v>
      </c>
      <c r="B199" s="2" t="s">
        <v>34</v>
      </c>
      <c r="C199" s="2" t="s">
        <v>35</v>
      </c>
      <c r="D199" s="2" t="s">
        <v>36</v>
      </c>
      <c r="E199" s="2" t="s">
        <v>26</v>
      </c>
      <c r="F199" s="4">
        <v>23997.600000000002</v>
      </c>
      <c r="G199" s="4">
        <v>15000</v>
      </c>
      <c r="H199" s="4">
        <f>IF('All Sales'!$F199&gt;='All Sales'!$G199,'All Sales'!$F199*Commission,0)</f>
        <v>2399.7600000000002</v>
      </c>
      <c r="I199" s="2" t="s">
        <v>11</v>
      </c>
    </row>
    <row r="200" spans="1:9" x14ac:dyDescent="0.25">
      <c r="A200" s="12">
        <v>44378</v>
      </c>
      <c r="B200" s="13" t="s">
        <v>16</v>
      </c>
      <c r="C200" s="13" t="s">
        <v>17</v>
      </c>
      <c r="D200" s="13" t="s">
        <v>18</v>
      </c>
      <c r="E200" s="13" t="s">
        <v>10</v>
      </c>
      <c r="F200" s="14">
        <v>21482.999999999996</v>
      </c>
      <c r="G200" s="14">
        <v>15000</v>
      </c>
      <c r="H200" s="14">
        <f>IF('All Sales'!$F200&gt;='All Sales'!$G200,'All Sales'!$F200*Commission,0)</f>
        <v>2148.2999999999997</v>
      </c>
      <c r="I200" s="13" t="s">
        <v>43</v>
      </c>
    </row>
    <row r="201" spans="1:9" x14ac:dyDescent="0.25">
      <c r="A201" s="3">
        <v>44378</v>
      </c>
      <c r="B201" s="2" t="s">
        <v>62</v>
      </c>
      <c r="C201" s="2" t="s">
        <v>63</v>
      </c>
      <c r="D201" s="2" t="s">
        <v>64</v>
      </c>
      <c r="E201" s="2" t="s">
        <v>33</v>
      </c>
      <c r="F201" s="4">
        <v>21295.4</v>
      </c>
      <c r="G201" s="4">
        <v>15000</v>
      </c>
      <c r="H201" s="4">
        <f>IF('All Sales'!$F201&gt;='All Sales'!$G201,'All Sales'!$F201*Commission,0)</f>
        <v>2129.5400000000004</v>
      </c>
      <c r="I201" s="2" t="s">
        <v>11</v>
      </c>
    </row>
    <row r="202" spans="1:9" x14ac:dyDescent="0.25">
      <c r="A202" s="12">
        <v>44378</v>
      </c>
      <c r="B202" s="13" t="s">
        <v>34</v>
      </c>
      <c r="C202" s="13" t="s">
        <v>35</v>
      </c>
      <c r="D202" s="13" t="s">
        <v>36</v>
      </c>
      <c r="E202" s="13" t="s">
        <v>26</v>
      </c>
      <c r="F202" s="14">
        <v>21120.400000000001</v>
      </c>
      <c r="G202" s="14">
        <v>15000</v>
      </c>
      <c r="H202" s="14">
        <f>IF('All Sales'!$F202&gt;='All Sales'!$G202,'All Sales'!$F202*Commission,0)</f>
        <v>2112.0400000000004</v>
      </c>
      <c r="I202" s="13" t="s">
        <v>15</v>
      </c>
    </row>
    <row r="203" spans="1:9" x14ac:dyDescent="0.25">
      <c r="A203" s="3">
        <v>44378</v>
      </c>
      <c r="B203" s="2" t="s">
        <v>44</v>
      </c>
      <c r="C203" s="2" t="s">
        <v>45</v>
      </c>
      <c r="D203" s="2" t="s">
        <v>46</v>
      </c>
      <c r="E203" s="2" t="s">
        <v>22</v>
      </c>
      <c r="F203" s="4">
        <v>20868.399999999998</v>
      </c>
      <c r="G203" s="4">
        <v>15000</v>
      </c>
      <c r="H203" s="4">
        <f>IF('All Sales'!$F203&gt;='All Sales'!$G203,'All Sales'!$F203*Commission,0)</f>
        <v>2086.8399999999997</v>
      </c>
      <c r="I203" s="2" t="s">
        <v>15</v>
      </c>
    </row>
    <row r="204" spans="1:9" x14ac:dyDescent="0.25">
      <c r="A204" s="12">
        <v>44378</v>
      </c>
      <c r="B204" s="13" t="s">
        <v>68</v>
      </c>
      <c r="C204" s="13" t="s">
        <v>69</v>
      </c>
      <c r="D204" s="13" t="s">
        <v>70</v>
      </c>
      <c r="E204" s="13" t="s">
        <v>10</v>
      </c>
      <c r="F204" s="14">
        <v>20076.7</v>
      </c>
      <c r="G204" s="14">
        <v>15000</v>
      </c>
      <c r="H204" s="14">
        <f>IF('All Sales'!$F204&gt;='All Sales'!$G204,'All Sales'!$F204*Commission,0)</f>
        <v>2007.67</v>
      </c>
      <c r="I204" s="13" t="s">
        <v>43</v>
      </c>
    </row>
    <row r="205" spans="1:9" x14ac:dyDescent="0.25">
      <c r="A205" s="3">
        <v>44378</v>
      </c>
      <c r="B205" s="2" t="s">
        <v>7</v>
      </c>
      <c r="C205" s="2" t="s">
        <v>8</v>
      </c>
      <c r="D205" s="2" t="s">
        <v>9</v>
      </c>
      <c r="E205" s="2" t="s">
        <v>10</v>
      </c>
      <c r="F205" s="4">
        <v>16614.400000000001</v>
      </c>
      <c r="G205" s="4">
        <v>15000</v>
      </c>
      <c r="H205" s="4">
        <f>IF('All Sales'!$F205&gt;='All Sales'!$G205,'All Sales'!$F205*Commission,0)</f>
        <v>1661.4400000000003</v>
      </c>
      <c r="I205" s="2" t="s">
        <v>11</v>
      </c>
    </row>
    <row r="206" spans="1:9" x14ac:dyDescent="0.25">
      <c r="A206" s="12">
        <v>44378</v>
      </c>
      <c r="B206" s="13" t="s">
        <v>71</v>
      </c>
      <c r="C206" s="13" t="s">
        <v>72</v>
      </c>
      <c r="D206" s="13" t="s">
        <v>73</v>
      </c>
      <c r="E206" s="13" t="s">
        <v>33</v>
      </c>
      <c r="F206" s="14">
        <v>16492</v>
      </c>
      <c r="G206" s="14">
        <v>15000</v>
      </c>
      <c r="H206" s="14">
        <f>IF('All Sales'!$F206&gt;='All Sales'!$G206,'All Sales'!$F206*Commission,0)</f>
        <v>1649.2</v>
      </c>
      <c r="I206" s="13" t="s">
        <v>11</v>
      </c>
    </row>
    <row r="207" spans="1:9" x14ac:dyDescent="0.25">
      <c r="A207" s="3">
        <v>44378</v>
      </c>
      <c r="B207" s="2" t="s">
        <v>59</v>
      </c>
      <c r="C207" s="2" t="s">
        <v>60</v>
      </c>
      <c r="D207" s="2" t="s">
        <v>61</v>
      </c>
      <c r="E207" s="2" t="s">
        <v>33</v>
      </c>
      <c r="F207" s="4">
        <v>15957.2</v>
      </c>
      <c r="G207" s="4">
        <v>15000</v>
      </c>
      <c r="H207" s="4">
        <f>IF('All Sales'!$F207&gt;='All Sales'!$G207,'All Sales'!$F207*Commission,0)</f>
        <v>1595.7200000000003</v>
      </c>
      <c r="I207" s="2" t="s">
        <v>43</v>
      </c>
    </row>
    <row r="208" spans="1:9" x14ac:dyDescent="0.25">
      <c r="A208" s="12">
        <v>44378</v>
      </c>
      <c r="B208" s="13" t="s">
        <v>44</v>
      </c>
      <c r="C208" s="13" t="s">
        <v>45</v>
      </c>
      <c r="D208" s="13" t="s">
        <v>46</v>
      </c>
      <c r="E208" s="13" t="s">
        <v>22</v>
      </c>
      <c r="F208" s="14">
        <v>15633.199999999999</v>
      </c>
      <c r="G208" s="14">
        <v>15000</v>
      </c>
      <c r="H208" s="14">
        <f>IF('All Sales'!$F208&gt;='All Sales'!$G208,'All Sales'!$F208*Commission,0)</f>
        <v>1563.32</v>
      </c>
      <c r="I208" s="13" t="s">
        <v>15</v>
      </c>
    </row>
    <row r="209" spans="1:9" x14ac:dyDescent="0.25">
      <c r="A209" s="3">
        <v>44378</v>
      </c>
      <c r="B209" s="2" t="s">
        <v>68</v>
      </c>
      <c r="C209" s="2" t="s">
        <v>69</v>
      </c>
      <c r="D209" s="2" t="s">
        <v>70</v>
      </c>
      <c r="E209" s="2" t="s">
        <v>10</v>
      </c>
      <c r="F209" s="4">
        <v>14670</v>
      </c>
      <c r="G209" s="4">
        <v>15000</v>
      </c>
      <c r="H209" s="4">
        <f>IF('All Sales'!$F209&gt;='All Sales'!$G209,'All Sales'!$F209*Commission,0)</f>
        <v>0</v>
      </c>
      <c r="I209" s="2" t="s">
        <v>11</v>
      </c>
    </row>
    <row r="210" spans="1:9" x14ac:dyDescent="0.25">
      <c r="A210" s="12">
        <v>44378</v>
      </c>
      <c r="B210" s="13" t="s">
        <v>56</v>
      </c>
      <c r="C210" s="13" t="s">
        <v>57</v>
      </c>
      <c r="D210" s="13" t="s">
        <v>58</v>
      </c>
      <c r="E210" s="13" t="s">
        <v>26</v>
      </c>
      <c r="F210" s="14">
        <v>13674</v>
      </c>
      <c r="G210" s="14">
        <v>15000</v>
      </c>
      <c r="H210" s="14">
        <f>IF('All Sales'!$F210&gt;='All Sales'!$G210,'All Sales'!$F210*Commission,0)</f>
        <v>0</v>
      </c>
      <c r="I210" s="13" t="s">
        <v>15</v>
      </c>
    </row>
    <row r="211" spans="1:9" x14ac:dyDescent="0.25">
      <c r="A211" s="3">
        <v>44378</v>
      </c>
      <c r="B211" s="2" t="s">
        <v>44</v>
      </c>
      <c r="C211" s="2" t="s">
        <v>45</v>
      </c>
      <c r="D211" s="2" t="s">
        <v>46</v>
      </c>
      <c r="E211" s="2" t="s">
        <v>22</v>
      </c>
      <c r="F211" s="4">
        <v>11543</v>
      </c>
      <c r="G211" s="4">
        <v>15000</v>
      </c>
      <c r="H211" s="4">
        <f>IF('All Sales'!$F211&gt;='All Sales'!$G211,'All Sales'!$F211*Commission,0)</f>
        <v>0</v>
      </c>
      <c r="I211" s="2" t="s">
        <v>11</v>
      </c>
    </row>
    <row r="212" spans="1:9" x14ac:dyDescent="0.25">
      <c r="A212" s="12">
        <v>44378</v>
      </c>
      <c r="B212" s="13" t="s">
        <v>65</v>
      </c>
      <c r="C212" s="13" t="s">
        <v>66</v>
      </c>
      <c r="D212" s="13" t="s">
        <v>67</v>
      </c>
      <c r="E212" s="13" t="s">
        <v>22</v>
      </c>
      <c r="F212" s="14">
        <v>11155.5</v>
      </c>
      <c r="G212" s="14">
        <v>15000</v>
      </c>
      <c r="H212" s="14">
        <f>IF('All Sales'!$F212&gt;='All Sales'!$G212,'All Sales'!$F212*Commission,0)</f>
        <v>0</v>
      </c>
      <c r="I212" s="13" t="s">
        <v>11</v>
      </c>
    </row>
    <row r="213" spans="1:9" x14ac:dyDescent="0.25">
      <c r="A213" s="3">
        <v>44378</v>
      </c>
      <c r="B213" s="2" t="s">
        <v>53</v>
      </c>
      <c r="C213" s="2" t="s">
        <v>54</v>
      </c>
      <c r="D213" s="2" t="s">
        <v>55</v>
      </c>
      <c r="E213" s="2" t="s">
        <v>22</v>
      </c>
      <c r="F213" s="4">
        <v>10679.400000000001</v>
      </c>
      <c r="G213" s="4">
        <v>15000</v>
      </c>
      <c r="H213" s="4">
        <f>IF('All Sales'!$F213&gt;='All Sales'!$G213,'All Sales'!$F213*Commission,0)</f>
        <v>0</v>
      </c>
      <c r="I213" s="2" t="s">
        <v>43</v>
      </c>
    </row>
    <row r="214" spans="1:9" x14ac:dyDescent="0.25">
      <c r="A214" s="12">
        <v>44378</v>
      </c>
      <c r="B214" s="13" t="s">
        <v>44</v>
      </c>
      <c r="C214" s="13" t="s">
        <v>45</v>
      </c>
      <c r="D214" s="13" t="s">
        <v>46</v>
      </c>
      <c r="E214" s="13" t="s">
        <v>22</v>
      </c>
      <c r="F214" s="14">
        <v>10648.999999999998</v>
      </c>
      <c r="G214" s="14">
        <v>15000</v>
      </c>
      <c r="H214" s="14">
        <f>IF('All Sales'!$F214&gt;='All Sales'!$G214,'All Sales'!$F214*Commission,0)</f>
        <v>0</v>
      </c>
      <c r="I214" s="13" t="s">
        <v>43</v>
      </c>
    </row>
    <row r="215" spans="1:9" x14ac:dyDescent="0.25">
      <c r="A215" s="3">
        <v>44378</v>
      </c>
      <c r="B215" s="2" t="s">
        <v>44</v>
      </c>
      <c r="C215" s="2" t="s">
        <v>45</v>
      </c>
      <c r="D215" s="2" t="s">
        <v>46</v>
      </c>
      <c r="E215" s="2" t="s">
        <v>22</v>
      </c>
      <c r="F215" s="4">
        <v>10067.200000000001</v>
      </c>
      <c r="G215" s="4">
        <v>15000</v>
      </c>
      <c r="H215" s="4">
        <f>IF('All Sales'!$F215&gt;='All Sales'!$G215,'All Sales'!$F215*Commission,0)</f>
        <v>0</v>
      </c>
      <c r="I215" s="2" t="s">
        <v>43</v>
      </c>
    </row>
    <row r="216" spans="1:9" x14ac:dyDescent="0.25">
      <c r="A216" s="12">
        <v>44378</v>
      </c>
      <c r="B216" s="13" t="s">
        <v>47</v>
      </c>
      <c r="C216" s="13" t="s">
        <v>48</v>
      </c>
      <c r="D216" s="13" t="s">
        <v>49</v>
      </c>
      <c r="E216" s="13" t="s">
        <v>26</v>
      </c>
      <c r="F216" s="14">
        <v>9704.1999999999989</v>
      </c>
      <c r="G216" s="14">
        <v>15000</v>
      </c>
      <c r="H216" s="14">
        <f>IF('All Sales'!$F216&gt;='All Sales'!$G216,'All Sales'!$F216*Commission,0)</f>
        <v>0</v>
      </c>
      <c r="I216" s="13" t="s">
        <v>43</v>
      </c>
    </row>
    <row r="217" spans="1:9" x14ac:dyDescent="0.25">
      <c r="A217" s="3">
        <v>44378</v>
      </c>
      <c r="B217" s="2" t="s">
        <v>56</v>
      </c>
      <c r="C217" s="2" t="s">
        <v>57</v>
      </c>
      <c r="D217" s="2" t="s">
        <v>58</v>
      </c>
      <c r="E217" s="2" t="s">
        <v>26</v>
      </c>
      <c r="F217" s="4">
        <v>9405.2999999999993</v>
      </c>
      <c r="G217" s="4">
        <v>15000</v>
      </c>
      <c r="H217" s="4">
        <f>IF('All Sales'!$F217&gt;='All Sales'!$G217,'All Sales'!$F217*Commission,0)</f>
        <v>0</v>
      </c>
      <c r="I217" s="2" t="s">
        <v>15</v>
      </c>
    </row>
    <row r="218" spans="1:9" x14ac:dyDescent="0.25">
      <c r="A218" s="12">
        <v>44378</v>
      </c>
      <c r="B218" s="13" t="s">
        <v>44</v>
      </c>
      <c r="C218" s="13" t="s">
        <v>45</v>
      </c>
      <c r="D218" s="13" t="s">
        <v>46</v>
      </c>
      <c r="E218" s="13" t="s">
        <v>22</v>
      </c>
      <c r="F218" s="14">
        <v>8065.5999999999995</v>
      </c>
      <c r="G218" s="14">
        <v>15000</v>
      </c>
      <c r="H218" s="14">
        <f>IF('All Sales'!$F218&gt;='All Sales'!$G218,'All Sales'!$F218*Commission,0)</f>
        <v>0</v>
      </c>
      <c r="I218" s="13" t="s">
        <v>43</v>
      </c>
    </row>
    <row r="219" spans="1:9" x14ac:dyDescent="0.25">
      <c r="A219" s="3">
        <v>44378</v>
      </c>
      <c r="B219" s="2" t="s">
        <v>16</v>
      </c>
      <c r="C219" s="2" t="s">
        <v>17</v>
      </c>
      <c r="D219" s="2" t="s">
        <v>18</v>
      </c>
      <c r="E219" s="2" t="s">
        <v>10</v>
      </c>
      <c r="F219" s="4">
        <v>7199.7000000000007</v>
      </c>
      <c r="G219" s="4">
        <v>15000</v>
      </c>
      <c r="H219" s="4">
        <f>IF('All Sales'!$F219&gt;='All Sales'!$G219,'All Sales'!$F219*Commission,0)</f>
        <v>0</v>
      </c>
      <c r="I219" s="2" t="s">
        <v>43</v>
      </c>
    </row>
    <row r="220" spans="1:9" x14ac:dyDescent="0.25">
      <c r="A220" s="12">
        <v>44378</v>
      </c>
      <c r="B220" s="13" t="s">
        <v>53</v>
      </c>
      <c r="C220" s="13" t="s">
        <v>54</v>
      </c>
      <c r="D220" s="13" t="s">
        <v>55</v>
      </c>
      <c r="E220" s="13" t="s">
        <v>22</v>
      </c>
      <c r="F220" s="14">
        <v>5332.7999999999993</v>
      </c>
      <c r="G220" s="14">
        <v>15000</v>
      </c>
      <c r="H220" s="14">
        <f>IF('All Sales'!$F220&gt;='All Sales'!$G220,'All Sales'!$F220*Commission,0)</f>
        <v>0</v>
      </c>
      <c r="I220" s="13" t="s">
        <v>15</v>
      </c>
    </row>
    <row r="221" spans="1:9" x14ac:dyDescent="0.25">
      <c r="A221" s="3">
        <v>44378</v>
      </c>
      <c r="B221" s="2" t="s">
        <v>12</v>
      </c>
      <c r="C221" s="2" t="s">
        <v>13</v>
      </c>
      <c r="D221" s="2" t="s">
        <v>14</v>
      </c>
      <c r="E221" s="2" t="s">
        <v>10</v>
      </c>
      <c r="F221" s="4">
        <v>5215.2</v>
      </c>
      <c r="G221" s="4">
        <v>15000</v>
      </c>
      <c r="H221" s="4">
        <f>IF('All Sales'!$F221&gt;='All Sales'!$G221,'All Sales'!$F221*Commission,0)</f>
        <v>0</v>
      </c>
      <c r="I221" s="2" t="s">
        <v>43</v>
      </c>
    </row>
    <row r="222" spans="1:9" x14ac:dyDescent="0.25">
      <c r="A222" s="12">
        <v>44378</v>
      </c>
      <c r="B222" s="13" t="s">
        <v>7</v>
      </c>
      <c r="C222" s="13" t="s">
        <v>8</v>
      </c>
      <c r="D222" s="13" t="s">
        <v>9</v>
      </c>
      <c r="E222" s="13" t="s">
        <v>10</v>
      </c>
      <c r="F222" s="14">
        <v>4843.4000000000005</v>
      </c>
      <c r="G222" s="14">
        <v>15000</v>
      </c>
      <c r="H222" s="14">
        <f>IF('All Sales'!$F222&gt;='All Sales'!$G222,'All Sales'!$F222*Commission,0)</f>
        <v>0</v>
      </c>
      <c r="I222" s="13" t="s">
        <v>43</v>
      </c>
    </row>
    <row r="223" spans="1:9" x14ac:dyDescent="0.25">
      <c r="A223" s="3">
        <v>44378</v>
      </c>
      <c r="B223" s="2" t="s">
        <v>37</v>
      </c>
      <c r="C223" s="2" t="s">
        <v>38</v>
      </c>
      <c r="D223" s="2" t="s">
        <v>39</v>
      </c>
      <c r="E223" s="2" t="s">
        <v>22</v>
      </c>
      <c r="F223" s="4">
        <v>3465</v>
      </c>
      <c r="G223" s="4">
        <v>15000</v>
      </c>
      <c r="H223" s="4">
        <f>IF('All Sales'!$F223&gt;='All Sales'!$G223,'All Sales'!$F223*Commission,0)</f>
        <v>0</v>
      </c>
      <c r="I223" s="2" t="s">
        <v>15</v>
      </c>
    </row>
    <row r="224" spans="1:9" x14ac:dyDescent="0.25">
      <c r="A224" s="12">
        <v>44378</v>
      </c>
      <c r="B224" s="13" t="s">
        <v>16</v>
      </c>
      <c r="C224" s="13" t="s">
        <v>17</v>
      </c>
      <c r="D224" s="13" t="s">
        <v>18</v>
      </c>
      <c r="E224" s="13" t="s">
        <v>10</v>
      </c>
      <c r="F224" s="14">
        <v>3055.2</v>
      </c>
      <c r="G224" s="14">
        <v>15000</v>
      </c>
      <c r="H224" s="14">
        <f>IF('All Sales'!$F224&gt;='All Sales'!$G224,'All Sales'!$F224*Commission,0)</f>
        <v>0</v>
      </c>
      <c r="I224" s="13" t="s">
        <v>11</v>
      </c>
    </row>
    <row r="225" spans="1:9" x14ac:dyDescent="0.25">
      <c r="A225" s="3">
        <v>44409</v>
      </c>
      <c r="B225" s="2" t="s">
        <v>19</v>
      </c>
      <c r="C225" s="2" t="s">
        <v>20</v>
      </c>
      <c r="D225" s="2" t="s">
        <v>21</v>
      </c>
      <c r="E225" s="2" t="s">
        <v>22</v>
      </c>
      <c r="F225" s="4">
        <v>43388.100000000006</v>
      </c>
      <c r="G225" s="4">
        <v>15000</v>
      </c>
      <c r="H225" s="4">
        <f>IF('All Sales'!$F225&gt;='All Sales'!$G225,'All Sales'!$F225*Commission,0)</f>
        <v>4338.8100000000004</v>
      </c>
      <c r="I225" s="2" t="s">
        <v>15</v>
      </c>
    </row>
    <row r="226" spans="1:9" x14ac:dyDescent="0.25">
      <c r="A226" s="12">
        <v>44409</v>
      </c>
      <c r="B226" s="13" t="s">
        <v>16</v>
      </c>
      <c r="C226" s="13" t="s">
        <v>17</v>
      </c>
      <c r="D226" s="13" t="s">
        <v>18</v>
      </c>
      <c r="E226" s="13" t="s">
        <v>10</v>
      </c>
      <c r="F226" s="14">
        <v>43088.2</v>
      </c>
      <c r="G226" s="14">
        <v>15000</v>
      </c>
      <c r="H226" s="14">
        <f>IF('All Sales'!$F226&gt;='All Sales'!$G226,'All Sales'!$F226*Commission,0)</f>
        <v>4308.82</v>
      </c>
      <c r="I226" s="13" t="s">
        <v>11</v>
      </c>
    </row>
    <row r="227" spans="1:9" x14ac:dyDescent="0.25">
      <c r="A227" s="3">
        <v>44409</v>
      </c>
      <c r="B227" s="2" t="s">
        <v>12</v>
      </c>
      <c r="C227" s="2" t="s">
        <v>13</v>
      </c>
      <c r="D227" s="2" t="s">
        <v>14</v>
      </c>
      <c r="E227" s="2" t="s">
        <v>10</v>
      </c>
      <c r="F227" s="4">
        <v>39236</v>
      </c>
      <c r="G227" s="4">
        <v>15000</v>
      </c>
      <c r="H227" s="4">
        <f>IF('All Sales'!$F227&gt;='All Sales'!$G227,'All Sales'!$F227*Commission,0)</f>
        <v>3923.6000000000004</v>
      </c>
      <c r="I227" s="2" t="s">
        <v>43</v>
      </c>
    </row>
    <row r="228" spans="1:9" x14ac:dyDescent="0.25">
      <c r="A228" s="12">
        <v>44409</v>
      </c>
      <c r="B228" s="13" t="s">
        <v>53</v>
      </c>
      <c r="C228" s="13" t="s">
        <v>54</v>
      </c>
      <c r="D228" s="13" t="s">
        <v>55</v>
      </c>
      <c r="E228" s="13" t="s">
        <v>22</v>
      </c>
      <c r="F228" s="14">
        <v>36088.1</v>
      </c>
      <c r="G228" s="14">
        <v>15000</v>
      </c>
      <c r="H228" s="14">
        <f>IF('All Sales'!$F228&gt;='All Sales'!$G228,'All Sales'!$F228*Commission,0)</f>
        <v>3608.81</v>
      </c>
      <c r="I228" s="13" t="s">
        <v>43</v>
      </c>
    </row>
    <row r="229" spans="1:9" x14ac:dyDescent="0.25">
      <c r="A229" s="3">
        <v>44409</v>
      </c>
      <c r="B229" s="2" t="s">
        <v>68</v>
      </c>
      <c r="C229" s="2" t="s">
        <v>69</v>
      </c>
      <c r="D229" s="2" t="s">
        <v>70</v>
      </c>
      <c r="E229" s="2" t="s">
        <v>10</v>
      </c>
      <c r="F229" s="4">
        <v>33694.800000000003</v>
      </c>
      <c r="G229" s="4">
        <v>15000</v>
      </c>
      <c r="H229" s="4">
        <f>IF('All Sales'!$F229&gt;='All Sales'!$G229,'All Sales'!$F229*Commission,0)</f>
        <v>3369.4800000000005</v>
      </c>
      <c r="I229" s="2" t="s">
        <v>15</v>
      </c>
    </row>
    <row r="230" spans="1:9" x14ac:dyDescent="0.25">
      <c r="A230" s="12">
        <v>44409</v>
      </c>
      <c r="B230" s="13" t="s">
        <v>56</v>
      </c>
      <c r="C230" s="13" t="s">
        <v>57</v>
      </c>
      <c r="D230" s="13" t="s">
        <v>58</v>
      </c>
      <c r="E230" s="13" t="s">
        <v>26</v>
      </c>
      <c r="F230" s="14">
        <v>32795.700000000004</v>
      </c>
      <c r="G230" s="14">
        <v>15000</v>
      </c>
      <c r="H230" s="14">
        <f>IF('All Sales'!$F230&gt;='All Sales'!$G230,'All Sales'!$F230*Commission,0)</f>
        <v>3279.5700000000006</v>
      </c>
      <c r="I230" s="13" t="s">
        <v>15</v>
      </c>
    </row>
    <row r="231" spans="1:9" x14ac:dyDescent="0.25">
      <c r="A231" s="3">
        <v>44409</v>
      </c>
      <c r="B231" s="2" t="s">
        <v>71</v>
      </c>
      <c r="C231" s="2" t="s">
        <v>72</v>
      </c>
      <c r="D231" s="2" t="s">
        <v>73</v>
      </c>
      <c r="E231" s="2" t="s">
        <v>33</v>
      </c>
      <c r="F231" s="4">
        <v>31053.4</v>
      </c>
      <c r="G231" s="4">
        <v>15000</v>
      </c>
      <c r="H231" s="4">
        <f>IF('All Sales'!$F231&gt;='All Sales'!$G231,'All Sales'!$F231*Commission,0)</f>
        <v>3105.34</v>
      </c>
      <c r="I231" s="2" t="s">
        <v>11</v>
      </c>
    </row>
    <row r="232" spans="1:9" x14ac:dyDescent="0.25">
      <c r="A232" s="12">
        <v>44409</v>
      </c>
      <c r="B232" s="13" t="s">
        <v>47</v>
      </c>
      <c r="C232" s="13" t="s">
        <v>48</v>
      </c>
      <c r="D232" s="13" t="s">
        <v>49</v>
      </c>
      <c r="E232" s="13" t="s">
        <v>26</v>
      </c>
      <c r="F232" s="14">
        <v>27531</v>
      </c>
      <c r="G232" s="14">
        <v>15000</v>
      </c>
      <c r="H232" s="14">
        <f>IF('All Sales'!$F232&gt;='All Sales'!$G232,'All Sales'!$F232*Commission,0)</f>
        <v>2753.1000000000004</v>
      </c>
      <c r="I232" s="13" t="s">
        <v>43</v>
      </c>
    </row>
    <row r="233" spans="1:9" x14ac:dyDescent="0.25">
      <c r="A233" s="3">
        <v>44409</v>
      </c>
      <c r="B233" s="2" t="s">
        <v>71</v>
      </c>
      <c r="C233" s="2" t="s">
        <v>72</v>
      </c>
      <c r="D233" s="2" t="s">
        <v>73</v>
      </c>
      <c r="E233" s="2" t="s">
        <v>33</v>
      </c>
      <c r="F233" s="4">
        <v>24469.599999999999</v>
      </c>
      <c r="G233" s="4">
        <v>15000</v>
      </c>
      <c r="H233" s="4">
        <f>IF('All Sales'!$F233&gt;='All Sales'!$G233,'All Sales'!$F233*Commission,0)</f>
        <v>2446.96</v>
      </c>
      <c r="I233" s="2" t="s">
        <v>15</v>
      </c>
    </row>
    <row r="234" spans="1:9" x14ac:dyDescent="0.25">
      <c r="A234" s="12">
        <v>44409</v>
      </c>
      <c r="B234" s="13" t="s">
        <v>23</v>
      </c>
      <c r="C234" s="13" t="s">
        <v>24</v>
      </c>
      <c r="D234" s="13" t="s">
        <v>25</v>
      </c>
      <c r="E234" s="13" t="s">
        <v>26</v>
      </c>
      <c r="F234" s="14">
        <v>24080</v>
      </c>
      <c r="G234" s="14">
        <v>15000</v>
      </c>
      <c r="H234" s="14">
        <f>IF('All Sales'!$F234&gt;='All Sales'!$G234,'All Sales'!$F234*Commission,0)</f>
        <v>2408</v>
      </c>
      <c r="I234" s="13" t="s">
        <v>11</v>
      </c>
    </row>
    <row r="235" spans="1:9" x14ac:dyDescent="0.25">
      <c r="A235" s="3">
        <v>44409</v>
      </c>
      <c r="B235" s="2" t="s">
        <v>53</v>
      </c>
      <c r="C235" s="2" t="s">
        <v>54</v>
      </c>
      <c r="D235" s="2" t="s">
        <v>55</v>
      </c>
      <c r="E235" s="2" t="s">
        <v>22</v>
      </c>
      <c r="F235" s="4">
        <v>22477.9</v>
      </c>
      <c r="G235" s="4">
        <v>15000</v>
      </c>
      <c r="H235" s="4">
        <f>IF('All Sales'!$F235&gt;='All Sales'!$G235,'All Sales'!$F235*Commission,0)</f>
        <v>2247.7900000000004</v>
      </c>
      <c r="I235" s="2" t="s">
        <v>15</v>
      </c>
    </row>
    <row r="236" spans="1:9" x14ac:dyDescent="0.25">
      <c r="A236" s="12">
        <v>44409</v>
      </c>
      <c r="B236" s="13" t="s">
        <v>34</v>
      </c>
      <c r="C236" s="13" t="s">
        <v>35</v>
      </c>
      <c r="D236" s="13" t="s">
        <v>36</v>
      </c>
      <c r="E236" s="13" t="s">
        <v>26</v>
      </c>
      <c r="F236" s="14">
        <v>21420</v>
      </c>
      <c r="G236" s="14">
        <v>15000</v>
      </c>
      <c r="H236" s="14">
        <f>IF('All Sales'!$F236&gt;='All Sales'!$G236,'All Sales'!$F236*Commission,0)</f>
        <v>2142</v>
      </c>
      <c r="I236" s="13" t="s">
        <v>43</v>
      </c>
    </row>
    <row r="237" spans="1:9" x14ac:dyDescent="0.25">
      <c r="A237" s="3">
        <v>44409</v>
      </c>
      <c r="B237" s="2" t="s">
        <v>16</v>
      </c>
      <c r="C237" s="2" t="s">
        <v>17</v>
      </c>
      <c r="D237" s="2" t="s">
        <v>18</v>
      </c>
      <c r="E237" s="2" t="s">
        <v>10</v>
      </c>
      <c r="F237" s="4">
        <v>19678.8</v>
      </c>
      <c r="G237" s="4">
        <v>15000</v>
      </c>
      <c r="H237" s="4">
        <f>IF('All Sales'!$F237&gt;='All Sales'!$G237,'All Sales'!$F237*Commission,0)</f>
        <v>1967.88</v>
      </c>
      <c r="I237" s="2" t="s">
        <v>15</v>
      </c>
    </row>
    <row r="238" spans="1:9" x14ac:dyDescent="0.25">
      <c r="A238" s="12">
        <v>44409</v>
      </c>
      <c r="B238" s="13" t="s">
        <v>40</v>
      </c>
      <c r="C238" s="13" t="s">
        <v>41</v>
      </c>
      <c r="D238" s="13" t="s">
        <v>42</v>
      </c>
      <c r="E238" s="13" t="s">
        <v>33</v>
      </c>
      <c r="F238" s="14">
        <v>18838.399999999998</v>
      </c>
      <c r="G238" s="14">
        <v>15000</v>
      </c>
      <c r="H238" s="14">
        <f>IF('All Sales'!$F238&gt;='All Sales'!$G238,'All Sales'!$F238*Commission,0)</f>
        <v>1883.84</v>
      </c>
      <c r="I238" s="13" t="s">
        <v>43</v>
      </c>
    </row>
    <row r="239" spans="1:9" x14ac:dyDescent="0.25">
      <c r="A239" s="3">
        <v>44409</v>
      </c>
      <c r="B239" s="2" t="s">
        <v>40</v>
      </c>
      <c r="C239" s="2" t="s">
        <v>41</v>
      </c>
      <c r="D239" s="2" t="s">
        <v>42</v>
      </c>
      <c r="E239" s="2" t="s">
        <v>33</v>
      </c>
      <c r="F239" s="4">
        <v>18298.399999999998</v>
      </c>
      <c r="G239" s="4">
        <v>15000</v>
      </c>
      <c r="H239" s="4">
        <f>IF('All Sales'!$F239&gt;='All Sales'!$G239,'All Sales'!$F239*Commission,0)</f>
        <v>1829.84</v>
      </c>
      <c r="I239" s="2" t="s">
        <v>43</v>
      </c>
    </row>
    <row r="240" spans="1:9" x14ac:dyDescent="0.25">
      <c r="A240" s="12">
        <v>44409</v>
      </c>
      <c r="B240" s="13" t="s">
        <v>56</v>
      </c>
      <c r="C240" s="13" t="s">
        <v>57</v>
      </c>
      <c r="D240" s="13" t="s">
        <v>58</v>
      </c>
      <c r="E240" s="13" t="s">
        <v>26</v>
      </c>
      <c r="F240" s="14">
        <v>17666</v>
      </c>
      <c r="G240" s="14">
        <v>15000</v>
      </c>
      <c r="H240" s="14">
        <f>IF('All Sales'!$F240&gt;='All Sales'!$G240,'All Sales'!$F240*Commission,0)</f>
        <v>1766.6000000000001</v>
      </c>
      <c r="I240" s="13" t="s">
        <v>11</v>
      </c>
    </row>
    <row r="241" spans="1:9" x14ac:dyDescent="0.25">
      <c r="A241" s="3">
        <v>44409</v>
      </c>
      <c r="B241" s="2" t="s">
        <v>47</v>
      </c>
      <c r="C241" s="2" t="s">
        <v>48</v>
      </c>
      <c r="D241" s="2" t="s">
        <v>49</v>
      </c>
      <c r="E241" s="2" t="s">
        <v>26</v>
      </c>
      <c r="F241" s="4">
        <v>17593.399999999998</v>
      </c>
      <c r="G241" s="4">
        <v>15000</v>
      </c>
      <c r="H241" s="4">
        <f>IF('All Sales'!$F241&gt;='All Sales'!$G241,'All Sales'!$F241*Commission,0)</f>
        <v>1759.34</v>
      </c>
      <c r="I241" s="2" t="s">
        <v>15</v>
      </c>
    </row>
    <row r="242" spans="1:9" x14ac:dyDescent="0.25">
      <c r="A242" s="12">
        <v>44409</v>
      </c>
      <c r="B242" s="13" t="s">
        <v>68</v>
      </c>
      <c r="C242" s="13" t="s">
        <v>69</v>
      </c>
      <c r="D242" s="13" t="s">
        <v>70</v>
      </c>
      <c r="E242" s="13" t="s">
        <v>10</v>
      </c>
      <c r="F242" s="14">
        <v>16321.6</v>
      </c>
      <c r="G242" s="14">
        <v>15000</v>
      </c>
      <c r="H242" s="14">
        <f>IF('All Sales'!$F242&gt;='All Sales'!$G242,'All Sales'!$F242*Commission,0)</f>
        <v>1632.16</v>
      </c>
      <c r="I242" s="13" t="s">
        <v>11</v>
      </c>
    </row>
    <row r="243" spans="1:9" x14ac:dyDescent="0.25">
      <c r="A243" s="3">
        <v>44409</v>
      </c>
      <c r="B243" s="2" t="s">
        <v>65</v>
      </c>
      <c r="C243" s="2" t="s">
        <v>66</v>
      </c>
      <c r="D243" s="2" t="s">
        <v>67</v>
      </c>
      <c r="E243" s="2" t="s">
        <v>22</v>
      </c>
      <c r="F243" s="4">
        <v>15670.2</v>
      </c>
      <c r="G243" s="4">
        <v>15000</v>
      </c>
      <c r="H243" s="4">
        <f>IF('All Sales'!$F243&gt;='All Sales'!$G243,'All Sales'!$F243*Commission,0)</f>
        <v>1567.0200000000002</v>
      </c>
      <c r="I243" s="2" t="s">
        <v>43</v>
      </c>
    </row>
    <row r="244" spans="1:9" x14ac:dyDescent="0.25">
      <c r="A244" s="12">
        <v>44409</v>
      </c>
      <c r="B244" s="13" t="s">
        <v>30</v>
      </c>
      <c r="C244" s="13" t="s">
        <v>31</v>
      </c>
      <c r="D244" s="13" t="s">
        <v>32</v>
      </c>
      <c r="E244" s="13" t="s">
        <v>33</v>
      </c>
      <c r="F244" s="14">
        <v>14248</v>
      </c>
      <c r="G244" s="14">
        <v>15000</v>
      </c>
      <c r="H244" s="14">
        <f>IF('All Sales'!$F244&gt;='All Sales'!$G244,'All Sales'!$F244*Commission,0)</f>
        <v>0</v>
      </c>
      <c r="I244" s="13" t="s">
        <v>15</v>
      </c>
    </row>
    <row r="245" spans="1:9" x14ac:dyDescent="0.25">
      <c r="A245" s="3">
        <v>44409</v>
      </c>
      <c r="B245" s="2" t="s">
        <v>23</v>
      </c>
      <c r="C245" s="2" t="s">
        <v>24</v>
      </c>
      <c r="D245" s="2" t="s">
        <v>25</v>
      </c>
      <c r="E245" s="2" t="s">
        <v>26</v>
      </c>
      <c r="F245" s="4">
        <v>13923</v>
      </c>
      <c r="G245" s="4">
        <v>15000</v>
      </c>
      <c r="H245" s="4">
        <f>IF('All Sales'!$F245&gt;='All Sales'!$G245,'All Sales'!$F245*Commission,0)</f>
        <v>0</v>
      </c>
      <c r="I245" s="2" t="s">
        <v>43</v>
      </c>
    </row>
    <row r="246" spans="1:9" x14ac:dyDescent="0.25">
      <c r="A246" s="12">
        <v>44409</v>
      </c>
      <c r="B246" s="13" t="s">
        <v>40</v>
      </c>
      <c r="C246" s="13" t="s">
        <v>41</v>
      </c>
      <c r="D246" s="13" t="s">
        <v>42</v>
      </c>
      <c r="E246" s="13" t="s">
        <v>33</v>
      </c>
      <c r="F246" s="14">
        <v>12944.399999999998</v>
      </c>
      <c r="G246" s="14">
        <v>15000</v>
      </c>
      <c r="H246" s="14">
        <f>IF('All Sales'!$F246&gt;='All Sales'!$G246,'All Sales'!$F246*Commission,0)</f>
        <v>0</v>
      </c>
      <c r="I246" s="13" t="s">
        <v>15</v>
      </c>
    </row>
    <row r="247" spans="1:9" x14ac:dyDescent="0.25">
      <c r="A247" s="3">
        <v>44409</v>
      </c>
      <c r="B247" s="2" t="s">
        <v>44</v>
      </c>
      <c r="C247" s="2" t="s">
        <v>45</v>
      </c>
      <c r="D247" s="2" t="s">
        <v>46</v>
      </c>
      <c r="E247" s="2" t="s">
        <v>22</v>
      </c>
      <c r="F247" s="4">
        <v>10391.699999999999</v>
      </c>
      <c r="G247" s="4">
        <v>15000</v>
      </c>
      <c r="H247" s="4">
        <f>IF('All Sales'!$F247&gt;='All Sales'!$G247,'All Sales'!$F247*Commission,0)</f>
        <v>0</v>
      </c>
      <c r="I247" s="2" t="s">
        <v>43</v>
      </c>
    </row>
    <row r="248" spans="1:9" x14ac:dyDescent="0.25">
      <c r="A248" s="12">
        <v>44409</v>
      </c>
      <c r="B248" s="13" t="s">
        <v>34</v>
      </c>
      <c r="C248" s="13" t="s">
        <v>35</v>
      </c>
      <c r="D248" s="13" t="s">
        <v>36</v>
      </c>
      <c r="E248" s="13" t="s">
        <v>26</v>
      </c>
      <c r="F248" s="14">
        <v>10200</v>
      </c>
      <c r="G248" s="14">
        <v>15000</v>
      </c>
      <c r="H248" s="14">
        <f>IF('All Sales'!$F248&gt;='All Sales'!$G248,'All Sales'!$F248*Commission,0)</f>
        <v>0</v>
      </c>
      <c r="I248" s="13" t="s">
        <v>43</v>
      </c>
    </row>
    <row r="249" spans="1:9" x14ac:dyDescent="0.25">
      <c r="A249" s="3">
        <v>44409</v>
      </c>
      <c r="B249" s="2" t="s">
        <v>16</v>
      </c>
      <c r="C249" s="2" t="s">
        <v>17</v>
      </c>
      <c r="D249" s="2" t="s">
        <v>18</v>
      </c>
      <c r="E249" s="2" t="s">
        <v>10</v>
      </c>
      <c r="F249" s="4">
        <v>9794</v>
      </c>
      <c r="G249" s="4">
        <v>15000</v>
      </c>
      <c r="H249" s="4">
        <f>IF('All Sales'!$F249&gt;='All Sales'!$G249,'All Sales'!$F249*Commission,0)</f>
        <v>0</v>
      </c>
      <c r="I249" s="2" t="s">
        <v>15</v>
      </c>
    </row>
    <row r="250" spans="1:9" x14ac:dyDescent="0.25">
      <c r="A250" s="12">
        <v>44409</v>
      </c>
      <c r="B250" s="13" t="s">
        <v>30</v>
      </c>
      <c r="C250" s="13" t="s">
        <v>31</v>
      </c>
      <c r="D250" s="13" t="s">
        <v>32</v>
      </c>
      <c r="E250" s="13" t="s">
        <v>33</v>
      </c>
      <c r="F250" s="14">
        <v>9708.2999999999993</v>
      </c>
      <c r="G250" s="14">
        <v>15000</v>
      </c>
      <c r="H250" s="14">
        <f>IF('All Sales'!$F250&gt;='All Sales'!$G250,'All Sales'!$F250*Commission,0)</f>
        <v>0</v>
      </c>
      <c r="I250" s="13" t="s">
        <v>15</v>
      </c>
    </row>
    <row r="251" spans="1:9" x14ac:dyDescent="0.25">
      <c r="A251" s="3">
        <v>44409</v>
      </c>
      <c r="B251" s="2" t="s">
        <v>44</v>
      </c>
      <c r="C251" s="2" t="s">
        <v>45</v>
      </c>
      <c r="D251" s="2" t="s">
        <v>46</v>
      </c>
      <c r="E251" s="2" t="s">
        <v>22</v>
      </c>
      <c r="F251" s="4">
        <v>9697.6</v>
      </c>
      <c r="G251" s="4">
        <v>15000</v>
      </c>
      <c r="H251" s="4">
        <f>IF('All Sales'!$F251&gt;='All Sales'!$G251,'All Sales'!$F251*Commission,0)</f>
        <v>0</v>
      </c>
      <c r="I251" s="2" t="s">
        <v>15</v>
      </c>
    </row>
    <row r="252" spans="1:9" x14ac:dyDescent="0.25">
      <c r="A252" s="12">
        <v>44409</v>
      </c>
      <c r="B252" s="13" t="s">
        <v>68</v>
      </c>
      <c r="C252" s="13" t="s">
        <v>69</v>
      </c>
      <c r="D252" s="13" t="s">
        <v>70</v>
      </c>
      <c r="E252" s="13" t="s">
        <v>10</v>
      </c>
      <c r="F252" s="14">
        <v>8625</v>
      </c>
      <c r="G252" s="14">
        <v>15000</v>
      </c>
      <c r="H252" s="14">
        <f>IF('All Sales'!$F252&gt;='All Sales'!$G252,'All Sales'!$F252*Commission,0)</f>
        <v>0</v>
      </c>
      <c r="I252" s="13" t="s">
        <v>15</v>
      </c>
    </row>
    <row r="253" spans="1:9" x14ac:dyDescent="0.25">
      <c r="A253" s="3">
        <v>44409</v>
      </c>
      <c r="B253" s="2" t="s">
        <v>62</v>
      </c>
      <c r="C253" s="2" t="s">
        <v>63</v>
      </c>
      <c r="D253" s="2" t="s">
        <v>64</v>
      </c>
      <c r="E253" s="2" t="s">
        <v>33</v>
      </c>
      <c r="F253" s="4">
        <v>8501.9000000000015</v>
      </c>
      <c r="G253" s="4">
        <v>15000</v>
      </c>
      <c r="H253" s="4">
        <f>IF('All Sales'!$F253&gt;='All Sales'!$G253,'All Sales'!$F253*Commission,0)</f>
        <v>0</v>
      </c>
      <c r="I253" s="2" t="s">
        <v>15</v>
      </c>
    </row>
    <row r="254" spans="1:9" x14ac:dyDescent="0.25">
      <c r="A254" s="12">
        <v>44409</v>
      </c>
      <c r="B254" s="13" t="s">
        <v>40</v>
      </c>
      <c r="C254" s="13" t="s">
        <v>41</v>
      </c>
      <c r="D254" s="13" t="s">
        <v>42</v>
      </c>
      <c r="E254" s="13" t="s">
        <v>33</v>
      </c>
      <c r="F254" s="14">
        <v>8322.4</v>
      </c>
      <c r="G254" s="14">
        <v>15000</v>
      </c>
      <c r="H254" s="14">
        <f>IF('All Sales'!$F254&gt;='All Sales'!$G254,'All Sales'!$F254*Commission,0)</f>
        <v>0</v>
      </c>
      <c r="I254" s="13" t="s">
        <v>11</v>
      </c>
    </row>
    <row r="255" spans="1:9" x14ac:dyDescent="0.25">
      <c r="A255" s="3">
        <v>44409</v>
      </c>
      <c r="B255" s="2" t="s">
        <v>40</v>
      </c>
      <c r="C255" s="2" t="s">
        <v>41</v>
      </c>
      <c r="D255" s="2" t="s">
        <v>42</v>
      </c>
      <c r="E255" s="2" t="s">
        <v>33</v>
      </c>
      <c r="F255" s="4">
        <v>7289.6</v>
      </c>
      <c r="G255" s="4">
        <v>15000</v>
      </c>
      <c r="H255" s="4">
        <f>IF('All Sales'!$F255&gt;='All Sales'!$G255,'All Sales'!$F255*Commission,0)</f>
        <v>0</v>
      </c>
      <c r="I255" s="2" t="s">
        <v>11</v>
      </c>
    </row>
    <row r="256" spans="1:9" x14ac:dyDescent="0.25">
      <c r="A256" s="12">
        <v>44409</v>
      </c>
      <c r="B256" s="13" t="s">
        <v>59</v>
      </c>
      <c r="C256" s="13" t="s">
        <v>60</v>
      </c>
      <c r="D256" s="13" t="s">
        <v>61</v>
      </c>
      <c r="E256" s="13" t="s">
        <v>33</v>
      </c>
      <c r="F256" s="14">
        <v>6311.4</v>
      </c>
      <c r="G256" s="14">
        <v>15000</v>
      </c>
      <c r="H256" s="14">
        <f>IF('All Sales'!$F256&gt;='All Sales'!$G256,'All Sales'!$F256*Commission,0)</f>
        <v>0</v>
      </c>
      <c r="I256" s="13" t="s">
        <v>43</v>
      </c>
    </row>
    <row r="257" spans="1:9" x14ac:dyDescent="0.25">
      <c r="A257" s="3">
        <v>44409</v>
      </c>
      <c r="B257" s="2" t="s">
        <v>30</v>
      </c>
      <c r="C257" s="2" t="s">
        <v>31</v>
      </c>
      <c r="D257" s="2" t="s">
        <v>32</v>
      </c>
      <c r="E257" s="2" t="s">
        <v>33</v>
      </c>
      <c r="F257" s="4">
        <v>6201</v>
      </c>
      <c r="G257" s="4">
        <v>15000</v>
      </c>
      <c r="H257" s="4">
        <f>IF('All Sales'!$F257&gt;='All Sales'!$G257,'All Sales'!$F257*Commission,0)</f>
        <v>0</v>
      </c>
      <c r="I257" s="2" t="s">
        <v>43</v>
      </c>
    </row>
    <row r="258" spans="1:9" x14ac:dyDescent="0.25">
      <c r="A258" s="12">
        <v>44409</v>
      </c>
      <c r="B258" s="13" t="s">
        <v>23</v>
      </c>
      <c r="C258" s="13" t="s">
        <v>24</v>
      </c>
      <c r="D258" s="13" t="s">
        <v>25</v>
      </c>
      <c r="E258" s="13" t="s">
        <v>26</v>
      </c>
      <c r="F258" s="14">
        <v>5532.7999999999993</v>
      </c>
      <c r="G258" s="14">
        <v>15000</v>
      </c>
      <c r="H258" s="14">
        <f>IF('All Sales'!$F258&gt;='All Sales'!$G258,'All Sales'!$F258*Commission,0)</f>
        <v>0</v>
      </c>
      <c r="I258" s="13" t="s">
        <v>15</v>
      </c>
    </row>
    <row r="259" spans="1:9" x14ac:dyDescent="0.25">
      <c r="A259" s="3">
        <v>44409</v>
      </c>
      <c r="B259" s="2" t="s">
        <v>44</v>
      </c>
      <c r="C259" s="2" t="s">
        <v>45</v>
      </c>
      <c r="D259" s="2" t="s">
        <v>46</v>
      </c>
      <c r="E259" s="2" t="s">
        <v>22</v>
      </c>
      <c r="F259" s="4">
        <v>4322.8</v>
      </c>
      <c r="G259" s="4">
        <v>15000</v>
      </c>
      <c r="H259" s="4">
        <f>IF('All Sales'!$F259&gt;='All Sales'!$G259,'All Sales'!$F259*Commission,0)</f>
        <v>0</v>
      </c>
      <c r="I259" s="2" t="s">
        <v>43</v>
      </c>
    </row>
    <row r="260" spans="1:9" x14ac:dyDescent="0.25">
      <c r="A260" s="12">
        <v>44409</v>
      </c>
      <c r="B260" s="13" t="s">
        <v>47</v>
      </c>
      <c r="C260" s="13" t="s">
        <v>48</v>
      </c>
      <c r="D260" s="13" t="s">
        <v>49</v>
      </c>
      <c r="E260" s="13" t="s">
        <v>26</v>
      </c>
      <c r="F260" s="14">
        <v>4028</v>
      </c>
      <c r="G260" s="14">
        <v>15000</v>
      </c>
      <c r="H260" s="14">
        <f>IF('All Sales'!$F260&gt;='All Sales'!$G260,'All Sales'!$F260*Commission,0)</f>
        <v>0</v>
      </c>
      <c r="I260" s="13" t="s">
        <v>11</v>
      </c>
    </row>
    <row r="261" spans="1:9" x14ac:dyDescent="0.25">
      <c r="A261" s="3">
        <v>44409</v>
      </c>
      <c r="B261" s="2" t="s">
        <v>44</v>
      </c>
      <c r="C261" s="2" t="s">
        <v>45</v>
      </c>
      <c r="D261" s="2" t="s">
        <v>46</v>
      </c>
      <c r="E261" s="2" t="s">
        <v>22</v>
      </c>
      <c r="F261" s="4">
        <v>3760.5</v>
      </c>
      <c r="G261" s="4">
        <v>15000</v>
      </c>
      <c r="H261" s="4">
        <f>IF('All Sales'!$F261&gt;='All Sales'!$G261,'All Sales'!$F261*Commission,0)</f>
        <v>0</v>
      </c>
      <c r="I261" s="2" t="s">
        <v>11</v>
      </c>
    </row>
    <row r="262" spans="1:9" x14ac:dyDescent="0.25">
      <c r="A262" s="12">
        <v>44409</v>
      </c>
      <c r="B262" s="13" t="s">
        <v>34</v>
      </c>
      <c r="C262" s="13" t="s">
        <v>35</v>
      </c>
      <c r="D262" s="13" t="s">
        <v>36</v>
      </c>
      <c r="E262" s="13" t="s">
        <v>26</v>
      </c>
      <c r="F262" s="14">
        <v>3386.6000000000004</v>
      </c>
      <c r="G262" s="14">
        <v>15000</v>
      </c>
      <c r="H262" s="14">
        <f>IF('All Sales'!$F262&gt;='All Sales'!$G262,'All Sales'!$F262*Commission,0)</f>
        <v>0</v>
      </c>
      <c r="I262" s="13" t="s">
        <v>15</v>
      </c>
    </row>
    <row r="263" spans="1:9" x14ac:dyDescent="0.25">
      <c r="A263" s="3">
        <v>44440</v>
      </c>
      <c r="B263" s="2" t="s">
        <v>62</v>
      </c>
      <c r="C263" s="2" t="s">
        <v>63</v>
      </c>
      <c r="D263" s="2" t="s">
        <v>64</v>
      </c>
      <c r="E263" s="2" t="s">
        <v>33</v>
      </c>
      <c r="F263" s="4">
        <v>41215.299999999996</v>
      </c>
      <c r="G263" s="4">
        <v>15000</v>
      </c>
      <c r="H263" s="4">
        <f>IF('All Sales'!$F263&gt;='All Sales'!$G263,'All Sales'!$F263*Commission,0)</f>
        <v>4121.53</v>
      </c>
      <c r="I263" s="2" t="s">
        <v>43</v>
      </c>
    </row>
    <row r="264" spans="1:9" x14ac:dyDescent="0.25">
      <c r="A264" s="12">
        <v>44440</v>
      </c>
      <c r="B264" s="13" t="s">
        <v>62</v>
      </c>
      <c r="C264" s="13" t="s">
        <v>63</v>
      </c>
      <c r="D264" s="13" t="s">
        <v>64</v>
      </c>
      <c r="E264" s="13" t="s">
        <v>33</v>
      </c>
      <c r="F264" s="14">
        <v>37520</v>
      </c>
      <c r="G264" s="14">
        <v>15000</v>
      </c>
      <c r="H264" s="14">
        <f>IF('All Sales'!$F264&gt;='All Sales'!$G264,'All Sales'!$F264*Commission,0)</f>
        <v>3752</v>
      </c>
      <c r="I264" s="13" t="s">
        <v>15</v>
      </c>
    </row>
    <row r="265" spans="1:9" x14ac:dyDescent="0.25">
      <c r="A265" s="3">
        <v>44440</v>
      </c>
      <c r="B265" s="2" t="s">
        <v>47</v>
      </c>
      <c r="C265" s="2" t="s">
        <v>48</v>
      </c>
      <c r="D265" s="2" t="s">
        <v>49</v>
      </c>
      <c r="E265" s="2" t="s">
        <v>26</v>
      </c>
      <c r="F265" s="4">
        <v>35640</v>
      </c>
      <c r="G265" s="4">
        <v>15000</v>
      </c>
      <c r="H265" s="4">
        <f>IF('All Sales'!$F265&gt;='All Sales'!$G265,'All Sales'!$F265*Commission,0)</f>
        <v>3564</v>
      </c>
      <c r="I265" s="2" t="s">
        <v>11</v>
      </c>
    </row>
    <row r="266" spans="1:9" x14ac:dyDescent="0.25">
      <c r="A266" s="12">
        <v>44440</v>
      </c>
      <c r="B266" s="13" t="s">
        <v>12</v>
      </c>
      <c r="C266" s="13" t="s">
        <v>13</v>
      </c>
      <c r="D266" s="13" t="s">
        <v>14</v>
      </c>
      <c r="E266" s="13" t="s">
        <v>10</v>
      </c>
      <c r="F266" s="14">
        <v>34041.300000000003</v>
      </c>
      <c r="G266" s="14">
        <v>15000</v>
      </c>
      <c r="H266" s="14">
        <f>IF('All Sales'!$F266&gt;='All Sales'!$G266,'All Sales'!$F266*Commission,0)</f>
        <v>3404.1300000000006</v>
      </c>
      <c r="I266" s="13" t="s">
        <v>43</v>
      </c>
    </row>
    <row r="267" spans="1:9" x14ac:dyDescent="0.25">
      <c r="A267" s="3">
        <v>44440</v>
      </c>
      <c r="B267" s="2" t="s">
        <v>30</v>
      </c>
      <c r="C267" s="2" t="s">
        <v>31</v>
      </c>
      <c r="D267" s="2" t="s">
        <v>32</v>
      </c>
      <c r="E267" s="2" t="s">
        <v>33</v>
      </c>
      <c r="F267" s="4">
        <v>31999.200000000001</v>
      </c>
      <c r="G267" s="4">
        <v>15000</v>
      </c>
      <c r="H267" s="4">
        <f>IF('All Sales'!$F267&gt;='All Sales'!$G267,'All Sales'!$F267*Commission,0)</f>
        <v>3199.92</v>
      </c>
      <c r="I267" s="2" t="s">
        <v>15</v>
      </c>
    </row>
    <row r="268" spans="1:9" x14ac:dyDescent="0.25">
      <c r="A268" s="12">
        <v>44440</v>
      </c>
      <c r="B268" s="13" t="s">
        <v>62</v>
      </c>
      <c r="C268" s="13" t="s">
        <v>63</v>
      </c>
      <c r="D268" s="13" t="s">
        <v>64</v>
      </c>
      <c r="E268" s="13" t="s">
        <v>33</v>
      </c>
      <c r="F268" s="14">
        <v>31186.6</v>
      </c>
      <c r="G268" s="14">
        <v>15000</v>
      </c>
      <c r="H268" s="14">
        <f>IF('All Sales'!$F268&gt;='All Sales'!$G268,'All Sales'!$F268*Commission,0)</f>
        <v>3118.66</v>
      </c>
      <c r="I268" s="13" t="s">
        <v>11</v>
      </c>
    </row>
    <row r="269" spans="1:9" x14ac:dyDescent="0.25">
      <c r="A269" s="3">
        <v>44440</v>
      </c>
      <c r="B269" s="2" t="s">
        <v>23</v>
      </c>
      <c r="C269" s="2" t="s">
        <v>24</v>
      </c>
      <c r="D269" s="2" t="s">
        <v>25</v>
      </c>
      <c r="E269" s="2" t="s">
        <v>26</v>
      </c>
      <c r="F269" s="4">
        <v>30367.999999999996</v>
      </c>
      <c r="G269" s="4">
        <v>15000</v>
      </c>
      <c r="H269" s="4">
        <f>IF('All Sales'!$F269&gt;='All Sales'!$G269,'All Sales'!$F269*Commission,0)</f>
        <v>3036.7999999999997</v>
      </c>
      <c r="I269" s="2" t="s">
        <v>15</v>
      </c>
    </row>
    <row r="270" spans="1:9" x14ac:dyDescent="0.25">
      <c r="A270" s="12">
        <v>44440</v>
      </c>
      <c r="B270" s="13" t="s">
        <v>56</v>
      </c>
      <c r="C270" s="13" t="s">
        <v>57</v>
      </c>
      <c r="D270" s="13" t="s">
        <v>58</v>
      </c>
      <c r="E270" s="13" t="s">
        <v>26</v>
      </c>
      <c r="F270" s="14">
        <v>25946.300000000003</v>
      </c>
      <c r="G270" s="14">
        <v>15000</v>
      </c>
      <c r="H270" s="14">
        <f>IF('All Sales'!$F270&gt;='All Sales'!$G270,'All Sales'!$F270*Commission,0)</f>
        <v>2594.6300000000006</v>
      </c>
      <c r="I270" s="13" t="s">
        <v>43</v>
      </c>
    </row>
    <row r="271" spans="1:9" x14ac:dyDescent="0.25">
      <c r="A271" s="3">
        <v>44440</v>
      </c>
      <c r="B271" s="2" t="s">
        <v>56</v>
      </c>
      <c r="C271" s="2" t="s">
        <v>57</v>
      </c>
      <c r="D271" s="2" t="s">
        <v>58</v>
      </c>
      <c r="E271" s="2" t="s">
        <v>26</v>
      </c>
      <c r="F271" s="4">
        <v>24579.8</v>
      </c>
      <c r="G271" s="4">
        <v>15000</v>
      </c>
      <c r="H271" s="4">
        <f>IF('All Sales'!$F271&gt;='All Sales'!$G271,'All Sales'!$F271*Commission,0)</f>
        <v>2457.98</v>
      </c>
      <c r="I271" s="2" t="s">
        <v>11</v>
      </c>
    </row>
    <row r="272" spans="1:9" x14ac:dyDescent="0.25">
      <c r="A272" s="12">
        <v>44440</v>
      </c>
      <c r="B272" s="13" t="s">
        <v>68</v>
      </c>
      <c r="C272" s="13" t="s">
        <v>69</v>
      </c>
      <c r="D272" s="13" t="s">
        <v>70</v>
      </c>
      <c r="E272" s="13" t="s">
        <v>10</v>
      </c>
      <c r="F272" s="14">
        <v>23882.399999999998</v>
      </c>
      <c r="G272" s="14">
        <v>15000</v>
      </c>
      <c r="H272" s="14">
        <f>IF('All Sales'!$F272&gt;='All Sales'!$G272,'All Sales'!$F272*Commission,0)</f>
        <v>2388.2399999999998</v>
      </c>
      <c r="I272" s="13" t="s">
        <v>43</v>
      </c>
    </row>
    <row r="273" spans="1:9" x14ac:dyDescent="0.25">
      <c r="A273" s="3">
        <v>44440</v>
      </c>
      <c r="B273" s="2" t="s">
        <v>12</v>
      </c>
      <c r="C273" s="2" t="s">
        <v>13</v>
      </c>
      <c r="D273" s="2" t="s">
        <v>14</v>
      </c>
      <c r="E273" s="2" t="s">
        <v>10</v>
      </c>
      <c r="F273" s="4">
        <v>23849.599999999999</v>
      </c>
      <c r="G273" s="4">
        <v>15000</v>
      </c>
      <c r="H273" s="4">
        <f>IF('All Sales'!$F273&gt;='All Sales'!$G273,'All Sales'!$F273*Commission,0)</f>
        <v>2384.96</v>
      </c>
      <c r="I273" s="2" t="s">
        <v>11</v>
      </c>
    </row>
    <row r="274" spans="1:9" x14ac:dyDescent="0.25">
      <c r="A274" s="12">
        <v>44440</v>
      </c>
      <c r="B274" s="13" t="s">
        <v>62</v>
      </c>
      <c r="C274" s="13" t="s">
        <v>63</v>
      </c>
      <c r="D274" s="13" t="s">
        <v>64</v>
      </c>
      <c r="E274" s="13" t="s">
        <v>33</v>
      </c>
      <c r="F274" s="14">
        <v>21546</v>
      </c>
      <c r="G274" s="14">
        <v>15000</v>
      </c>
      <c r="H274" s="14">
        <f>IF('All Sales'!$F274&gt;='All Sales'!$G274,'All Sales'!$F274*Commission,0)</f>
        <v>2154.6</v>
      </c>
      <c r="I274" s="13" t="s">
        <v>11</v>
      </c>
    </row>
    <row r="275" spans="1:9" x14ac:dyDescent="0.25">
      <c r="A275" s="3">
        <v>44440</v>
      </c>
      <c r="B275" s="2" t="s">
        <v>30</v>
      </c>
      <c r="C275" s="2" t="s">
        <v>31</v>
      </c>
      <c r="D275" s="2" t="s">
        <v>32</v>
      </c>
      <c r="E275" s="2" t="s">
        <v>33</v>
      </c>
      <c r="F275" s="4">
        <v>21216</v>
      </c>
      <c r="G275" s="4">
        <v>15000</v>
      </c>
      <c r="H275" s="4">
        <f>IF('All Sales'!$F275&gt;='All Sales'!$G275,'All Sales'!$F275*Commission,0)</f>
        <v>2121.6</v>
      </c>
      <c r="I275" s="2" t="s">
        <v>15</v>
      </c>
    </row>
    <row r="276" spans="1:9" x14ac:dyDescent="0.25">
      <c r="A276" s="12">
        <v>44440</v>
      </c>
      <c r="B276" s="13" t="s">
        <v>34</v>
      </c>
      <c r="C276" s="13" t="s">
        <v>35</v>
      </c>
      <c r="D276" s="13" t="s">
        <v>36</v>
      </c>
      <c r="E276" s="13" t="s">
        <v>26</v>
      </c>
      <c r="F276" s="14">
        <v>20760.300000000003</v>
      </c>
      <c r="G276" s="14">
        <v>15000</v>
      </c>
      <c r="H276" s="14">
        <f>IF('All Sales'!$F276&gt;='All Sales'!$G276,'All Sales'!$F276*Commission,0)</f>
        <v>2076.0300000000002</v>
      </c>
      <c r="I276" s="13" t="s">
        <v>15</v>
      </c>
    </row>
    <row r="277" spans="1:9" x14ac:dyDescent="0.25">
      <c r="A277" s="3">
        <v>44440</v>
      </c>
      <c r="B277" s="2" t="s">
        <v>56</v>
      </c>
      <c r="C277" s="2" t="s">
        <v>57</v>
      </c>
      <c r="D277" s="2" t="s">
        <v>58</v>
      </c>
      <c r="E277" s="2" t="s">
        <v>26</v>
      </c>
      <c r="F277" s="4">
        <v>19147.8</v>
      </c>
      <c r="G277" s="4">
        <v>15000</v>
      </c>
      <c r="H277" s="4">
        <f>IF('All Sales'!$F277&gt;='All Sales'!$G277,'All Sales'!$F277*Commission,0)</f>
        <v>1914.78</v>
      </c>
      <c r="I277" s="2" t="s">
        <v>15</v>
      </c>
    </row>
    <row r="278" spans="1:9" x14ac:dyDescent="0.25">
      <c r="A278" s="12">
        <v>44440</v>
      </c>
      <c r="B278" s="13" t="s">
        <v>7</v>
      </c>
      <c r="C278" s="13" t="s">
        <v>8</v>
      </c>
      <c r="D278" s="13" t="s">
        <v>9</v>
      </c>
      <c r="E278" s="13" t="s">
        <v>10</v>
      </c>
      <c r="F278" s="14">
        <v>18396.7</v>
      </c>
      <c r="G278" s="14">
        <v>15000</v>
      </c>
      <c r="H278" s="14">
        <f>IF('All Sales'!$F278&gt;='All Sales'!$G278,'All Sales'!$F278*Commission,0)</f>
        <v>1839.67</v>
      </c>
      <c r="I278" s="13" t="s">
        <v>11</v>
      </c>
    </row>
    <row r="279" spans="1:9" x14ac:dyDescent="0.25">
      <c r="A279" s="3">
        <v>44440</v>
      </c>
      <c r="B279" s="2" t="s">
        <v>30</v>
      </c>
      <c r="C279" s="2" t="s">
        <v>31</v>
      </c>
      <c r="D279" s="2" t="s">
        <v>32</v>
      </c>
      <c r="E279" s="2" t="s">
        <v>33</v>
      </c>
      <c r="F279" s="4">
        <v>16702.400000000001</v>
      </c>
      <c r="G279" s="4">
        <v>15000</v>
      </c>
      <c r="H279" s="4">
        <f>IF('All Sales'!$F279&gt;='All Sales'!$G279,'All Sales'!$F279*Commission,0)</f>
        <v>1670.2400000000002</v>
      </c>
      <c r="I279" s="2" t="s">
        <v>15</v>
      </c>
    </row>
    <row r="280" spans="1:9" x14ac:dyDescent="0.25">
      <c r="A280" s="12">
        <v>44440</v>
      </c>
      <c r="B280" s="13" t="s">
        <v>44</v>
      </c>
      <c r="C280" s="13" t="s">
        <v>45</v>
      </c>
      <c r="D280" s="13" t="s">
        <v>46</v>
      </c>
      <c r="E280" s="13" t="s">
        <v>22</v>
      </c>
      <c r="F280" s="14">
        <v>16363.900000000001</v>
      </c>
      <c r="G280" s="14">
        <v>15000</v>
      </c>
      <c r="H280" s="14">
        <f>IF('All Sales'!$F280&gt;='All Sales'!$G280,'All Sales'!$F280*Commission,0)</f>
        <v>1636.3900000000003</v>
      </c>
      <c r="I280" s="13" t="s">
        <v>11</v>
      </c>
    </row>
    <row r="281" spans="1:9" x14ac:dyDescent="0.25">
      <c r="A281" s="3">
        <v>44440</v>
      </c>
      <c r="B281" s="2" t="s">
        <v>19</v>
      </c>
      <c r="C281" s="2" t="s">
        <v>20</v>
      </c>
      <c r="D281" s="2" t="s">
        <v>21</v>
      </c>
      <c r="E281" s="2" t="s">
        <v>22</v>
      </c>
      <c r="F281" s="4">
        <v>15152.399999999998</v>
      </c>
      <c r="G281" s="4">
        <v>15000</v>
      </c>
      <c r="H281" s="4">
        <f>IF('All Sales'!$F281&gt;='All Sales'!$G281,'All Sales'!$F281*Commission,0)</f>
        <v>1515.2399999999998</v>
      </c>
      <c r="I281" s="2" t="s">
        <v>43</v>
      </c>
    </row>
    <row r="282" spans="1:9" x14ac:dyDescent="0.25">
      <c r="A282" s="12">
        <v>44440</v>
      </c>
      <c r="B282" s="13" t="s">
        <v>34</v>
      </c>
      <c r="C282" s="13" t="s">
        <v>35</v>
      </c>
      <c r="D282" s="13" t="s">
        <v>36</v>
      </c>
      <c r="E282" s="13" t="s">
        <v>26</v>
      </c>
      <c r="F282" s="14">
        <v>14715.2</v>
      </c>
      <c r="G282" s="14">
        <v>15000</v>
      </c>
      <c r="H282" s="14">
        <f>IF('All Sales'!$F282&gt;='All Sales'!$G282,'All Sales'!$F282*Commission,0)</f>
        <v>0</v>
      </c>
      <c r="I282" s="13" t="s">
        <v>15</v>
      </c>
    </row>
    <row r="283" spans="1:9" x14ac:dyDescent="0.25">
      <c r="A283" s="3">
        <v>44440</v>
      </c>
      <c r="B283" s="2" t="s">
        <v>34</v>
      </c>
      <c r="C283" s="2" t="s">
        <v>35</v>
      </c>
      <c r="D283" s="2" t="s">
        <v>36</v>
      </c>
      <c r="E283" s="2" t="s">
        <v>26</v>
      </c>
      <c r="F283" s="4">
        <v>14311.2</v>
      </c>
      <c r="G283" s="4">
        <v>15000</v>
      </c>
      <c r="H283" s="4">
        <f>IF('All Sales'!$F283&gt;='All Sales'!$G283,'All Sales'!$F283*Commission,0)</f>
        <v>0</v>
      </c>
      <c r="I283" s="2" t="s">
        <v>11</v>
      </c>
    </row>
    <row r="284" spans="1:9" x14ac:dyDescent="0.25">
      <c r="A284" s="12">
        <v>44440</v>
      </c>
      <c r="B284" s="13" t="s">
        <v>40</v>
      </c>
      <c r="C284" s="13" t="s">
        <v>41</v>
      </c>
      <c r="D284" s="13" t="s">
        <v>42</v>
      </c>
      <c r="E284" s="13" t="s">
        <v>33</v>
      </c>
      <c r="F284" s="14">
        <v>14089.199999999999</v>
      </c>
      <c r="G284" s="14">
        <v>15000</v>
      </c>
      <c r="H284" s="14">
        <f>IF('All Sales'!$F284&gt;='All Sales'!$G284,'All Sales'!$F284*Commission,0)</f>
        <v>0</v>
      </c>
      <c r="I284" s="13" t="s">
        <v>15</v>
      </c>
    </row>
    <row r="285" spans="1:9" x14ac:dyDescent="0.25">
      <c r="A285" s="3">
        <v>44440</v>
      </c>
      <c r="B285" s="2" t="s">
        <v>7</v>
      </c>
      <c r="C285" s="2" t="s">
        <v>8</v>
      </c>
      <c r="D285" s="2" t="s">
        <v>9</v>
      </c>
      <c r="E285" s="2" t="s">
        <v>10</v>
      </c>
      <c r="F285" s="4">
        <v>10492.199999999997</v>
      </c>
      <c r="G285" s="4">
        <v>15000</v>
      </c>
      <c r="H285" s="4">
        <f>IF('All Sales'!$F285&gt;='All Sales'!$G285,'All Sales'!$F285*Commission,0)</f>
        <v>0</v>
      </c>
      <c r="I285" s="2" t="s">
        <v>43</v>
      </c>
    </row>
    <row r="286" spans="1:9" x14ac:dyDescent="0.25">
      <c r="A286" s="12">
        <v>44440</v>
      </c>
      <c r="B286" s="13" t="s">
        <v>50</v>
      </c>
      <c r="C286" s="13" t="s">
        <v>51</v>
      </c>
      <c r="D286" s="13" t="s">
        <v>52</v>
      </c>
      <c r="E286" s="13" t="s">
        <v>26</v>
      </c>
      <c r="F286" s="14">
        <v>10218</v>
      </c>
      <c r="G286" s="14">
        <v>15000</v>
      </c>
      <c r="H286" s="14">
        <f>IF('All Sales'!$F286&gt;='All Sales'!$G286,'All Sales'!$F286*Commission,0)</f>
        <v>0</v>
      </c>
      <c r="I286" s="13" t="s">
        <v>15</v>
      </c>
    </row>
    <row r="287" spans="1:9" x14ac:dyDescent="0.25">
      <c r="A287" s="3">
        <v>44440</v>
      </c>
      <c r="B287" s="2" t="s">
        <v>34</v>
      </c>
      <c r="C287" s="2" t="s">
        <v>35</v>
      </c>
      <c r="D287" s="2" t="s">
        <v>36</v>
      </c>
      <c r="E287" s="2" t="s">
        <v>26</v>
      </c>
      <c r="F287" s="4">
        <v>9840</v>
      </c>
      <c r="G287" s="4">
        <v>15000</v>
      </c>
      <c r="H287" s="4">
        <f>IF('All Sales'!$F287&gt;='All Sales'!$G287,'All Sales'!$F287*Commission,0)</f>
        <v>0</v>
      </c>
      <c r="I287" s="2" t="s">
        <v>15</v>
      </c>
    </row>
    <row r="288" spans="1:9" x14ac:dyDescent="0.25">
      <c r="A288" s="12">
        <v>44440</v>
      </c>
      <c r="B288" s="13" t="s">
        <v>12</v>
      </c>
      <c r="C288" s="13" t="s">
        <v>13</v>
      </c>
      <c r="D288" s="13" t="s">
        <v>14</v>
      </c>
      <c r="E288" s="13" t="s">
        <v>10</v>
      </c>
      <c r="F288" s="14">
        <v>9651.1999999999989</v>
      </c>
      <c r="G288" s="14">
        <v>15000</v>
      </c>
      <c r="H288" s="14">
        <f>IF('All Sales'!$F288&gt;='All Sales'!$G288,'All Sales'!$F288*Commission,0)</f>
        <v>0</v>
      </c>
      <c r="I288" s="13" t="s">
        <v>11</v>
      </c>
    </row>
    <row r="289" spans="1:9" x14ac:dyDescent="0.25">
      <c r="A289" s="3">
        <v>44440</v>
      </c>
      <c r="B289" s="2" t="s">
        <v>40</v>
      </c>
      <c r="C289" s="2" t="s">
        <v>41</v>
      </c>
      <c r="D289" s="2" t="s">
        <v>42</v>
      </c>
      <c r="E289" s="2" t="s">
        <v>33</v>
      </c>
      <c r="F289" s="4">
        <v>8772</v>
      </c>
      <c r="G289" s="4">
        <v>15000</v>
      </c>
      <c r="H289" s="4">
        <f>IF('All Sales'!$F289&gt;='All Sales'!$G289,'All Sales'!$F289*Commission,0)</f>
        <v>0</v>
      </c>
      <c r="I289" s="2" t="s">
        <v>15</v>
      </c>
    </row>
    <row r="290" spans="1:9" x14ac:dyDescent="0.25">
      <c r="A290" s="12">
        <v>44440</v>
      </c>
      <c r="B290" s="13" t="s">
        <v>23</v>
      </c>
      <c r="C290" s="13" t="s">
        <v>24</v>
      </c>
      <c r="D290" s="13" t="s">
        <v>25</v>
      </c>
      <c r="E290" s="13" t="s">
        <v>26</v>
      </c>
      <c r="F290" s="14">
        <v>8099.6999999999989</v>
      </c>
      <c r="G290" s="14">
        <v>15000</v>
      </c>
      <c r="H290" s="14">
        <f>IF('All Sales'!$F290&gt;='All Sales'!$G290,'All Sales'!$F290*Commission,0)</f>
        <v>0</v>
      </c>
      <c r="I290" s="13" t="s">
        <v>11</v>
      </c>
    </row>
    <row r="291" spans="1:9" x14ac:dyDescent="0.25">
      <c r="A291" s="3">
        <v>44440</v>
      </c>
      <c r="B291" s="2" t="s">
        <v>71</v>
      </c>
      <c r="C291" s="2" t="s">
        <v>72</v>
      </c>
      <c r="D291" s="2" t="s">
        <v>73</v>
      </c>
      <c r="E291" s="2" t="s">
        <v>33</v>
      </c>
      <c r="F291" s="4">
        <v>8001</v>
      </c>
      <c r="G291" s="4">
        <v>15000</v>
      </c>
      <c r="H291" s="4">
        <f>IF('All Sales'!$F291&gt;='All Sales'!$G291,'All Sales'!$F291*Commission,0)</f>
        <v>0</v>
      </c>
      <c r="I291" s="2" t="s">
        <v>11</v>
      </c>
    </row>
    <row r="292" spans="1:9" x14ac:dyDescent="0.25">
      <c r="A292" s="12">
        <v>44440</v>
      </c>
      <c r="B292" s="13" t="s">
        <v>37</v>
      </c>
      <c r="C292" s="13" t="s">
        <v>38</v>
      </c>
      <c r="D292" s="13" t="s">
        <v>39</v>
      </c>
      <c r="E292" s="13" t="s">
        <v>22</v>
      </c>
      <c r="F292" s="14">
        <v>7714</v>
      </c>
      <c r="G292" s="14">
        <v>15000</v>
      </c>
      <c r="H292" s="14">
        <f>IF('All Sales'!$F292&gt;='All Sales'!$G292,'All Sales'!$F292*Commission,0)</f>
        <v>0</v>
      </c>
      <c r="I292" s="13" t="s">
        <v>11</v>
      </c>
    </row>
    <row r="293" spans="1:9" x14ac:dyDescent="0.25">
      <c r="A293" s="3">
        <v>44440</v>
      </c>
      <c r="B293" s="2" t="s">
        <v>16</v>
      </c>
      <c r="C293" s="2" t="s">
        <v>17</v>
      </c>
      <c r="D293" s="2" t="s">
        <v>18</v>
      </c>
      <c r="E293" s="2" t="s">
        <v>10</v>
      </c>
      <c r="F293" s="4">
        <v>7496.9999999999991</v>
      </c>
      <c r="G293" s="4">
        <v>15000</v>
      </c>
      <c r="H293" s="4">
        <f>IF('All Sales'!$F293&gt;='All Sales'!$G293,'All Sales'!$F293*Commission,0)</f>
        <v>0</v>
      </c>
      <c r="I293" s="2" t="s">
        <v>15</v>
      </c>
    </row>
    <row r="294" spans="1:9" x14ac:dyDescent="0.25">
      <c r="A294" s="12">
        <v>44440</v>
      </c>
      <c r="B294" s="13" t="s">
        <v>47</v>
      </c>
      <c r="C294" s="13" t="s">
        <v>48</v>
      </c>
      <c r="D294" s="13" t="s">
        <v>49</v>
      </c>
      <c r="E294" s="13" t="s">
        <v>26</v>
      </c>
      <c r="F294" s="14">
        <v>7008</v>
      </c>
      <c r="G294" s="14">
        <v>15000</v>
      </c>
      <c r="H294" s="14">
        <f>IF('All Sales'!$F294&gt;='All Sales'!$G294,'All Sales'!$F294*Commission,0)</f>
        <v>0</v>
      </c>
      <c r="I294" s="13" t="s">
        <v>43</v>
      </c>
    </row>
    <row r="295" spans="1:9" x14ac:dyDescent="0.25">
      <c r="A295" s="3">
        <v>44440</v>
      </c>
      <c r="B295" s="2" t="s">
        <v>62</v>
      </c>
      <c r="C295" s="2" t="s">
        <v>63</v>
      </c>
      <c r="D295" s="2" t="s">
        <v>64</v>
      </c>
      <c r="E295" s="2" t="s">
        <v>33</v>
      </c>
      <c r="F295" s="4">
        <v>6600</v>
      </c>
      <c r="G295" s="4">
        <v>15000</v>
      </c>
      <c r="H295" s="4">
        <f>IF('All Sales'!$F295&gt;='All Sales'!$G295,'All Sales'!$F295*Commission,0)</f>
        <v>0</v>
      </c>
      <c r="I295" s="2" t="s">
        <v>11</v>
      </c>
    </row>
    <row r="296" spans="1:9" x14ac:dyDescent="0.25">
      <c r="A296" s="12">
        <v>44440</v>
      </c>
      <c r="B296" s="13" t="s">
        <v>7</v>
      </c>
      <c r="C296" s="13" t="s">
        <v>8</v>
      </c>
      <c r="D296" s="13" t="s">
        <v>9</v>
      </c>
      <c r="E296" s="13" t="s">
        <v>10</v>
      </c>
      <c r="F296" s="14">
        <v>5572.3</v>
      </c>
      <c r="G296" s="14">
        <v>15000</v>
      </c>
      <c r="H296" s="14">
        <f>IF('All Sales'!$F296&gt;='All Sales'!$G296,'All Sales'!$F296*Commission,0)</f>
        <v>0</v>
      </c>
      <c r="I296" s="13" t="s">
        <v>11</v>
      </c>
    </row>
    <row r="297" spans="1:9" x14ac:dyDescent="0.25">
      <c r="A297" s="3">
        <v>44440</v>
      </c>
      <c r="B297" s="2" t="s">
        <v>40</v>
      </c>
      <c r="C297" s="2" t="s">
        <v>41</v>
      </c>
      <c r="D297" s="2" t="s">
        <v>42</v>
      </c>
      <c r="E297" s="2" t="s">
        <v>33</v>
      </c>
      <c r="F297" s="4">
        <v>3710</v>
      </c>
      <c r="G297" s="4">
        <v>15000</v>
      </c>
      <c r="H297" s="4">
        <f>IF('All Sales'!$F297&gt;='All Sales'!$G297,'All Sales'!$F297*Commission,0)</f>
        <v>0</v>
      </c>
      <c r="I297" s="2" t="s">
        <v>43</v>
      </c>
    </row>
    <row r="298" spans="1:9" x14ac:dyDescent="0.25">
      <c r="A298" s="12">
        <v>44470</v>
      </c>
      <c r="B298" s="13" t="s">
        <v>59</v>
      </c>
      <c r="C298" s="13" t="s">
        <v>60</v>
      </c>
      <c r="D298" s="13" t="s">
        <v>61</v>
      </c>
      <c r="E298" s="13" t="s">
        <v>33</v>
      </c>
      <c r="F298" s="14">
        <v>43591.8</v>
      </c>
      <c r="G298" s="14">
        <v>15000</v>
      </c>
      <c r="H298" s="14">
        <f>IF('All Sales'!$F298&gt;='All Sales'!$G298,'All Sales'!$F298*Commission,0)</f>
        <v>4359.18</v>
      </c>
      <c r="I298" s="13" t="s">
        <v>11</v>
      </c>
    </row>
    <row r="299" spans="1:9" x14ac:dyDescent="0.25">
      <c r="A299" s="3">
        <v>44470</v>
      </c>
      <c r="B299" s="2" t="s">
        <v>50</v>
      </c>
      <c r="C299" s="2" t="s">
        <v>51</v>
      </c>
      <c r="D299" s="2" t="s">
        <v>52</v>
      </c>
      <c r="E299" s="2" t="s">
        <v>26</v>
      </c>
      <c r="F299" s="4">
        <v>41989.599999999999</v>
      </c>
      <c r="G299" s="4">
        <v>15000</v>
      </c>
      <c r="H299" s="4">
        <f>IF('All Sales'!$F299&gt;='All Sales'!$G299,'All Sales'!$F299*Commission,0)</f>
        <v>4198.96</v>
      </c>
      <c r="I299" s="2" t="s">
        <v>11</v>
      </c>
    </row>
    <row r="300" spans="1:9" x14ac:dyDescent="0.25">
      <c r="A300" s="12">
        <v>44470</v>
      </c>
      <c r="B300" s="13" t="s">
        <v>19</v>
      </c>
      <c r="C300" s="13" t="s">
        <v>20</v>
      </c>
      <c r="D300" s="13" t="s">
        <v>21</v>
      </c>
      <c r="E300" s="13" t="s">
        <v>22</v>
      </c>
      <c r="F300" s="14">
        <v>41420.699999999997</v>
      </c>
      <c r="G300" s="14">
        <v>15000</v>
      </c>
      <c r="H300" s="14">
        <f>IF('All Sales'!$F300&gt;='All Sales'!$G300,'All Sales'!$F300*Commission,0)</f>
        <v>4142.07</v>
      </c>
      <c r="I300" s="13" t="s">
        <v>11</v>
      </c>
    </row>
    <row r="301" spans="1:9" x14ac:dyDescent="0.25">
      <c r="A301" s="3">
        <v>44470</v>
      </c>
      <c r="B301" s="2" t="s">
        <v>40</v>
      </c>
      <c r="C301" s="2" t="s">
        <v>41</v>
      </c>
      <c r="D301" s="2" t="s">
        <v>42</v>
      </c>
      <c r="E301" s="2" t="s">
        <v>33</v>
      </c>
      <c r="F301" s="4">
        <v>40224.800000000003</v>
      </c>
      <c r="G301" s="4">
        <v>15000</v>
      </c>
      <c r="H301" s="4">
        <f>IF('All Sales'!$F301&gt;='All Sales'!$G301,'All Sales'!$F301*Commission,0)</f>
        <v>4022.4800000000005</v>
      </c>
      <c r="I301" s="2" t="s">
        <v>11</v>
      </c>
    </row>
    <row r="302" spans="1:9" x14ac:dyDescent="0.25">
      <c r="A302" s="12">
        <v>44470</v>
      </c>
      <c r="B302" s="13" t="s">
        <v>62</v>
      </c>
      <c r="C302" s="13" t="s">
        <v>63</v>
      </c>
      <c r="D302" s="13" t="s">
        <v>64</v>
      </c>
      <c r="E302" s="13" t="s">
        <v>33</v>
      </c>
      <c r="F302" s="14">
        <v>37544.800000000003</v>
      </c>
      <c r="G302" s="14">
        <v>15000</v>
      </c>
      <c r="H302" s="14">
        <f>IF('All Sales'!$F302&gt;='All Sales'!$G302,'All Sales'!$F302*Commission,0)</f>
        <v>3754.4800000000005</v>
      </c>
      <c r="I302" s="13" t="s">
        <v>11</v>
      </c>
    </row>
    <row r="303" spans="1:9" x14ac:dyDescent="0.25">
      <c r="A303" s="3">
        <v>44470</v>
      </c>
      <c r="B303" s="2" t="s">
        <v>65</v>
      </c>
      <c r="C303" s="2" t="s">
        <v>66</v>
      </c>
      <c r="D303" s="2" t="s">
        <v>67</v>
      </c>
      <c r="E303" s="2" t="s">
        <v>22</v>
      </c>
      <c r="F303" s="4">
        <v>36896.199999999997</v>
      </c>
      <c r="G303" s="4">
        <v>15000</v>
      </c>
      <c r="H303" s="4">
        <f>IF('All Sales'!$F303&gt;='All Sales'!$G303,'All Sales'!$F303*Commission,0)</f>
        <v>3689.62</v>
      </c>
      <c r="I303" s="2" t="s">
        <v>43</v>
      </c>
    </row>
    <row r="304" spans="1:9" x14ac:dyDescent="0.25">
      <c r="A304" s="12">
        <v>44470</v>
      </c>
      <c r="B304" s="13" t="s">
        <v>53</v>
      </c>
      <c r="C304" s="13" t="s">
        <v>54</v>
      </c>
      <c r="D304" s="13" t="s">
        <v>55</v>
      </c>
      <c r="E304" s="13" t="s">
        <v>22</v>
      </c>
      <c r="F304" s="14">
        <v>36530.199999999997</v>
      </c>
      <c r="G304" s="14">
        <v>15000</v>
      </c>
      <c r="H304" s="14">
        <f>IF('All Sales'!$F304&gt;='All Sales'!$G304,'All Sales'!$F304*Commission,0)</f>
        <v>3653.02</v>
      </c>
      <c r="I304" s="13" t="s">
        <v>15</v>
      </c>
    </row>
    <row r="305" spans="1:9" x14ac:dyDescent="0.25">
      <c r="A305" s="3">
        <v>44470</v>
      </c>
      <c r="B305" s="2" t="s">
        <v>40</v>
      </c>
      <c r="C305" s="2" t="s">
        <v>41</v>
      </c>
      <c r="D305" s="2" t="s">
        <v>42</v>
      </c>
      <c r="E305" s="2" t="s">
        <v>33</v>
      </c>
      <c r="F305" s="4">
        <v>28464.9</v>
      </c>
      <c r="G305" s="4">
        <v>15000</v>
      </c>
      <c r="H305" s="4">
        <f>IF('All Sales'!$F305&gt;='All Sales'!$G305,'All Sales'!$F305*Commission,0)</f>
        <v>2846.4900000000002</v>
      </c>
      <c r="I305" s="2" t="s">
        <v>43</v>
      </c>
    </row>
    <row r="306" spans="1:9" x14ac:dyDescent="0.25">
      <c r="A306" s="12">
        <v>44470</v>
      </c>
      <c r="B306" s="13" t="s">
        <v>71</v>
      </c>
      <c r="C306" s="13" t="s">
        <v>72</v>
      </c>
      <c r="D306" s="13" t="s">
        <v>73</v>
      </c>
      <c r="E306" s="13" t="s">
        <v>33</v>
      </c>
      <c r="F306" s="14">
        <v>26773.4</v>
      </c>
      <c r="G306" s="14">
        <v>15000</v>
      </c>
      <c r="H306" s="14">
        <f>IF('All Sales'!$F306&gt;='All Sales'!$G306,'All Sales'!$F306*Commission,0)</f>
        <v>2677.34</v>
      </c>
      <c r="I306" s="13" t="s">
        <v>43</v>
      </c>
    </row>
    <row r="307" spans="1:9" x14ac:dyDescent="0.25">
      <c r="A307" s="3">
        <v>44470</v>
      </c>
      <c r="B307" s="2" t="s">
        <v>56</v>
      </c>
      <c r="C307" s="2" t="s">
        <v>57</v>
      </c>
      <c r="D307" s="2" t="s">
        <v>58</v>
      </c>
      <c r="E307" s="2" t="s">
        <v>26</v>
      </c>
      <c r="F307" s="4">
        <v>23240.400000000001</v>
      </c>
      <c r="G307" s="4">
        <v>15000</v>
      </c>
      <c r="H307" s="4">
        <f>IF('All Sales'!$F307&gt;='All Sales'!$G307,'All Sales'!$F307*Commission,0)</f>
        <v>2324.0400000000004</v>
      </c>
      <c r="I307" s="2" t="s">
        <v>15</v>
      </c>
    </row>
    <row r="308" spans="1:9" x14ac:dyDescent="0.25">
      <c r="A308" s="12">
        <v>44470</v>
      </c>
      <c r="B308" s="13" t="s">
        <v>68</v>
      </c>
      <c r="C308" s="13" t="s">
        <v>69</v>
      </c>
      <c r="D308" s="13" t="s">
        <v>70</v>
      </c>
      <c r="E308" s="13" t="s">
        <v>10</v>
      </c>
      <c r="F308" s="14">
        <v>22607.200000000004</v>
      </c>
      <c r="G308" s="14">
        <v>15000</v>
      </c>
      <c r="H308" s="14">
        <f>IF('All Sales'!$F308&gt;='All Sales'!$G308,'All Sales'!$F308*Commission,0)</f>
        <v>2260.7200000000007</v>
      </c>
      <c r="I308" s="13" t="s">
        <v>11</v>
      </c>
    </row>
    <row r="309" spans="1:9" x14ac:dyDescent="0.25">
      <c r="A309" s="3">
        <v>44470</v>
      </c>
      <c r="B309" s="2" t="s">
        <v>56</v>
      </c>
      <c r="C309" s="2" t="s">
        <v>57</v>
      </c>
      <c r="D309" s="2" t="s">
        <v>58</v>
      </c>
      <c r="E309" s="2" t="s">
        <v>26</v>
      </c>
      <c r="F309" s="4">
        <v>22136.800000000003</v>
      </c>
      <c r="G309" s="4">
        <v>15000</v>
      </c>
      <c r="H309" s="4">
        <f>IF('All Sales'!$F309&gt;='All Sales'!$G309,'All Sales'!$F309*Commission,0)</f>
        <v>2213.6800000000003</v>
      </c>
      <c r="I309" s="2" t="s">
        <v>11</v>
      </c>
    </row>
    <row r="310" spans="1:9" x14ac:dyDescent="0.25">
      <c r="A310" s="12">
        <v>44470</v>
      </c>
      <c r="B310" s="13" t="s">
        <v>50</v>
      </c>
      <c r="C310" s="13" t="s">
        <v>51</v>
      </c>
      <c r="D310" s="13" t="s">
        <v>52</v>
      </c>
      <c r="E310" s="13" t="s">
        <v>26</v>
      </c>
      <c r="F310" s="14">
        <v>21878.5</v>
      </c>
      <c r="G310" s="14">
        <v>15000</v>
      </c>
      <c r="H310" s="14">
        <f>IF('All Sales'!$F310&gt;='All Sales'!$G310,'All Sales'!$F310*Commission,0)</f>
        <v>2187.85</v>
      </c>
      <c r="I310" s="13" t="s">
        <v>11</v>
      </c>
    </row>
    <row r="311" spans="1:9" x14ac:dyDescent="0.25">
      <c r="A311" s="3">
        <v>44470</v>
      </c>
      <c r="B311" s="2" t="s">
        <v>7</v>
      </c>
      <c r="C311" s="2" t="s">
        <v>8</v>
      </c>
      <c r="D311" s="2" t="s">
        <v>9</v>
      </c>
      <c r="E311" s="2" t="s">
        <v>10</v>
      </c>
      <c r="F311" s="4">
        <v>21485.200000000001</v>
      </c>
      <c r="G311" s="4">
        <v>15000</v>
      </c>
      <c r="H311" s="4">
        <f>IF('All Sales'!$F311&gt;='All Sales'!$G311,'All Sales'!$F311*Commission,0)</f>
        <v>2148.52</v>
      </c>
      <c r="I311" s="2" t="s">
        <v>15</v>
      </c>
    </row>
    <row r="312" spans="1:9" x14ac:dyDescent="0.25">
      <c r="A312" s="12">
        <v>44470</v>
      </c>
      <c r="B312" s="13" t="s">
        <v>56</v>
      </c>
      <c r="C312" s="13" t="s">
        <v>57</v>
      </c>
      <c r="D312" s="13" t="s">
        <v>58</v>
      </c>
      <c r="E312" s="13" t="s">
        <v>26</v>
      </c>
      <c r="F312" s="14">
        <v>20790</v>
      </c>
      <c r="G312" s="14">
        <v>15000</v>
      </c>
      <c r="H312" s="14">
        <f>IF('All Sales'!$F312&gt;='All Sales'!$G312,'All Sales'!$F312*Commission,0)</f>
        <v>2079</v>
      </c>
      <c r="I312" s="13" t="s">
        <v>15</v>
      </c>
    </row>
    <row r="313" spans="1:9" x14ac:dyDescent="0.25">
      <c r="A313" s="3">
        <v>44470</v>
      </c>
      <c r="B313" s="2" t="s">
        <v>12</v>
      </c>
      <c r="C313" s="2" t="s">
        <v>13</v>
      </c>
      <c r="D313" s="2" t="s">
        <v>14</v>
      </c>
      <c r="E313" s="2" t="s">
        <v>10</v>
      </c>
      <c r="F313" s="4">
        <v>20031.199999999997</v>
      </c>
      <c r="G313" s="4">
        <v>15000</v>
      </c>
      <c r="H313" s="4">
        <f>IF('All Sales'!$F313&gt;='All Sales'!$G313,'All Sales'!$F313*Commission,0)</f>
        <v>2003.12</v>
      </c>
      <c r="I313" s="2" t="s">
        <v>43</v>
      </c>
    </row>
    <row r="314" spans="1:9" x14ac:dyDescent="0.25">
      <c r="A314" s="12">
        <v>44470</v>
      </c>
      <c r="B314" s="13" t="s">
        <v>30</v>
      </c>
      <c r="C314" s="13" t="s">
        <v>31</v>
      </c>
      <c r="D314" s="13" t="s">
        <v>32</v>
      </c>
      <c r="E314" s="13" t="s">
        <v>33</v>
      </c>
      <c r="F314" s="14">
        <v>19946.199999999997</v>
      </c>
      <c r="G314" s="14">
        <v>15000</v>
      </c>
      <c r="H314" s="14">
        <f>IF('All Sales'!$F314&gt;='All Sales'!$G314,'All Sales'!$F314*Commission,0)</f>
        <v>1994.62</v>
      </c>
      <c r="I314" s="13" t="s">
        <v>43</v>
      </c>
    </row>
    <row r="315" spans="1:9" x14ac:dyDescent="0.25">
      <c r="A315" s="3">
        <v>44470</v>
      </c>
      <c r="B315" s="2" t="s">
        <v>59</v>
      </c>
      <c r="C315" s="2" t="s">
        <v>60</v>
      </c>
      <c r="D315" s="2" t="s">
        <v>61</v>
      </c>
      <c r="E315" s="2" t="s">
        <v>33</v>
      </c>
      <c r="F315" s="4">
        <v>19594</v>
      </c>
      <c r="G315" s="4">
        <v>15000</v>
      </c>
      <c r="H315" s="4">
        <f>IF('All Sales'!$F315&gt;='All Sales'!$G315,'All Sales'!$F315*Commission,0)</f>
        <v>1959.4</v>
      </c>
      <c r="I315" s="2" t="s">
        <v>15</v>
      </c>
    </row>
    <row r="316" spans="1:9" x14ac:dyDescent="0.25">
      <c r="A316" s="12">
        <v>44470</v>
      </c>
      <c r="B316" s="13" t="s">
        <v>40</v>
      </c>
      <c r="C316" s="13" t="s">
        <v>41</v>
      </c>
      <c r="D316" s="13" t="s">
        <v>42</v>
      </c>
      <c r="E316" s="13" t="s">
        <v>33</v>
      </c>
      <c r="F316" s="14">
        <v>16077</v>
      </c>
      <c r="G316" s="14">
        <v>15000</v>
      </c>
      <c r="H316" s="14">
        <f>IF('All Sales'!$F316&gt;='All Sales'!$G316,'All Sales'!$F316*Commission,0)</f>
        <v>1607.7</v>
      </c>
      <c r="I316" s="13" t="s">
        <v>15</v>
      </c>
    </row>
    <row r="317" spans="1:9" x14ac:dyDescent="0.25">
      <c r="A317" s="3">
        <v>44470</v>
      </c>
      <c r="B317" s="2" t="s">
        <v>23</v>
      </c>
      <c r="C317" s="2" t="s">
        <v>24</v>
      </c>
      <c r="D317" s="2" t="s">
        <v>25</v>
      </c>
      <c r="E317" s="2" t="s">
        <v>26</v>
      </c>
      <c r="F317" s="4">
        <v>15262.8</v>
      </c>
      <c r="G317" s="4">
        <v>15000</v>
      </c>
      <c r="H317" s="4">
        <f>IF('All Sales'!$F317&gt;='All Sales'!$G317,'All Sales'!$F317*Commission,0)</f>
        <v>1526.28</v>
      </c>
      <c r="I317" s="2" t="s">
        <v>43</v>
      </c>
    </row>
    <row r="318" spans="1:9" x14ac:dyDescent="0.25">
      <c r="A318" s="12">
        <v>44470</v>
      </c>
      <c r="B318" s="13" t="s">
        <v>53</v>
      </c>
      <c r="C318" s="13" t="s">
        <v>54</v>
      </c>
      <c r="D318" s="13" t="s">
        <v>55</v>
      </c>
      <c r="E318" s="13" t="s">
        <v>22</v>
      </c>
      <c r="F318" s="14">
        <v>14235.4</v>
      </c>
      <c r="G318" s="14">
        <v>15000</v>
      </c>
      <c r="H318" s="14">
        <f>IF('All Sales'!$F318&gt;='All Sales'!$G318,'All Sales'!$F318*Commission,0)</f>
        <v>0</v>
      </c>
      <c r="I318" s="13" t="s">
        <v>43</v>
      </c>
    </row>
    <row r="319" spans="1:9" x14ac:dyDescent="0.25">
      <c r="A319" s="3">
        <v>44470</v>
      </c>
      <c r="B319" s="2" t="s">
        <v>27</v>
      </c>
      <c r="C319" s="2" t="s">
        <v>28</v>
      </c>
      <c r="D319" s="2" t="s">
        <v>29</v>
      </c>
      <c r="E319" s="2" t="s">
        <v>10</v>
      </c>
      <c r="F319" s="4">
        <v>12806.399999999998</v>
      </c>
      <c r="G319" s="4">
        <v>15000</v>
      </c>
      <c r="H319" s="4">
        <f>IF('All Sales'!$F319&gt;='All Sales'!$G319,'All Sales'!$F319*Commission,0)</f>
        <v>0</v>
      </c>
      <c r="I319" s="2" t="s">
        <v>43</v>
      </c>
    </row>
    <row r="320" spans="1:9" x14ac:dyDescent="0.25">
      <c r="A320" s="12">
        <v>44470</v>
      </c>
      <c r="B320" s="13" t="s">
        <v>16</v>
      </c>
      <c r="C320" s="13" t="s">
        <v>17</v>
      </c>
      <c r="D320" s="13" t="s">
        <v>18</v>
      </c>
      <c r="E320" s="13" t="s">
        <v>10</v>
      </c>
      <c r="F320" s="14">
        <v>12633.599999999999</v>
      </c>
      <c r="G320" s="14">
        <v>15000</v>
      </c>
      <c r="H320" s="14">
        <f>IF('All Sales'!$F320&gt;='All Sales'!$G320,'All Sales'!$F320*Commission,0)</f>
        <v>0</v>
      </c>
      <c r="I320" s="13" t="s">
        <v>15</v>
      </c>
    </row>
    <row r="321" spans="1:9" x14ac:dyDescent="0.25">
      <c r="A321" s="3">
        <v>44470</v>
      </c>
      <c r="B321" s="2" t="s">
        <v>40</v>
      </c>
      <c r="C321" s="2" t="s">
        <v>41</v>
      </c>
      <c r="D321" s="2" t="s">
        <v>42</v>
      </c>
      <c r="E321" s="2" t="s">
        <v>33</v>
      </c>
      <c r="F321" s="4">
        <v>12306.6</v>
      </c>
      <c r="G321" s="4">
        <v>15000</v>
      </c>
      <c r="H321" s="4">
        <f>IF('All Sales'!$F321&gt;='All Sales'!$G321,'All Sales'!$F321*Commission,0)</f>
        <v>0</v>
      </c>
      <c r="I321" s="2" t="s">
        <v>15</v>
      </c>
    </row>
    <row r="322" spans="1:9" x14ac:dyDescent="0.25">
      <c r="A322" s="12">
        <v>44470</v>
      </c>
      <c r="B322" s="13" t="s">
        <v>40</v>
      </c>
      <c r="C322" s="13" t="s">
        <v>41</v>
      </c>
      <c r="D322" s="13" t="s">
        <v>42</v>
      </c>
      <c r="E322" s="13" t="s">
        <v>33</v>
      </c>
      <c r="F322" s="14">
        <v>10988.800000000001</v>
      </c>
      <c r="G322" s="14">
        <v>15000</v>
      </c>
      <c r="H322" s="14">
        <f>IF('All Sales'!$F322&gt;='All Sales'!$G322,'All Sales'!$F322*Commission,0)</f>
        <v>0</v>
      </c>
      <c r="I322" s="13" t="s">
        <v>11</v>
      </c>
    </row>
    <row r="323" spans="1:9" x14ac:dyDescent="0.25">
      <c r="A323" s="3">
        <v>44470</v>
      </c>
      <c r="B323" s="2" t="s">
        <v>40</v>
      </c>
      <c r="C323" s="2" t="s">
        <v>41</v>
      </c>
      <c r="D323" s="2" t="s">
        <v>42</v>
      </c>
      <c r="E323" s="2" t="s">
        <v>33</v>
      </c>
      <c r="F323" s="4">
        <v>10948</v>
      </c>
      <c r="G323" s="4">
        <v>15000</v>
      </c>
      <c r="H323" s="4">
        <f>IF('All Sales'!$F323&gt;='All Sales'!$G323,'All Sales'!$F323*Commission,0)</f>
        <v>0</v>
      </c>
      <c r="I323" s="2" t="s">
        <v>15</v>
      </c>
    </row>
    <row r="324" spans="1:9" x14ac:dyDescent="0.25">
      <c r="A324" s="12">
        <v>44470</v>
      </c>
      <c r="B324" s="13" t="s">
        <v>37</v>
      </c>
      <c r="C324" s="13" t="s">
        <v>38</v>
      </c>
      <c r="D324" s="13" t="s">
        <v>39</v>
      </c>
      <c r="E324" s="13" t="s">
        <v>22</v>
      </c>
      <c r="F324" s="14">
        <v>10694.7</v>
      </c>
      <c r="G324" s="14">
        <v>15000</v>
      </c>
      <c r="H324" s="14">
        <f>IF('All Sales'!$F324&gt;='All Sales'!$G324,'All Sales'!$F324*Commission,0)</f>
        <v>0</v>
      </c>
      <c r="I324" s="13" t="s">
        <v>43</v>
      </c>
    </row>
    <row r="325" spans="1:9" x14ac:dyDescent="0.25">
      <c r="A325" s="3">
        <v>44470</v>
      </c>
      <c r="B325" s="2" t="s">
        <v>53</v>
      </c>
      <c r="C325" s="2" t="s">
        <v>54</v>
      </c>
      <c r="D325" s="2" t="s">
        <v>55</v>
      </c>
      <c r="E325" s="2" t="s">
        <v>22</v>
      </c>
      <c r="F325" s="4">
        <v>10595.2</v>
      </c>
      <c r="G325" s="4">
        <v>15000</v>
      </c>
      <c r="H325" s="4">
        <f>IF('All Sales'!$F325&gt;='All Sales'!$G325,'All Sales'!$F325*Commission,0)</f>
        <v>0</v>
      </c>
      <c r="I325" s="2" t="s">
        <v>43</v>
      </c>
    </row>
    <row r="326" spans="1:9" x14ac:dyDescent="0.25">
      <c r="A326" s="12">
        <v>44470</v>
      </c>
      <c r="B326" s="13" t="s">
        <v>37</v>
      </c>
      <c r="C326" s="13" t="s">
        <v>38</v>
      </c>
      <c r="D326" s="13" t="s">
        <v>39</v>
      </c>
      <c r="E326" s="13" t="s">
        <v>22</v>
      </c>
      <c r="F326" s="14">
        <v>7195.9999999999991</v>
      </c>
      <c r="G326" s="14">
        <v>15000</v>
      </c>
      <c r="H326" s="14">
        <f>IF('All Sales'!$F326&gt;='All Sales'!$G326,'All Sales'!$F326*Commission,0)</f>
        <v>0</v>
      </c>
      <c r="I326" s="13" t="s">
        <v>15</v>
      </c>
    </row>
    <row r="327" spans="1:9" x14ac:dyDescent="0.25">
      <c r="A327" s="3">
        <v>44470</v>
      </c>
      <c r="B327" s="2" t="s">
        <v>62</v>
      </c>
      <c r="C327" s="2" t="s">
        <v>63</v>
      </c>
      <c r="D327" s="2" t="s">
        <v>64</v>
      </c>
      <c r="E327" s="2" t="s">
        <v>33</v>
      </c>
      <c r="F327" s="4">
        <v>7139.0000000000009</v>
      </c>
      <c r="G327" s="4">
        <v>15000</v>
      </c>
      <c r="H327" s="4">
        <f>IF('All Sales'!$F327&gt;='All Sales'!$G327,'All Sales'!$F327*Commission,0)</f>
        <v>0</v>
      </c>
      <c r="I327" s="2" t="s">
        <v>11</v>
      </c>
    </row>
    <row r="328" spans="1:9" x14ac:dyDescent="0.25">
      <c r="A328" s="12">
        <v>44470</v>
      </c>
      <c r="B328" s="13" t="s">
        <v>30</v>
      </c>
      <c r="C328" s="13" t="s">
        <v>31</v>
      </c>
      <c r="D328" s="13" t="s">
        <v>32</v>
      </c>
      <c r="E328" s="13" t="s">
        <v>33</v>
      </c>
      <c r="F328" s="14">
        <v>7024.2</v>
      </c>
      <c r="G328" s="14">
        <v>15000</v>
      </c>
      <c r="H328" s="14">
        <f>IF('All Sales'!$F328&gt;='All Sales'!$G328,'All Sales'!$F328*Commission,0)</f>
        <v>0</v>
      </c>
      <c r="I328" s="13" t="s">
        <v>43</v>
      </c>
    </row>
    <row r="329" spans="1:9" x14ac:dyDescent="0.25">
      <c r="A329" s="3">
        <v>44470</v>
      </c>
      <c r="B329" s="2" t="s">
        <v>62</v>
      </c>
      <c r="C329" s="2" t="s">
        <v>63</v>
      </c>
      <c r="D329" s="2" t="s">
        <v>64</v>
      </c>
      <c r="E329" s="2" t="s">
        <v>33</v>
      </c>
      <c r="F329" s="4">
        <v>6688</v>
      </c>
      <c r="G329" s="4">
        <v>15000</v>
      </c>
      <c r="H329" s="4">
        <f>IF('All Sales'!$F329&gt;='All Sales'!$G329,'All Sales'!$F329*Commission,0)</f>
        <v>0</v>
      </c>
      <c r="I329" s="2" t="s">
        <v>15</v>
      </c>
    </row>
    <row r="330" spans="1:9" x14ac:dyDescent="0.25">
      <c r="A330" s="12">
        <v>44470</v>
      </c>
      <c r="B330" s="13" t="s">
        <v>50</v>
      </c>
      <c r="C330" s="13" t="s">
        <v>51</v>
      </c>
      <c r="D330" s="13" t="s">
        <v>52</v>
      </c>
      <c r="E330" s="13" t="s">
        <v>26</v>
      </c>
      <c r="F330" s="14">
        <v>4201.6000000000004</v>
      </c>
      <c r="G330" s="14">
        <v>15000</v>
      </c>
      <c r="H330" s="14">
        <f>IF('All Sales'!$F330&gt;='All Sales'!$G330,'All Sales'!$F330*Commission,0)</f>
        <v>0</v>
      </c>
      <c r="I330" s="13" t="s">
        <v>15</v>
      </c>
    </row>
    <row r="331" spans="1:9" x14ac:dyDescent="0.25">
      <c r="A331" s="3">
        <v>44470</v>
      </c>
      <c r="B331" s="2" t="s">
        <v>27</v>
      </c>
      <c r="C331" s="2" t="s">
        <v>28</v>
      </c>
      <c r="D331" s="2" t="s">
        <v>29</v>
      </c>
      <c r="E331" s="2" t="s">
        <v>10</v>
      </c>
      <c r="F331" s="4">
        <v>3243.6000000000004</v>
      </c>
      <c r="G331" s="4">
        <v>15000</v>
      </c>
      <c r="H331" s="4">
        <f>IF('All Sales'!$F331&gt;='All Sales'!$G331,'All Sales'!$F331*Commission,0)</f>
        <v>0</v>
      </c>
      <c r="I331" s="2" t="s">
        <v>11</v>
      </c>
    </row>
    <row r="332" spans="1:9" x14ac:dyDescent="0.25">
      <c r="A332" s="12">
        <v>44470</v>
      </c>
      <c r="B332" s="13" t="s">
        <v>30</v>
      </c>
      <c r="C332" s="13" t="s">
        <v>31</v>
      </c>
      <c r="D332" s="13" t="s">
        <v>32</v>
      </c>
      <c r="E332" s="13" t="s">
        <v>33</v>
      </c>
      <c r="F332" s="14">
        <v>3035.1</v>
      </c>
      <c r="G332" s="14">
        <v>15000</v>
      </c>
      <c r="H332" s="14">
        <f>IF('All Sales'!$F332&gt;='All Sales'!$G332,'All Sales'!$F332*Commission,0)</f>
        <v>0</v>
      </c>
      <c r="I332" s="13" t="s">
        <v>15</v>
      </c>
    </row>
    <row r="333" spans="1:9" x14ac:dyDescent="0.25">
      <c r="A333" s="3">
        <v>44470</v>
      </c>
      <c r="B333" s="2" t="s">
        <v>19</v>
      </c>
      <c r="C333" s="2" t="s">
        <v>20</v>
      </c>
      <c r="D333" s="2" t="s">
        <v>21</v>
      </c>
      <c r="E333" s="2" t="s">
        <v>22</v>
      </c>
      <c r="F333" s="4">
        <v>2997.2</v>
      </c>
      <c r="G333" s="4">
        <v>15000</v>
      </c>
      <c r="H333" s="4">
        <f>IF('All Sales'!$F333&gt;='All Sales'!$G333,'All Sales'!$F333*Commission,0)</f>
        <v>0</v>
      </c>
      <c r="I333" s="2" t="s">
        <v>11</v>
      </c>
    </row>
    <row r="334" spans="1:9" x14ac:dyDescent="0.25">
      <c r="A334" s="12">
        <v>44501</v>
      </c>
      <c r="B334" s="13" t="s">
        <v>71</v>
      </c>
      <c r="C334" s="13" t="s">
        <v>72</v>
      </c>
      <c r="D334" s="13" t="s">
        <v>73</v>
      </c>
      <c r="E334" s="13" t="s">
        <v>33</v>
      </c>
      <c r="F334" s="14">
        <v>47510.400000000001</v>
      </c>
      <c r="G334" s="14">
        <v>15000</v>
      </c>
      <c r="H334" s="14">
        <f>IF('All Sales'!$F334&gt;='All Sales'!$G334,'All Sales'!$F334*Commission,0)</f>
        <v>4751.04</v>
      </c>
      <c r="I334" s="13" t="s">
        <v>15</v>
      </c>
    </row>
    <row r="335" spans="1:9" x14ac:dyDescent="0.25">
      <c r="A335" s="3">
        <v>44501</v>
      </c>
      <c r="B335" s="2" t="s">
        <v>30</v>
      </c>
      <c r="C335" s="2" t="s">
        <v>31</v>
      </c>
      <c r="D335" s="2" t="s">
        <v>32</v>
      </c>
      <c r="E335" s="2" t="s">
        <v>33</v>
      </c>
      <c r="F335" s="4">
        <v>42427</v>
      </c>
      <c r="G335" s="4">
        <v>15000</v>
      </c>
      <c r="H335" s="4">
        <f>IF('All Sales'!$F335&gt;='All Sales'!$G335,'All Sales'!$F335*Commission,0)</f>
        <v>4242.7</v>
      </c>
      <c r="I335" s="2" t="s">
        <v>15</v>
      </c>
    </row>
    <row r="336" spans="1:9" x14ac:dyDescent="0.25">
      <c r="A336" s="12">
        <v>44501</v>
      </c>
      <c r="B336" s="13" t="s">
        <v>40</v>
      </c>
      <c r="C336" s="13" t="s">
        <v>41</v>
      </c>
      <c r="D336" s="13" t="s">
        <v>42</v>
      </c>
      <c r="E336" s="13" t="s">
        <v>33</v>
      </c>
      <c r="F336" s="14">
        <v>41932.799999999996</v>
      </c>
      <c r="G336" s="14">
        <v>15000</v>
      </c>
      <c r="H336" s="14">
        <f>IF('All Sales'!$F336&gt;='All Sales'!$G336,'All Sales'!$F336*Commission,0)</f>
        <v>4193.28</v>
      </c>
      <c r="I336" s="13" t="s">
        <v>11</v>
      </c>
    </row>
    <row r="337" spans="1:9" x14ac:dyDescent="0.25">
      <c r="A337" s="3">
        <v>44501</v>
      </c>
      <c r="B337" s="2" t="s">
        <v>23</v>
      </c>
      <c r="C337" s="2" t="s">
        <v>24</v>
      </c>
      <c r="D337" s="2" t="s">
        <v>25</v>
      </c>
      <c r="E337" s="2" t="s">
        <v>26</v>
      </c>
      <c r="F337" s="4">
        <v>39199.599999999999</v>
      </c>
      <c r="G337" s="4">
        <v>15000</v>
      </c>
      <c r="H337" s="4">
        <f>IF('All Sales'!$F337&gt;='All Sales'!$G337,'All Sales'!$F337*Commission,0)</f>
        <v>3919.96</v>
      </c>
      <c r="I337" s="2" t="s">
        <v>43</v>
      </c>
    </row>
    <row r="338" spans="1:9" x14ac:dyDescent="0.25">
      <c r="A338" s="12">
        <v>44501</v>
      </c>
      <c r="B338" s="13" t="s">
        <v>50</v>
      </c>
      <c r="C338" s="13" t="s">
        <v>51</v>
      </c>
      <c r="D338" s="13" t="s">
        <v>52</v>
      </c>
      <c r="E338" s="13" t="s">
        <v>26</v>
      </c>
      <c r="F338" s="14">
        <v>38570</v>
      </c>
      <c r="G338" s="14">
        <v>15000</v>
      </c>
      <c r="H338" s="14">
        <f>IF('All Sales'!$F338&gt;='All Sales'!$G338,'All Sales'!$F338*Commission,0)</f>
        <v>3857</v>
      </c>
      <c r="I338" s="13" t="s">
        <v>11</v>
      </c>
    </row>
    <row r="339" spans="1:9" x14ac:dyDescent="0.25">
      <c r="A339" s="3">
        <v>44501</v>
      </c>
      <c r="B339" s="2" t="s">
        <v>34</v>
      </c>
      <c r="C339" s="2" t="s">
        <v>35</v>
      </c>
      <c r="D339" s="2" t="s">
        <v>36</v>
      </c>
      <c r="E339" s="2" t="s">
        <v>26</v>
      </c>
      <c r="F339" s="4">
        <v>37560</v>
      </c>
      <c r="G339" s="4">
        <v>15000</v>
      </c>
      <c r="H339" s="4">
        <f>IF('All Sales'!$F339&gt;='All Sales'!$G339,'All Sales'!$F339*Commission,0)</f>
        <v>3756</v>
      </c>
      <c r="I339" s="2" t="s">
        <v>43</v>
      </c>
    </row>
    <row r="340" spans="1:9" x14ac:dyDescent="0.25">
      <c r="A340" s="12">
        <v>44501</v>
      </c>
      <c r="B340" s="13" t="s">
        <v>16</v>
      </c>
      <c r="C340" s="13" t="s">
        <v>17</v>
      </c>
      <c r="D340" s="13" t="s">
        <v>18</v>
      </c>
      <c r="E340" s="13" t="s">
        <v>10</v>
      </c>
      <c r="F340" s="14">
        <v>37374.399999999994</v>
      </c>
      <c r="G340" s="14">
        <v>15000</v>
      </c>
      <c r="H340" s="14">
        <f>IF('All Sales'!$F340&gt;='All Sales'!$G340,'All Sales'!$F340*Commission,0)</f>
        <v>3737.4399999999996</v>
      </c>
      <c r="I340" s="13" t="s">
        <v>43</v>
      </c>
    </row>
    <row r="341" spans="1:9" x14ac:dyDescent="0.25">
      <c r="A341" s="3">
        <v>44501</v>
      </c>
      <c r="B341" s="2" t="s">
        <v>59</v>
      </c>
      <c r="C341" s="2" t="s">
        <v>60</v>
      </c>
      <c r="D341" s="2" t="s">
        <v>61</v>
      </c>
      <c r="E341" s="2" t="s">
        <v>33</v>
      </c>
      <c r="F341" s="4">
        <v>28761.599999999999</v>
      </c>
      <c r="G341" s="4">
        <v>15000</v>
      </c>
      <c r="H341" s="4">
        <f>IF('All Sales'!$F341&gt;='All Sales'!$G341,'All Sales'!$F341*Commission,0)</f>
        <v>2876.16</v>
      </c>
      <c r="I341" s="2" t="s">
        <v>43</v>
      </c>
    </row>
    <row r="342" spans="1:9" x14ac:dyDescent="0.25">
      <c r="A342" s="12">
        <v>44501</v>
      </c>
      <c r="B342" s="13" t="s">
        <v>65</v>
      </c>
      <c r="C342" s="13" t="s">
        <v>66</v>
      </c>
      <c r="D342" s="13" t="s">
        <v>67</v>
      </c>
      <c r="E342" s="13" t="s">
        <v>22</v>
      </c>
      <c r="F342" s="14">
        <v>26866</v>
      </c>
      <c r="G342" s="14">
        <v>15000</v>
      </c>
      <c r="H342" s="14">
        <f>IF('All Sales'!$F342&gt;='All Sales'!$G342,'All Sales'!$F342*Commission,0)</f>
        <v>2686.6000000000004</v>
      </c>
      <c r="I342" s="13" t="s">
        <v>43</v>
      </c>
    </row>
    <row r="343" spans="1:9" x14ac:dyDescent="0.25">
      <c r="A343" s="3">
        <v>44501</v>
      </c>
      <c r="B343" s="2" t="s">
        <v>12</v>
      </c>
      <c r="C343" s="2" t="s">
        <v>13</v>
      </c>
      <c r="D343" s="2" t="s">
        <v>14</v>
      </c>
      <c r="E343" s="2" t="s">
        <v>10</v>
      </c>
      <c r="F343" s="4">
        <v>25633.5</v>
      </c>
      <c r="G343" s="4">
        <v>15000</v>
      </c>
      <c r="H343" s="4">
        <f>IF('All Sales'!$F343&gt;='All Sales'!$G343,'All Sales'!$F343*Commission,0)</f>
        <v>2563.3500000000004</v>
      </c>
      <c r="I343" s="2" t="s">
        <v>15</v>
      </c>
    </row>
    <row r="344" spans="1:9" x14ac:dyDescent="0.25">
      <c r="A344" s="12">
        <v>44501</v>
      </c>
      <c r="B344" s="13" t="s">
        <v>56</v>
      </c>
      <c r="C344" s="13" t="s">
        <v>57</v>
      </c>
      <c r="D344" s="13" t="s">
        <v>58</v>
      </c>
      <c r="E344" s="13" t="s">
        <v>26</v>
      </c>
      <c r="F344" s="14">
        <v>23057.999999999996</v>
      </c>
      <c r="G344" s="14">
        <v>15000</v>
      </c>
      <c r="H344" s="14">
        <f>IF('All Sales'!$F344&gt;='All Sales'!$G344,'All Sales'!$F344*Commission,0)</f>
        <v>2305.7999999999997</v>
      </c>
      <c r="I344" s="13" t="s">
        <v>43</v>
      </c>
    </row>
    <row r="345" spans="1:9" x14ac:dyDescent="0.25">
      <c r="A345" s="3">
        <v>44501</v>
      </c>
      <c r="B345" s="2" t="s">
        <v>56</v>
      </c>
      <c r="C345" s="2" t="s">
        <v>57</v>
      </c>
      <c r="D345" s="2" t="s">
        <v>58</v>
      </c>
      <c r="E345" s="2" t="s">
        <v>26</v>
      </c>
      <c r="F345" s="4">
        <v>22900.499999999996</v>
      </c>
      <c r="G345" s="4">
        <v>15000</v>
      </c>
      <c r="H345" s="4">
        <f>IF('All Sales'!$F345&gt;='All Sales'!$G345,'All Sales'!$F345*Commission,0)</f>
        <v>2290.0499999999997</v>
      </c>
      <c r="I345" s="2" t="s">
        <v>11</v>
      </c>
    </row>
    <row r="346" spans="1:9" x14ac:dyDescent="0.25">
      <c r="A346" s="12">
        <v>44501</v>
      </c>
      <c r="B346" s="13" t="s">
        <v>16</v>
      </c>
      <c r="C346" s="13" t="s">
        <v>17</v>
      </c>
      <c r="D346" s="13" t="s">
        <v>18</v>
      </c>
      <c r="E346" s="13" t="s">
        <v>10</v>
      </c>
      <c r="F346" s="14">
        <v>22396.5</v>
      </c>
      <c r="G346" s="14">
        <v>15000</v>
      </c>
      <c r="H346" s="14">
        <f>IF('All Sales'!$F346&gt;='All Sales'!$G346,'All Sales'!$F346*Commission,0)</f>
        <v>2239.65</v>
      </c>
      <c r="I346" s="13" t="s">
        <v>43</v>
      </c>
    </row>
    <row r="347" spans="1:9" x14ac:dyDescent="0.25">
      <c r="A347" s="3">
        <v>44501</v>
      </c>
      <c r="B347" s="2" t="s">
        <v>16</v>
      </c>
      <c r="C347" s="2" t="s">
        <v>17</v>
      </c>
      <c r="D347" s="2" t="s">
        <v>18</v>
      </c>
      <c r="E347" s="2" t="s">
        <v>10</v>
      </c>
      <c r="F347" s="4">
        <v>20916</v>
      </c>
      <c r="G347" s="4">
        <v>15000</v>
      </c>
      <c r="H347" s="4">
        <f>IF('All Sales'!$F347&gt;='All Sales'!$G347,'All Sales'!$F347*Commission,0)</f>
        <v>2091.6</v>
      </c>
      <c r="I347" s="2" t="s">
        <v>11</v>
      </c>
    </row>
    <row r="348" spans="1:9" x14ac:dyDescent="0.25">
      <c r="A348" s="12">
        <v>44501</v>
      </c>
      <c r="B348" s="13" t="s">
        <v>37</v>
      </c>
      <c r="C348" s="13" t="s">
        <v>38</v>
      </c>
      <c r="D348" s="13" t="s">
        <v>39</v>
      </c>
      <c r="E348" s="13" t="s">
        <v>22</v>
      </c>
      <c r="F348" s="14">
        <v>20797.200000000004</v>
      </c>
      <c r="G348" s="14">
        <v>15000</v>
      </c>
      <c r="H348" s="14">
        <f>IF('All Sales'!$F348&gt;='All Sales'!$G348,'All Sales'!$F348*Commission,0)</f>
        <v>2079.7200000000007</v>
      </c>
      <c r="I348" s="13" t="s">
        <v>15</v>
      </c>
    </row>
    <row r="349" spans="1:9" x14ac:dyDescent="0.25">
      <c r="A349" s="3">
        <v>44501</v>
      </c>
      <c r="B349" s="2" t="s">
        <v>50</v>
      </c>
      <c r="C349" s="2" t="s">
        <v>51</v>
      </c>
      <c r="D349" s="2" t="s">
        <v>52</v>
      </c>
      <c r="E349" s="2" t="s">
        <v>26</v>
      </c>
      <c r="F349" s="4">
        <v>20062.5</v>
      </c>
      <c r="G349" s="4">
        <v>15000</v>
      </c>
      <c r="H349" s="4">
        <f>IF('All Sales'!$F349&gt;='All Sales'!$G349,'All Sales'!$F349*Commission,0)</f>
        <v>2006.25</v>
      </c>
      <c r="I349" s="2" t="s">
        <v>11</v>
      </c>
    </row>
    <row r="350" spans="1:9" x14ac:dyDescent="0.25">
      <c r="A350" s="12">
        <v>44501</v>
      </c>
      <c r="B350" s="13" t="s">
        <v>23</v>
      </c>
      <c r="C350" s="13" t="s">
        <v>24</v>
      </c>
      <c r="D350" s="13" t="s">
        <v>25</v>
      </c>
      <c r="E350" s="13" t="s">
        <v>26</v>
      </c>
      <c r="F350" s="14">
        <v>18452.599999999999</v>
      </c>
      <c r="G350" s="14">
        <v>15000</v>
      </c>
      <c r="H350" s="14">
        <f>IF('All Sales'!$F350&gt;='All Sales'!$G350,'All Sales'!$F350*Commission,0)</f>
        <v>1845.26</v>
      </c>
      <c r="I350" s="13" t="s">
        <v>43</v>
      </c>
    </row>
    <row r="351" spans="1:9" x14ac:dyDescent="0.25">
      <c r="A351" s="3">
        <v>44501</v>
      </c>
      <c r="B351" s="2" t="s">
        <v>12</v>
      </c>
      <c r="C351" s="2" t="s">
        <v>13</v>
      </c>
      <c r="D351" s="2" t="s">
        <v>14</v>
      </c>
      <c r="E351" s="2" t="s">
        <v>10</v>
      </c>
      <c r="F351" s="4">
        <v>17766</v>
      </c>
      <c r="G351" s="4">
        <v>15000</v>
      </c>
      <c r="H351" s="4">
        <f>IF('All Sales'!$F351&gt;='All Sales'!$G351,'All Sales'!$F351*Commission,0)</f>
        <v>1776.6000000000001</v>
      </c>
      <c r="I351" s="2" t="s">
        <v>11</v>
      </c>
    </row>
    <row r="352" spans="1:9" x14ac:dyDescent="0.25">
      <c r="A352" s="12">
        <v>44501</v>
      </c>
      <c r="B352" s="13" t="s">
        <v>19</v>
      </c>
      <c r="C352" s="13" t="s">
        <v>20</v>
      </c>
      <c r="D352" s="13" t="s">
        <v>21</v>
      </c>
      <c r="E352" s="13" t="s">
        <v>22</v>
      </c>
      <c r="F352" s="14">
        <v>16806.400000000001</v>
      </c>
      <c r="G352" s="14">
        <v>15000</v>
      </c>
      <c r="H352" s="14">
        <f>IF('All Sales'!$F352&gt;='All Sales'!$G352,'All Sales'!$F352*Commission,0)</f>
        <v>1680.6400000000003</v>
      </c>
      <c r="I352" s="13" t="s">
        <v>11</v>
      </c>
    </row>
    <row r="353" spans="1:9" x14ac:dyDescent="0.25">
      <c r="A353" s="3">
        <v>44501</v>
      </c>
      <c r="B353" s="2" t="s">
        <v>27</v>
      </c>
      <c r="C353" s="2" t="s">
        <v>28</v>
      </c>
      <c r="D353" s="2" t="s">
        <v>29</v>
      </c>
      <c r="E353" s="2" t="s">
        <v>10</v>
      </c>
      <c r="F353" s="4">
        <v>16606</v>
      </c>
      <c r="G353" s="4">
        <v>15000</v>
      </c>
      <c r="H353" s="4">
        <f>IF('All Sales'!$F353&gt;='All Sales'!$G353,'All Sales'!$F353*Commission,0)</f>
        <v>1660.6000000000001</v>
      </c>
      <c r="I353" s="2" t="s">
        <v>11</v>
      </c>
    </row>
    <row r="354" spans="1:9" x14ac:dyDescent="0.25">
      <c r="A354" s="12">
        <v>44501</v>
      </c>
      <c r="B354" s="13" t="s">
        <v>34</v>
      </c>
      <c r="C354" s="13" t="s">
        <v>35</v>
      </c>
      <c r="D354" s="13" t="s">
        <v>36</v>
      </c>
      <c r="E354" s="13" t="s">
        <v>26</v>
      </c>
      <c r="F354" s="14">
        <v>16606</v>
      </c>
      <c r="G354" s="14">
        <v>15000</v>
      </c>
      <c r="H354" s="14">
        <f>IF('All Sales'!$F354&gt;='All Sales'!$G354,'All Sales'!$F354*Commission,0)</f>
        <v>1660.6000000000001</v>
      </c>
      <c r="I354" s="13" t="s">
        <v>43</v>
      </c>
    </row>
    <row r="355" spans="1:9" x14ac:dyDescent="0.25">
      <c r="A355" s="3">
        <v>44501</v>
      </c>
      <c r="B355" s="2" t="s">
        <v>34</v>
      </c>
      <c r="C355" s="2" t="s">
        <v>35</v>
      </c>
      <c r="D355" s="2" t="s">
        <v>36</v>
      </c>
      <c r="E355" s="2" t="s">
        <v>26</v>
      </c>
      <c r="F355" s="4">
        <v>16394.399999999998</v>
      </c>
      <c r="G355" s="4">
        <v>15000</v>
      </c>
      <c r="H355" s="4">
        <f>IF('All Sales'!$F355&gt;='All Sales'!$G355,'All Sales'!$F355*Commission,0)</f>
        <v>1639.4399999999998</v>
      </c>
      <c r="I355" s="2" t="s">
        <v>15</v>
      </c>
    </row>
    <row r="356" spans="1:9" x14ac:dyDescent="0.25">
      <c r="A356" s="12">
        <v>44501</v>
      </c>
      <c r="B356" s="13" t="s">
        <v>23</v>
      </c>
      <c r="C356" s="13" t="s">
        <v>24</v>
      </c>
      <c r="D356" s="13" t="s">
        <v>25</v>
      </c>
      <c r="E356" s="13" t="s">
        <v>26</v>
      </c>
      <c r="F356" s="14">
        <v>15403.600000000002</v>
      </c>
      <c r="G356" s="14">
        <v>15000</v>
      </c>
      <c r="H356" s="14">
        <f>IF('All Sales'!$F356&gt;='All Sales'!$G356,'All Sales'!$F356*Commission,0)</f>
        <v>1540.3600000000004</v>
      </c>
      <c r="I356" s="13" t="s">
        <v>15</v>
      </c>
    </row>
    <row r="357" spans="1:9" x14ac:dyDescent="0.25">
      <c r="A357" s="3">
        <v>44501</v>
      </c>
      <c r="B357" s="2" t="s">
        <v>44</v>
      </c>
      <c r="C357" s="2" t="s">
        <v>45</v>
      </c>
      <c r="D357" s="2" t="s">
        <v>46</v>
      </c>
      <c r="E357" s="2" t="s">
        <v>22</v>
      </c>
      <c r="F357" s="4">
        <v>14302.9</v>
      </c>
      <c r="G357" s="4">
        <v>15000</v>
      </c>
      <c r="H357" s="4">
        <f>IF('All Sales'!$F357&gt;='All Sales'!$G357,'All Sales'!$F357*Commission,0)</f>
        <v>0</v>
      </c>
      <c r="I357" s="2" t="s">
        <v>11</v>
      </c>
    </row>
    <row r="358" spans="1:9" x14ac:dyDescent="0.25">
      <c r="A358" s="12">
        <v>44501</v>
      </c>
      <c r="B358" s="13" t="s">
        <v>47</v>
      </c>
      <c r="C358" s="13" t="s">
        <v>48</v>
      </c>
      <c r="D358" s="13" t="s">
        <v>49</v>
      </c>
      <c r="E358" s="13" t="s">
        <v>26</v>
      </c>
      <c r="F358" s="14">
        <v>13230</v>
      </c>
      <c r="G358" s="14">
        <v>15000</v>
      </c>
      <c r="H358" s="14">
        <f>IF('All Sales'!$F358&gt;='All Sales'!$G358,'All Sales'!$F358*Commission,0)</f>
        <v>0</v>
      </c>
      <c r="I358" s="13" t="s">
        <v>15</v>
      </c>
    </row>
    <row r="359" spans="1:9" x14ac:dyDescent="0.25">
      <c r="A359" s="3">
        <v>44501</v>
      </c>
      <c r="B359" s="2" t="s">
        <v>50</v>
      </c>
      <c r="C359" s="2" t="s">
        <v>51</v>
      </c>
      <c r="D359" s="2" t="s">
        <v>52</v>
      </c>
      <c r="E359" s="2" t="s">
        <v>26</v>
      </c>
      <c r="F359" s="4">
        <v>10573.5</v>
      </c>
      <c r="G359" s="4">
        <v>15000</v>
      </c>
      <c r="H359" s="4">
        <f>IF('All Sales'!$F359&gt;='All Sales'!$G359,'All Sales'!$F359*Commission,0)</f>
        <v>0</v>
      </c>
      <c r="I359" s="2" t="s">
        <v>11</v>
      </c>
    </row>
    <row r="360" spans="1:9" x14ac:dyDescent="0.25">
      <c r="A360" s="12">
        <v>44501</v>
      </c>
      <c r="B360" s="13" t="s">
        <v>65</v>
      </c>
      <c r="C360" s="13" t="s">
        <v>66</v>
      </c>
      <c r="D360" s="13" t="s">
        <v>67</v>
      </c>
      <c r="E360" s="13" t="s">
        <v>22</v>
      </c>
      <c r="F360" s="14">
        <v>9683</v>
      </c>
      <c r="G360" s="14">
        <v>15000</v>
      </c>
      <c r="H360" s="14">
        <f>IF('All Sales'!$F360&gt;='All Sales'!$G360,'All Sales'!$F360*Commission,0)</f>
        <v>0</v>
      </c>
      <c r="I360" s="13" t="s">
        <v>43</v>
      </c>
    </row>
    <row r="361" spans="1:9" x14ac:dyDescent="0.25">
      <c r="A361" s="3">
        <v>44501</v>
      </c>
      <c r="B361" s="2" t="s">
        <v>71</v>
      </c>
      <c r="C361" s="2" t="s">
        <v>72</v>
      </c>
      <c r="D361" s="2" t="s">
        <v>73</v>
      </c>
      <c r="E361" s="2" t="s">
        <v>33</v>
      </c>
      <c r="F361" s="4">
        <v>9292.5</v>
      </c>
      <c r="G361" s="4">
        <v>15000</v>
      </c>
      <c r="H361" s="4">
        <f>IF('All Sales'!$F361&gt;='All Sales'!$G361,'All Sales'!$F361*Commission,0)</f>
        <v>0</v>
      </c>
      <c r="I361" s="2" t="s">
        <v>15</v>
      </c>
    </row>
    <row r="362" spans="1:9" x14ac:dyDescent="0.25">
      <c r="A362" s="12">
        <v>44501</v>
      </c>
      <c r="B362" s="13" t="s">
        <v>34</v>
      </c>
      <c r="C362" s="13" t="s">
        <v>35</v>
      </c>
      <c r="D362" s="13" t="s">
        <v>36</v>
      </c>
      <c r="E362" s="13" t="s">
        <v>26</v>
      </c>
      <c r="F362" s="14">
        <v>9006</v>
      </c>
      <c r="G362" s="14">
        <v>15000</v>
      </c>
      <c r="H362" s="14">
        <f>IF('All Sales'!$F362&gt;='All Sales'!$G362,'All Sales'!$F362*Commission,0)</f>
        <v>0</v>
      </c>
      <c r="I362" s="13" t="s">
        <v>43</v>
      </c>
    </row>
    <row r="363" spans="1:9" x14ac:dyDescent="0.25">
      <c r="A363" s="3">
        <v>44501</v>
      </c>
      <c r="B363" s="2" t="s">
        <v>7</v>
      </c>
      <c r="C363" s="2" t="s">
        <v>8</v>
      </c>
      <c r="D363" s="2" t="s">
        <v>9</v>
      </c>
      <c r="E363" s="2" t="s">
        <v>10</v>
      </c>
      <c r="F363" s="4">
        <v>8810.9</v>
      </c>
      <c r="G363" s="4">
        <v>15000</v>
      </c>
      <c r="H363" s="4">
        <f>IF('All Sales'!$F363&gt;='All Sales'!$G363,'All Sales'!$F363*Commission,0)</f>
        <v>0</v>
      </c>
      <c r="I363" s="2" t="s">
        <v>11</v>
      </c>
    </row>
    <row r="364" spans="1:9" x14ac:dyDescent="0.25">
      <c r="A364" s="12">
        <v>44501</v>
      </c>
      <c r="B364" s="13" t="s">
        <v>53</v>
      </c>
      <c r="C364" s="13" t="s">
        <v>54</v>
      </c>
      <c r="D364" s="13" t="s">
        <v>55</v>
      </c>
      <c r="E364" s="13" t="s">
        <v>22</v>
      </c>
      <c r="F364" s="14">
        <v>6900</v>
      </c>
      <c r="G364" s="14">
        <v>15000</v>
      </c>
      <c r="H364" s="14">
        <f>IF('All Sales'!$F364&gt;='All Sales'!$G364,'All Sales'!$F364*Commission,0)</f>
        <v>0</v>
      </c>
      <c r="I364" s="13" t="s">
        <v>15</v>
      </c>
    </row>
    <row r="365" spans="1:9" x14ac:dyDescent="0.25">
      <c r="A365" s="3">
        <v>44501</v>
      </c>
      <c r="B365" s="2" t="s">
        <v>12</v>
      </c>
      <c r="C365" s="2" t="s">
        <v>13</v>
      </c>
      <c r="D365" s="2" t="s">
        <v>14</v>
      </c>
      <c r="E365" s="2" t="s">
        <v>10</v>
      </c>
      <c r="F365" s="4">
        <v>5130</v>
      </c>
      <c r="G365" s="4">
        <v>15000</v>
      </c>
      <c r="H365" s="4">
        <f>IF('All Sales'!$F365&gt;='All Sales'!$G365,'All Sales'!$F365*Commission,0)</f>
        <v>0</v>
      </c>
      <c r="I365" s="2" t="s">
        <v>15</v>
      </c>
    </row>
    <row r="366" spans="1:9" x14ac:dyDescent="0.25">
      <c r="A366" s="12">
        <v>44531</v>
      </c>
      <c r="B366" s="13" t="s">
        <v>7</v>
      </c>
      <c r="C366" s="13" t="s">
        <v>8</v>
      </c>
      <c r="D366" s="13" t="s">
        <v>9</v>
      </c>
      <c r="E366" s="13" t="s">
        <v>10</v>
      </c>
      <c r="F366" s="14">
        <v>45800.999999999993</v>
      </c>
      <c r="G366" s="14">
        <v>15000</v>
      </c>
      <c r="H366" s="14">
        <f>IF('All Sales'!$F366&gt;='All Sales'!$G366,'All Sales'!$F366*Commission,0)</f>
        <v>4580.0999999999995</v>
      </c>
      <c r="I366" s="13" t="s">
        <v>15</v>
      </c>
    </row>
    <row r="367" spans="1:9" x14ac:dyDescent="0.25">
      <c r="A367" s="3">
        <v>44531</v>
      </c>
      <c r="B367" s="2" t="s">
        <v>40</v>
      </c>
      <c r="C367" s="2" t="s">
        <v>41</v>
      </c>
      <c r="D367" s="2" t="s">
        <v>42</v>
      </c>
      <c r="E367" s="2" t="s">
        <v>33</v>
      </c>
      <c r="F367" s="4">
        <v>43974</v>
      </c>
      <c r="G367" s="4">
        <v>15000</v>
      </c>
      <c r="H367" s="4">
        <f>IF('All Sales'!$F367&gt;='All Sales'!$G367,'All Sales'!$F367*Commission,0)</f>
        <v>4397.4000000000005</v>
      </c>
      <c r="I367" s="2" t="s">
        <v>11</v>
      </c>
    </row>
    <row r="368" spans="1:9" x14ac:dyDescent="0.25">
      <c r="A368" s="12">
        <v>44531</v>
      </c>
      <c r="B368" s="13" t="s">
        <v>23</v>
      </c>
      <c r="C368" s="13" t="s">
        <v>24</v>
      </c>
      <c r="D368" s="13" t="s">
        <v>25</v>
      </c>
      <c r="E368" s="13" t="s">
        <v>26</v>
      </c>
      <c r="F368" s="14">
        <v>43593.599999999999</v>
      </c>
      <c r="G368" s="14">
        <v>15000</v>
      </c>
      <c r="H368" s="14">
        <f>IF('All Sales'!$F368&gt;='All Sales'!$G368,'All Sales'!$F368*Commission,0)</f>
        <v>4359.3599999999997</v>
      </c>
      <c r="I368" s="13" t="s">
        <v>15</v>
      </c>
    </row>
    <row r="369" spans="1:9" x14ac:dyDescent="0.25">
      <c r="A369" s="3">
        <v>44531</v>
      </c>
      <c r="B369" s="2" t="s">
        <v>7</v>
      </c>
      <c r="C369" s="2" t="s">
        <v>8</v>
      </c>
      <c r="D369" s="2" t="s">
        <v>9</v>
      </c>
      <c r="E369" s="2" t="s">
        <v>10</v>
      </c>
      <c r="F369" s="4">
        <v>41520</v>
      </c>
      <c r="G369" s="4">
        <v>15000</v>
      </c>
      <c r="H369" s="4">
        <f>IF('All Sales'!$F369&gt;='All Sales'!$G369,'All Sales'!$F369*Commission,0)</f>
        <v>4152</v>
      </c>
      <c r="I369" s="2" t="s">
        <v>11</v>
      </c>
    </row>
    <row r="370" spans="1:9" x14ac:dyDescent="0.25">
      <c r="A370" s="12">
        <v>44531</v>
      </c>
      <c r="B370" s="13" t="s">
        <v>27</v>
      </c>
      <c r="C370" s="13" t="s">
        <v>28</v>
      </c>
      <c r="D370" s="13" t="s">
        <v>29</v>
      </c>
      <c r="E370" s="13" t="s">
        <v>10</v>
      </c>
      <c r="F370" s="14">
        <v>31970.799999999999</v>
      </c>
      <c r="G370" s="14">
        <v>15000</v>
      </c>
      <c r="H370" s="14">
        <f>IF('All Sales'!$F370&gt;='All Sales'!$G370,'All Sales'!$F370*Commission,0)</f>
        <v>3197.08</v>
      </c>
      <c r="I370" s="13" t="s">
        <v>11</v>
      </c>
    </row>
    <row r="371" spans="1:9" x14ac:dyDescent="0.25">
      <c r="A371" s="3">
        <v>44531</v>
      </c>
      <c r="B371" s="2" t="s">
        <v>47</v>
      </c>
      <c r="C371" s="2" t="s">
        <v>48</v>
      </c>
      <c r="D371" s="2" t="s">
        <v>49</v>
      </c>
      <c r="E371" s="2" t="s">
        <v>26</v>
      </c>
      <c r="F371" s="4">
        <v>28845</v>
      </c>
      <c r="G371" s="4">
        <v>15000</v>
      </c>
      <c r="H371" s="4">
        <f>IF('All Sales'!$F371&gt;='All Sales'!$G371,'All Sales'!$F371*Commission,0)</f>
        <v>2884.5</v>
      </c>
      <c r="I371" s="2" t="s">
        <v>15</v>
      </c>
    </row>
    <row r="372" spans="1:9" x14ac:dyDescent="0.25">
      <c r="A372" s="12">
        <v>44531</v>
      </c>
      <c r="B372" s="13" t="s">
        <v>23</v>
      </c>
      <c r="C372" s="13" t="s">
        <v>24</v>
      </c>
      <c r="D372" s="13" t="s">
        <v>25</v>
      </c>
      <c r="E372" s="13" t="s">
        <v>26</v>
      </c>
      <c r="F372" s="14">
        <v>27350.400000000001</v>
      </c>
      <c r="G372" s="14">
        <v>15000</v>
      </c>
      <c r="H372" s="14">
        <f>IF('All Sales'!$F372&gt;='All Sales'!$G372,'All Sales'!$F372*Commission,0)</f>
        <v>2735.0400000000004</v>
      </c>
      <c r="I372" s="13" t="s">
        <v>43</v>
      </c>
    </row>
    <row r="373" spans="1:9" x14ac:dyDescent="0.25">
      <c r="A373" s="3">
        <v>44531</v>
      </c>
      <c r="B373" s="2" t="s">
        <v>34</v>
      </c>
      <c r="C373" s="2" t="s">
        <v>35</v>
      </c>
      <c r="D373" s="2" t="s">
        <v>36</v>
      </c>
      <c r="E373" s="2" t="s">
        <v>26</v>
      </c>
      <c r="F373" s="4">
        <v>24544</v>
      </c>
      <c r="G373" s="4">
        <v>15000</v>
      </c>
      <c r="H373" s="4">
        <f>IF('All Sales'!$F373&gt;='All Sales'!$G373,'All Sales'!$F373*Commission,0)</f>
        <v>2454.4</v>
      </c>
      <c r="I373" s="2" t="s">
        <v>15</v>
      </c>
    </row>
    <row r="374" spans="1:9" x14ac:dyDescent="0.25">
      <c r="A374" s="12">
        <v>44531</v>
      </c>
      <c r="B374" s="13" t="s">
        <v>71</v>
      </c>
      <c r="C374" s="13" t="s">
        <v>72</v>
      </c>
      <c r="D374" s="13" t="s">
        <v>73</v>
      </c>
      <c r="E374" s="13" t="s">
        <v>33</v>
      </c>
      <c r="F374" s="14">
        <v>22351.100000000002</v>
      </c>
      <c r="G374" s="14">
        <v>15000</v>
      </c>
      <c r="H374" s="14">
        <f>IF('All Sales'!$F374&gt;='All Sales'!$G374,'All Sales'!$F374*Commission,0)</f>
        <v>2235.11</v>
      </c>
      <c r="I374" s="13" t="s">
        <v>43</v>
      </c>
    </row>
    <row r="375" spans="1:9" x14ac:dyDescent="0.25">
      <c r="A375" s="3">
        <v>44531</v>
      </c>
      <c r="B375" s="2" t="s">
        <v>71</v>
      </c>
      <c r="C375" s="2" t="s">
        <v>72</v>
      </c>
      <c r="D375" s="2" t="s">
        <v>73</v>
      </c>
      <c r="E375" s="2" t="s">
        <v>33</v>
      </c>
      <c r="F375" s="4">
        <v>21103.3</v>
      </c>
      <c r="G375" s="4">
        <v>15000</v>
      </c>
      <c r="H375" s="4">
        <f>IF('All Sales'!$F375&gt;='All Sales'!$G375,'All Sales'!$F375*Commission,0)</f>
        <v>2110.33</v>
      </c>
      <c r="I375" s="2" t="s">
        <v>43</v>
      </c>
    </row>
    <row r="376" spans="1:9" x14ac:dyDescent="0.25">
      <c r="A376" s="12">
        <v>44531</v>
      </c>
      <c r="B376" s="13" t="s">
        <v>12</v>
      </c>
      <c r="C376" s="13" t="s">
        <v>13</v>
      </c>
      <c r="D376" s="13" t="s">
        <v>14</v>
      </c>
      <c r="E376" s="13" t="s">
        <v>10</v>
      </c>
      <c r="F376" s="14">
        <v>15921.999999999998</v>
      </c>
      <c r="G376" s="14">
        <v>15000</v>
      </c>
      <c r="H376" s="14">
        <f>IF('All Sales'!$F376&gt;='All Sales'!$G376,'All Sales'!$F376*Commission,0)</f>
        <v>1592.1999999999998</v>
      </c>
      <c r="I376" s="13" t="s">
        <v>43</v>
      </c>
    </row>
    <row r="377" spans="1:9" x14ac:dyDescent="0.25">
      <c r="A377" s="3">
        <v>44531</v>
      </c>
      <c r="B377" s="2" t="s">
        <v>40</v>
      </c>
      <c r="C377" s="2" t="s">
        <v>41</v>
      </c>
      <c r="D377" s="2" t="s">
        <v>42</v>
      </c>
      <c r="E377" s="2" t="s">
        <v>33</v>
      </c>
      <c r="F377" s="4">
        <v>15802.6</v>
      </c>
      <c r="G377" s="4">
        <v>15000</v>
      </c>
      <c r="H377" s="4">
        <f>IF('All Sales'!$F377&gt;='All Sales'!$G377,'All Sales'!$F377*Commission,0)</f>
        <v>1580.2600000000002</v>
      </c>
      <c r="I377" s="2" t="s">
        <v>43</v>
      </c>
    </row>
    <row r="378" spans="1:9" x14ac:dyDescent="0.25">
      <c r="A378" s="12">
        <v>44531</v>
      </c>
      <c r="B378" s="13" t="s">
        <v>27</v>
      </c>
      <c r="C378" s="13" t="s">
        <v>28</v>
      </c>
      <c r="D378" s="13" t="s">
        <v>29</v>
      </c>
      <c r="E378" s="13" t="s">
        <v>10</v>
      </c>
      <c r="F378" s="14">
        <v>12765.2</v>
      </c>
      <c r="G378" s="14">
        <v>15000</v>
      </c>
      <c r="H378" s="14">
        <f>IF('All Sales'!$F378&gt;='All Sales'!$G378,'All Sales'!$F378*Commission,0)</f>
        <v>0</v>
      </c>
      <c r="I378" s="13" t="s">
        <v>43</v>
      </c>
    </row>
    <row r="379" spans="1:9" x14ac:dyDescent="0.25">
      <c r="A379" s="3">
        <v>44531</v>
      </c>
      <c r="B379" s="2" t="s">
        <v>56</v>
      </c>
      <c r="C379" s="2" t="s">
        <v>57</v>
      </c>
      <c r="D379" s="2" t="s">
        <v>58</v>
      </c>
      <c r="E379" s="2" t="s">
        <v>26</v>
      </c>
      <c r="F379" s="4">
        <v>12328</v>
      </c>
      <c r="G379" s="4">
        <v>15000</v>
      </c>
      <c r="H379" s="4">
        <f>IF('All Sales'!$F379&gt;='All Sales'!$G379,'All Sales'!$F379*Commission,0)</f>
        <v>0</v>
      </c>
      <c r="I379" s="2" t="s">
        <v>15</v>
      </c>
    </row>
    <row r="380" spans="1:9" x14ac:dyDescent="0.25">
      <c r="A380" s="12">
        <v>44531</v>
      </c>
      <c r="B380" s="13" t="s">
        <v>7</v>
      </c>
      <c r="C380" s="13" t="s">
        <v>8</v>
      </c>
      <c r="D380" s="13" t="s">
        <v>9</v>
      </c>
      <c r="E380" s="13" t="s">
        <v>10</v>
      </c>
      <c r="F380" s="14">
        <v>11210</v>
      </c>
      <c r="G380" s="14">
        <v>15000</v>
      </c>
      <c r="H380" s="14">
        <f>IF('All Sales'!$F380&gt;='All Sales'!$G380,'All Sales'!$F380*Commission,0)</f>
        <v>0</v>
      </c>
      <c r="I380" s="13" t="s">
        <v>43</v>
      </c>
    </row>
    <row r="381" spans="1:9" x14ac:dyDescent="0.25">
      <c r="A381" s="3">
        <v>44531</v>
      </c>
      <c r="B381" s="2" t="s">
        <v>50</v>
      </c>
      <c r="C381" s="2" t="s">
        <v>51</v>
      </c>
      <c r="D381" s="2" t="s">
        <v>52</v>
      </c>
      <c r="E381" s="2" t="s">
        <v>26</v>
      </c>
      <c r="F381" s="4">
        <v>9826.4</v>
      </c>
      <c r="G381" s="4">
        <v>15000</v>
      </c>
      <c r="H381" s="4">
        <f>IF('All Sales'!$F381&gt;='All Sales'!$G381,'All Sales'!$F381*Commission,0)</f>
        <v>0</v>
      </c>
      <c r="I381" s="2" t="s">
        <v>43</v>
      </c>
    </row>
    <row r="382" spans="1:9" x14ac:dyDescent="0.25">
      <c r="A382" s="12">
        <v>44531</v>
      </c>
      <c r="B382" s="13" t="s">
        <v>40</v>
      </c>
      <c r="C382" s="13" t="s">
        <v>41</v>
      </c>
      <c r="D382" s="13" t="s">
        <v>42</v>
      </c>
      <c r="E382" s="13" t="s">
        <v>33</v>
      </c>
      <c r="F382" s="14">
        <v>8925.7000000000007</v>
      </c>
      <c r="G382" s="14">
        <v>15000</v>
      </c>
      <c r="H382" s="14">
        <f>IF('All Sales'!$F382&gt;='All Sales'!$G382,'All Sales'!$F382*Commission,0)</f>
        <v>0</v>
      </c>
      <c r="I382" s="13" t="s">
        <v>11</v>
      </c>
    </row>
    <row r="383" spans="1:9" x14ac:dyDescent="0.25">
      <c r="A383" s="3">
        <v>44531</v>
      </c>
      <c r="B383" s="2" t="s">
        <v>19</v>
      </c>
      <c r="C383" s="2" t="s">
        <v>20</v>
      </c>
      <c r="D383" s="2" t="s">
        <v>21</v>
      </c>
      <c r="E383" s="2" t="s">
        <v>22</v>
      </c>
      <c r="F383" s="4">
        <v>8914.5</v>
      </c>
      <c r="G383" s="4">
        <v>15000</v>
      </c>
      <c r="H383" s="4">
        <f>IF('All Sales'!$F383&gt;='All Sales'!$G383,'All Sales'!$F383*Commission,0)</f>
        <v>0</v>
      </c>
      <c r="I383" s="2" t="s">
        <v>11</v>
      </c>
    </row>
    <row r="384" spans="1:9" x14ac:dyDescent="0.25">
      <c r="A384" s="12">
        <v>44531</v>
      </c>
      <c r="B384" s="13" t="s">
        <v>16</v>
      </c>
      <c r="C384" s="13" t="s">
        <v>17</v>
      </c>
      <c r="D384" s="13" t="s">
        <v>18</v>
      </c>
      <c r="E384" s="13" t="s">
        <v>10</v>
      </c>
      <c r="F384" s="14">
        <v>8683.1999999999989</v>
      </c>
      <c r="G384" s="14">
        <v>15000</v>
      </c>
      <c r="H384" s="14">
        <f>IF('All Sales'!$F384&gt;='All Sales'!$G384,'All Sales'!$F384*Commission,0)</f>
        <v>0</v>
      </c>
      <c r="I384" s="13" t="s">
        <v>15</v>
      </c>
    </row>
    <row r="385" spans="1:9" x14ac:dyDescent="0.25">
      <c r="A385" s="3">
        <v>44531</v>
      </c>
      <c r="B385" s="2" t="s">
        <v>65</v>
      </c>
      <c r="C385" s="2" t="s">
        <v>66</v>
      </c>
      <c r="D385" s="2" t="s">
        <v>67</v>
      </c>
      <c r="E385" s="2" t="s">
        <v>22</v>
      </c>
      <c r="F385" s="4">
        <v>8095.5</v>
      </c>
      <c r="G385" s="4">
        <v>15000</v>
      </c>
      <c r="H385" s="4">
        <f>IF('All Sales'!$F385&gt;='All Sales'!$G385,'All Sales'!$F385*Commission,0)</f>
        <v>0</v>
      </c>
      <c r="I385" s="2" t="s">
        <v>11</v>
      </c>
    </row>
    <row r="386" spans="1:9" x14ac:dyDescent="0.25">
      <c r="A386" s="12">
        <v>44531</v>
      </c>
      <c r="B386" s="13" t="s">
        <v>34</v>
      </c>
      <c r="C386" s="13" t="s">
        <v>35</v>
      </c>
      <c r="D386" s="13" t="s">
        <v>36</v>
      </c>
      <c r="E386" s="13" t="s">
        <v>26</v>
      </c>
      <c r="F386" s="14">
        <v>8082.7999999999993</v>
      </c>
      <c r="G386" s="14">
        <v>15000</v>
      </c>
      <c r="H386" s="14">
        <f>IF('All Sales'!$F386&gt;='All Sales'!$G386,'All Sales'!$F386*Commission,0)</f>
        <v>0</v>
      </c>
      <c r="I386" s="13" t="s">
        <v>11</v>
      </c>
    </row>
    <row r="387" spans="1:9" x14ac:dyDescent="0.25">
      <c r="A387" s="3">
        <v>44531</v>
      </c>
      <c r="B387" s="2" t="s">
        <v>59</v>
      </c>
      <c r="C387" s="2" t="s">
        <v>60</v>
      </c>
      <c r="D387" s="2" t="s">
        <v>61</v>
      </c>
      <c r="E387" s="2" t="s">
        <v>33</v>
      </c>
      <c r="F387" s="4">
        <v>7721.5999999999995</v>
      </c>
      <c r="G387" s="4">
        <v>15000</v>
      </c>
      <c r="H387" s="4">
        <f>IF('All Sales'!$F387&gt;='All Sales'!$G387,'All Sales'!$F387*Commission,0)</f>
        <v>0</v>
      </c>
      <c r="I387" s="2" t="s">
        <v>11</v>
      </c>
    </row>
    <row r="388" spans="1:9" x14ac:dyDescent="0.25">
      <c r="A388" s="12">
        <v>44531</v>
      </c>
      <c r="B388" s="13" t="s">
        <v>53</v>
      </c>
      <c r="C388" s="13" t="s">
        <v>54</v>
      </c>
      <c r="D388" s="13" t="s">
        <v>55</v>
      </c>
      <c r="E388" s="13" t="s">
        <v>22</v>
      </c>
      <c r="F388" s="14">
        <v>7088.9</v>
      </c>
      <c r="G388" s="14">
        <v>15000</v>
      </c>
      <c r="H388" s="14">
        <f>IF('All Sales'!$F388&gt;='All Sales'!$G388,'All Sales'!$F388*Commission,0)</f>
        <v>0</v>
      </c>
      <c r="I388" s="13" t="s">
        <v>11</v>
      </c>
    </row>
    <row r="389" spans="1:9" x14ac:dyDescent="0.25">
      <c r="A389" s="3">
        <v>44531</v>
      </c>
      <c r="B389" s="2" t="s">
        <v>65</v>
      </c>
      <c r="C389" s="2" t="s">
        <v>66</v>
      </c>
      <c r="D389" s="2" t="s">
        <v>67</v>
      </c>
      <c r="E389" s="2" t="s">
        <v>22</v>
      </c>
      <c r="F389" s="4">
        <v>7009.2000000000007</v>
      </c>
      <c r="G389" s="4">
        <v>15000</v>
      </c>
      <c r="H389" s="4">
        <f>IF('All Sales'!$F389&gt;='All Sales'!$G389,'All Sales'!$F389*Commission,0)</f>
        <v>0</v>
      </c>
      <c r="I389" s="2" t="s">
        <v>15</v>
      </c>
    </row>
    <row r="390" spans="1:9" x14ac:dyDescent="0.25">
      <c r="A390" s="12">
        <v>44531</v>
      </c>
      <c r="B390" s="13" t="s">
        <v>12</v>
      </c>
      <c r="C390" s="13" t="s">
        <v>13</v>
      </c>
      <c r="D390" s="13" t="s">
        <v>14</v>
      </c>
      <c r="E390" s="13" t="s">
        <v>10</v>
      </c>
      <c r="F390" s="14">
        <v>3817.9999999999995</v>
      </c>
      <c r="G390" s="14">
        <v>15000</v>
      </c>
      <c r="H390" s="14">
        <f>IF('All Sales'!$F390&gt;='All Sales'!$G390,'All Sales'!$F390*Commission,0)</f>
        <v>0</v>
      </c>
      <c r="I390" s="13" t="s">
        <v>11</v>
      </c>
    </row>
    <row r="653" spans="1:9" x14ac:dyDescent="0.25">
      <c r="A653" s="1" t="s">
        <v>74</v>
      </c>
      <c r="B653" t="s">
        <v>66</v>
      </c>
      <c r="E653" t="s">
        <v>22</v>
      </c>
      <c r="F653">
        <v>3637.21</v>
      </c>
      <c r="I653" t="s">
        <v>11</v>
      </c>
    </row>
    <row r="654" spans="1:9" x14ac:dyDescent="0.25">
      <c r="A654" s="1" t="s">
        <v>74</v>
      </c>
      <c r="B654" t="s">
        <v>45</v>
      </c>
      <c r="E654" t="s">
        <v>22</v>
      </c>
      <c r="F654">
        <v>3918.6</v>
      </c>
      <c r="I654" t="s">
        <v>15</v>
      </c>
    </row>
    <row r="655" spans="1:9" x14ac:dyDescent="0.25">
      <c r="A655" s="1" t="s">
        <v>74</v>
      </c>
      <c r="B655" t="s">
        <v>20</v>
      </c>
      <c r="E655" t="s">
        <v>22</v>
      </c>
      <c r="F655">
        <v>694.54</v>
      </c>
      <c r="I655" t="s">
        <v>43</v>
      </c>
    </row>
    <row r="656" spans="1:9" x14ac:dyDescent="0.25">
      <c r="A656" s="1" t="s">
        <v>74</v>
      </c>
      <c r="B656" t="s">
        <v>66</v>
      </c>
      <c r="E656" t="s">
        <v>22</v>
      </c>
      <c r="F656">
        <v>3112.72</v>
      </c>
      <c r="I656" t="s">
        <v>43</v>
      </c>
    </row>
    <row r="657" spans="1:9" x14ac:dyDescent="0.25">
      <c r="A657" s="1" t="s">
        <v>74</v>
      </c>
      <c r="B657" t="s">
        <v>20</v>
      </c>
      <c r="E657" t="s">
        <v>22</v>
      </c>
      <c r="F657">
        <v>1001.92</v>
      </c>
      <c r="I657" t="s">
        <v>43</v>
      </c>
    </row>
    <row r="658" spans="1:9" x14ac:dyDescent="0.25">
      <c r="A658" s="1" t="s">
        <v>74</v>
      </c>
      <c r="B658" t="s">
        <v>54</v>
      </c>
      <c r="E658" t="s">
        <v>22</v>
      </c>
      <c r="F658">
        <v>1638.5600000000002</v>
      </c>
      <c r="I658" t="s">
        <v>11</v>
      </c>
    </row>
    <row r="659" spans="1:9" x14ac:dyDescent="0.25">
      <c r="A659" s="1" t="s">
        <v>74</v>
      </c>
      <c r="B659" t="s">
        <v>45</v>
      </c>
      <c r="E659" t="s">
        <v>22</v>
      </c>
      <c r="F659">
        <v>1910.8</v>
      </c>
      <c r="I659" t="s">
        <v>15</v>
      </c>
    </row>
    <row r="660" spans="1:9" x14ac:dyDescent="0.25">
      <c r="A660" s="1" t="s">
        <v>74</v>
      </c>
      <c r="B660" t="s">
        <v>20</v>
      </c>
      <c r="E660" t="s">
        <v>22</v>
      </c>
      <c r="F660">
        <v>765.82</v>
      </c>
      <c r="I660" t="s">
        <v>43</v>
      </c>
    </row>
    <row r="661" spans="1:9" x14ac:dyDescent="0.25">
      <c r="A661" s="1" t="s">
        <v>74</v>
      </c>
      <c r="B661" t="s">
        <v>45</v>
      </c>
      <c r="E661" t="s">
        <v>22</v>
      </c>
      <c r="F661">
        <v>765.8599999999999</v>
      </c>
      <c r="I661" t="s">
        <v>15</v>
      </c>
    </row>
    <row r="662" spans="1:9" x14ac:dyDescent="0.25">
      <c r="A662" s="1" t="s">
        <v>74</v>
      </c>
      <c r="B662" t="s">
        <v>66</v>
      </c>
      <c r="E662" t="s">
        <v>22</v>
      </c>
      <c r="F662">
        <v>4671.5999999999995</v>
      </c>
      <c r="I662" t="s">
        <v>11</v>
      </c>
    </row>
    <row r="663" spans="1:9" x14ac:dyDescent="0.25">
      <c r="A663" s="1" t="s">
        <v>74</v>
      </c>
      <c r="B663" t="s">
        <v>20</v>
      </c>
      <c r="E663" t="s">
        <v>22</v>
      </c>
      <c r="F663">
        <v>1945.6</v>
      </c>
      <c r="I663" t="s">
        <v>11</v>
      </c>
    </row>
    <row r="664" spans="1:9" x14ac:dyDescent="0.25">
      <c r="A664" s="1" t="s">
        <v>74</v>
      </c>
      <c r="B664" t="s">
        <v>45</v>
      </c>
      <c r="E664" t="s">
        <v>22</v>
      </c>
      <c r="F664">
        <v>1017.6</v>
      </c>
      <c r="I664" t="s">
        <v>15</v>
      </c>
    </row>
    <row r="665" spans="1:9" x14ac:dyDescent="0.25">
      <c r="A665" s="1" t="s">
        <v>74</v>
      </c>
      <c r="B665" t="s">
        <v>54</v>
      </c>
      <c r="E665" t="s">
        <v>22</v>
      </c>
      <c r="F665">
        <v>909.86</v>
      </c>
      <c r="I665" t="s">
        <v>43</v>
      </c>
    </row>
    <row r="666" spans="1:9" x14ac:dyDescent="0.25">
      <c r="A666" s="1" t="s">
        <v>75</v>
      </c>
      <c r="B666" t="s">
        <v>20</v>
      </c>
      <c r="E666" t="s">
        <v>22</v>
      </c>
      <c r="F666">
        <v>734.32</v>
      </c>
      <c r="I666" t="s">
        <v>15</v>
      </c>
    </row>
    <row r="667" spans="1:9" x14ac:dyDescent="0.25">
      <c r="A667" s="1" t="s">
        <v>75</v>
      </c>
      <c r="B667" t="s">
        <v>20</v>
      </c>
      <c r="E667" t="s">
        <v>22</v>
      </c>
      <c r="F667">
        <v>2839.55</v>
      </c>
      <c r="I667" t="s">
        <v>43</v>
      </c>
    </row>
    <row r="668" spans="1:9" x14ac:dyDescent="0.25">
      <c r="A668" s="1" t="s">
        <v>75</v>
      </c>
      <c r="B668" t="s">
        <v>20</v>
      </c>
      <c r="E668" t="s">
        <v>22</v>
      </c>
      <c r="F668">
        <v>453.09999999999997</v>
      </c>
      <c r="I668" t="s">
        <v>43</v>
      </c>
    </row>
    <row r="669" spans="1:9" x14ac:dyDescent="0.25">
      <c r="A669" s="1" t="s">
        <v>75</v>
      </c>
      <c r="B669" t="s">
        <v>38</v>
      </c>
      <c r="E669" t="s">
        <v>22</v>
      </c>
      <c r="F669">
        <v>1774.8</v>
      </c>
      <c r="I669" t="s">
        <v>11</v>
      </c>
    </row>
    <row r="670" spans="1:9" x14ac:dyDescent="0.25">
      <c r="A670" s="1" t="s">
        <v>75</v>
      </c>
      <c r="B670" t="s">
        <v>20</v>
      </c>
      <c r="E670" t="s">
        <v>22</v>
      </c>
      <c r="F670">
        <v>735.66</v>
      </c>
      <c r="I670" t="s">
        <v>11</v>
      </c>
    </row>
    <row r="671" spans="1:9" x14ac:dyDescent="0.25">
      <c r="A671" s="1" t="s">
        <v>75</v>
      </c>
      <c r="B671" t="s">
        <v>38</v>
      </c>
      <c r="E671" t="s">
        <v>22</v>
      </c>
      <c r="F671">
        <v>675.18</v>
      </c>
      <c r="I671" t="s">
        <v>15</v>
      </c>
    </row>
    <row r="672" spans="1:9" x14ac:dyDescent="0.25">
      <c r="A672" s="1" t="s">
        <v>75</v>
      </c>
      <c r="B672" t="s">
        <v>45</v>
      </c>
      <c r="E672" t="s">
        <v>22</v>
      </c>
      <c r="F672">
        <v>4142.95</v>
      </c>
      <c r="I672" t="s">
        <v>15</v>
      </c>
    </row>
    <row r="673" spans="1:9" x14ac:dyDescent="0.25">
      <c r="A673" s="1" t="s">
        <v>76</v>
      </c>
      <c r="B673" t="s">
        <v>20</v>
      </c>
      <c r="E673" t="s">
        <v>22</v>
      </c>
      <c r="F673">
        <v>1045.1199999999999</v>
      </c>
      <c r="I673" t="s">
        <v>11</v>
      </c>
    </row>
    <row r="674" spans="1:9" x14ac:dyDescent="0.25">
      <c r="A674" s="1" t="s">
        <v>76</v>
      </c>
      <c r="B674" t="s">
        <v>45</v>
      </c>
      <c r="E674" t="s">
        <v>22</v>
      </c>
      <c r="F674">
        <v>1432.95</v>
      </c>
      <c r="I674" t="s">
        <v>11</v>
      </c>
    </row>
    <row r="675" spans="1:9" x14ac:dyDescent="0.25">
      <c r="A675" s="1" t="s">
        <v>76</v>
      </c>
      <c r="B675" t="s">
        <v>45</v>
      </c>
      <c r="E675" t="s">
        <v>22</v>
      </c>
      <c r="F675">
        <v>3140.7</v>
      </c>
      <c r="I675" t="s">
        <v>15</v>
      </c>
    </row>
    <row r="676" spans="1:9" x14ac:dyDescent="0.25">
      <c r="A676" s="1" t="s">
        <v>76</v>
      </c>
      <c r="B676" t="s">
        <v>45</v>
      </c>
      <c r="E676" t="s">
        <v>22</v>
      </c>
      <c r="F676">
        <v>869.4</v>
      </c>
      <c r="I676" t="s">
        <v>11</v>
      </c>
    </row>
    <row r="677" spans="1:9" x14ac:dyDescent="0.25">
      <c r="A677" s="1" t="s">
        <v>76</v>
      </c>
      <c r="B677" t="s">
        <v>54</v>
      </c>
      <c r="E677" t="s">
        <v>22</v>
      </c>
      <c r="F677">
        <v>3564.75</v>
      </c>
      <c r="I677" t="s">
        <v>43</v>
      </c>
    </row>
    <row r="678" spans="1:9" x14ac:dyDescent="0.25">
      <c r="A678" s="1" t="s">
        <v>76</v>
      </c>
      <c r="B678" t="s">
        <v>45</v>
      </c>
      <c r="E678" t="s">
        <v>22</v>
      </c>
      <c r="F678">
        <v>911.6</v>
      </c>
      <c r="I678" t="s">
        <v>11</v>
      </c>
    </row>
    <row r="679" spans="1:9" x14ac:dyDescent="0.25">
      <c r="A679" s="1" t="s">
        <v>76</v>
      </c>
      <c r="B679" t="s">
        <v>54</v>
      </c>
      <c r="E679" t="s">
        <v>22</v>
      </c>
      <c r="F679">
        <v>1011.0299999999999</v>
      </c>
      <c r="I679" t="s">
        <v>11</v>
      </c>
    </row>
    <row r="680" spans="1:9" x14ac:dyDescent="0.25">
      <c r="A680" s="1" t="s">
        <v>76</v>
      </c>
      <c r="B680" t="s">
        <v>38</v>
      </c>
      <c r="E680" t="s">
        <v>22</v>
      </c>
      <c r="F680">
        <v>2795.68</v>
      </c>
      <c r="I680" t="s">
        <v>15</v>
      </c>
    </row>
    <row r="681" spans="1:9" x14ac:dyDescent="0.25">
      <c r="A681" s="1" t="s">
        <v>76</v>
      </c>
      <c r="B681" t="s">
        <v>38</v>
      </c>
      <c r="E681" t="s">
        <v>22</v>
      </c>
      <c r="F681">
        <v>2767.09</v>
      </c>
      <c r="I681" t="s">
        <v>43</v>
      </c>
    </row>
    <row r="682" spans="1:9" x14ac:dyDescent="0.25">
      <c r="A682" s="1" t="s">
        <v>76</v>
      </c>
      <c r="B682" t="s">
        <v>54</v>
      </c>
      <c r="E682" t="s">
        <v>22</v>
      </c>
      <c r="F682">
        <v>798.27</v>
      </c>
      <c r="I682" t="s">
        <v>43</v>
      </c>
    </row>
    <row r="683" spans="1:9" x14ac:dyDescent="0.25">
      <c r="A683" s="1" t="s">
        <v>76</v>
      </c>
      <c r="B683" t="s">
        <v>38</v>
      </c>
      <c r="E683" t="s">
        <v>22</v>
      </c>
      <c r="F683">
        <v>2510.2399999999998</v>
      </c>
      <c r="I683" t="s">
        <v>15</v>
      </c>
    </row>
    <row r="684" spans="1:9" x14ac:dyDescent="0.25">
      <c r="A684" s="1" t="s">
        <v>76</v>
      </c>
      <c r="B684" t="s">
        <v>54</v>
      </c>
      <c r="E684" t="s">
        <v>22</v>
      </c>
      <c r="F684">
        <v>3690.7200000000003</v>
      </c>
      <c r="I684" t="s">
        <v>15</v>
      </c>
    </row>
    <row r="685" spans="1:9" x14ac:dyDescent="0.25">
      <c r="A685" s="1" t="s">
        <v>76</v>
      </c>
      <c r="B685" t="s">
        <v>66</v>
      </c>
      <c r="E685" t="s">
        <v>22</v>
      </c>
      <c r="F685">
        <v>670.89</v>
      </c>
      <c r="I685" t="s">
        <v>43</v>
      </c>
    </row>
    <row r="686" spans="1:9" x14ac:dyDescent="0.25">
      <c r="A686" s="1" t="s">
        <v>76</v>
      </c>
      <c r="B686" t="s">
        <v>45</v>
      </c>
      <c r="E686" t="s">
        <v>22</v>
      </c>
      <c r="F686">
        <v>2012.8</v>
      </c>
      <c r="I686" t="s">
        <v>43</v>
      </c>
    </row>
    <row r="687" spans="1:9" x14ac:dyDescent="0.25">
      <c r="A687" s="1" t="s">
        <v>76</v>
      </c>
      <c r="B687" t="s">
        <v>66</v>
      </c>
      <c r="E687" t="s">
        <v>22</v>
      </c>
      <c r="F687">
        <v>2116.7999999999997</v>
      </c>
      <c r="I687" t="s">
        <v>11</v>
      </c>
    </row>
    <row r="688" spans="1:9" x14ac:dyDescent="0.25">
      <c r="A688" s="1" t="s">
        <v>76</v>
      </c>
      <c r="B688" t="s">
        <v>20</v>
      </c>
      <c r="E688" t="s">
        <v>22</v>
      </c>
      <c r="F688">
        <v>1158.04</v>
      </c>
      <c r="I688" t="s">
        <v>15</v>
      </c>
    </row>
    <row r="689" spans="1:9" x14ac:dyDescent="0.25">
      <c r="A689" s="1" t="s">
        <v>77</v>
      </c>
      <c r="B689" t="s">
        <v>20</v>
      </c>
      <c r="E689" t="s">
        <v>22</v>
      </c>
      <c r="F689">
        <v>1171.6500000000001</v>
      </c>
      <c r="I689" t="s">
        <v>11</v>
      </c>
    </row>
    <row r="690" spans="1:9" x14ac:dyDescent="0.25">
      <c r="A690" s="1" t="s">
        <v>77</v>
      </c>
      <c r="B690" t="s">
        <v>54</v>
      </c>
      <c r="E690" t="s">
        <v>22</v>
      </c>
      <c r="F690">
        <v>1696.8</v>
      </c>
      <c r="I690" t="s">
        <v>43</v>
      </c>
    </row>
    <row r="691" spans="1:9" x14ac:dyDescent="0.25">
      <c r="A691" s="1" t="s">
        <v>77</v>
      </c>
      <c r="B691" t="s">
        <v>54</v>
      </c>
      <c r="E691" t="s">
        <v>22</v>
      </c>
      <c r="F691">
        <v>569.64</v>
      </c>
      <c r="I691" t="s">
        <v>11</v>
      </c>
    </row>
    <row r="692" spans="1:9" x14ac:dyDescent="0.25">
      <c r="A692" s="1" t="s">
        <v>77</v>
      </c>
      <c r="B692" t="s">
        <v>54</v>
      </c>
      <c r="E692" t="s">
        <v>22</v>
      </c>
      <c r="F692">
        <v>1818.84</v>
      </c>
      <c r="I692" t="s">
        <v>15</v>
      </c>
    </row>
    <row r="693" spans="1:9" x14ac:dyDescent="0.25">
      <c r="A693" s="1" t="s">
        <v>77</v>
      </c>
      <c r="B693" t="s">
        <v>45</v>
      </c>
      <c r="E693" t="s">
        <v>22</v>
      </c>
      <c r="F693">
        <v>1799.35</v>
      </c>
      <c r="I693" t="s">
        <v>11</v>
      </c>
    </row>
    <row r="694" spans="1:9" x14ac:dyDescent="0.25">
      <c r="A694" s="1" t="s">
        <v>77</v>
      </c>
      <c r="B694" t="s">
        <v>20</v>
      </c>
      <c r="E694" t="s">
        <v>22</v>
      </c>
      <c r="F694">
        <v>1649.94</v>
      </c>
      <c r="I694" t="s">
        <v>15</v>
      </c>
    </row>
    <row r="695" spans="1:9" x14ac:dyDescent="0.25">
      <c r="A695" s="1" t="s">
        <v>77</v>
      </c>
      <c r="B695" t="s">
        <v>66</v>
      </c>
      <c r="E695" t="s">
        <v>22</v>
      </c>
      <c r="F695">
        <v>1441.6</v>
      </c>
      <c r="I695" t="s">
        <v>43</v>
      </c>
    </row>
    <row r="696" spans="1:9" x14ac:dyDescent="0.25">
      <c r="A696" s="1" t="s">
        <v>78</v>
      </c>
      <c r="B696" t="s">
        <v>66</v>
      </c>
      <c r="E696" t="s">
        <v>22</v>
      </c>
      <c r="F696">
        <v>900.48</v>
      </c>
      <c r="I696" t="s">
        <v>11</v>
      </c>
    </row>
    <row r="697" spans="1:9" x14ac:dyDescent="0.25">
      <c r="A697" s="1" t="s">
        <v>78</v>
      </c>
      <c r="B697" t="s">
        <v>66</v>
      </c>
      <c r="E697" t="s">
        <v>22</v>
      </c>
      <c r="F697">
        <v>4224.91</v>
      </c>
      <c r="I697" t="s">
        <v>15</v>
      </c>
    </row>
    <row r="698" spans="1:9" x14ac:dyDescent="0.25">
      <c r="A698" s="1" t="s">
        <v>78</v>
      </c>
      <c r="B698" t="s">
        <v>54</v>
      </c>
      <c r="E698" t="s">
        <v>22</v>
      </c>
      <c r="F698">
        <v>2399.7600000000002</v>
      </c>
      <c r="I698" t="s">
        <v>11</v>
      </c>
    </row>
    <row r="699" spans="1:9" x14ac:dyDescent="0.25">
      <c r="A699" s="1" t="s">
        <v>78</v>
      </c>
      <c r="B699" t="s">
        <v>66</v>
      </c>
      <c r="E699" t="s">
        <v>22</v>
      </c>
      <c r="F699">
        <v>2791.64</v>
      </c>
      <c r="I699" t="s">
        <v>43</v>
      </c>
    </row>
    <row r="700" spans="1:9" x14ac:dyDescent="0.25">
      <c r="A700" s="1" t="s">
        <v>78</v>
      </c>
      <c r="B700" t="s">
        <v>45</v>
      </c>
      <c r="E700" t="s">
        <v>22</v>
      </c>
      <c r="F700">
        <v>2071.7599999999998</v>
      </c>
      <c r="I700" t="s">
        <v>15</v>
      </c>
    </row>
    <row r="701" spans="1:9" x14ac:dyDescent="0.25">
      <c r="A701" s="1" t="s">
        <v>78</v>
      </c>
      <c r="B701" t="s">
        <v>54</v>
      </c>
      <c r="E701" t="s">
        <v>22</v>
      </c>
      <c r="F701">
        <v>1983.64</v>
      </c>
      <c r="I701" t="s">
        <v>11</v>
      </c>
    </row>
    <row r="702" spans="1:9" x14ac:dyDescent="0.25">
      <c r="A702" s="1" t="s">
        <v>78</v>
      </c>
      <c r="B702" t="s">
        <v>54</v>
      </c>
      <c r="E702" t="s">
        <v>22</v>
      </c>
      <c r="F702">
        <v>1961.75</v>
      </c>
      <c r="I702" t="s">
        <v>43</v>
      </c>
    </row>
    <row r="703" spans="1:9" x14ac:dyDescent="0.25">
      <c r="A703" s="1" t="s">
        <v>78</v>
      </c>
      <c r="B703" t="s">
        <v>54</v>
      </c>
      <c r="E703" t="s">
        <v>22</v>
      </c>
      <c r="F703">
        <v>1882.64</v>
      </c>
      <c r="I703" t="s">
        <v>43</v>
      </c>
    </row>
    <row r="704" spans="1:9" x14ac:dyDescent="0.25">
      <c r="A704" s="1" t="s">
        <v>78</v>
      </c>
      <c r="B704" t="s">
        <v>38</v>
      </c>
      <c r="E704" t="s">
        <v>22</v>
      </c>
      <c r="F704">
        <v>2336.4</v>
      </c>
      <c r="I704" t="s">
        <v>15</v>
      </c>
    </row>
    <row r="705" spans="1:9" x14ac:dyDescent="0.25">
      <c r="A705" s="1" t="s">
        <v>79</v>
      </c>
      <c r="B705" t="s">
        <v>45</v>
      </c>
      <c r="E705" t="s">
        <v>22</v>
      </c>
      <c r="F705">
        <v>957.48</v>
      </c>
      <c r="I705" t="s">
        <v>15</v>
      </c>
    </row>
    <row r="706" spans="1:9" x14ac:dyDescent="0.25">
      <c r="A706" s="1" t="s">
        <v>79</v>
      </c>
      <c r="B706" t="s">
        <v>38</v>
      </c>
      <c r="E706" t="s">
        <v>22</v>
      </c>
      <c r="F706">
        <v>1506.1200000000001</v>
      </c>
      <c r="I706" t="s">
        <v>15</v>
      </c>
    </row>
    <row r="707" spans="1:9" x14ac:dyDescent="0.25">
      <c r="A707" s="1" t="s">
        <v>79</v>
      </c>
      <c r="B707" t="s">
        <v>38</v>
      </c>
      <c r="E707" t="s">
        <v>22</v>
      </c>
      <c r="F707">
        <v>3965.3900000000003</v>
      </c>
      <c r="I707" t="s">
        <v>43</v>
      </c>
    </row>
    <row r="708" spans="1:9" x14ac:dyDescent="0.25">
      <c r="A708" s="1" t="s">
        <v>79</v>
      </c>
      <c r="B708" t="s">
        <v>66</v>
      </c>
      <c r="E708" t="s">
        <v>22</v>
      </c>
      <c r="F708">
        <v>3719.25</v>
      </c>
      <c r="I708" t="s">
        <v>43</v>
      </c>
    </row>
    <row r="709" spans="1:9" x14ac:dyDescent="0.25">
      <c r="A709" s="1" t="s">
        <v>79</v>
      </c>
      <c r="B709" t="s">
        <v>45</v>
      </c>
      <c r="E709" t="s">
        <v>22</v>
      </c>
      <c r="F709">
        <v>1430.16</v>
      </c>
      <c r="I709" t="s">
        <v>15</v>
      </c>
    </row>
    <row r="710" spans="1:9" x14ac:dyDescent="0.25">
      <c r="A710" s="1" t="s">
        <v>79</v>
      </c>
      <c r="B710" t="s">
        <v>54</v>
      </c>
      <c r="E710" t="s">
        <v>22</v>
      </c>
      <c r="F710">
        <v>1726.2</v>
      </c>
      <c r="I710" t="s">
        <v>15</v>
      </c>
    </row>
    <row r="711" spans="1:9" x14ac:dyDescent="0.25">
      <c r="A711" s="1" t="s">
        <v>80</v>
      </c>
      <c r="B711" t="s">
        <v>54</v>
      </c>
      <c r="E711" t="s">
        <v>22</v>
      </c>
      <c r="F711">
        <v>533.28</v>
      </c>
      <c r="I711" t="s">
        <v>15</v>
      </c>
    </row>
    <row r="712" spans="1:9" x14ac:dyDescent="0.25">
      <c r="A712" s="1" t="s">
        <v>80</v>
      </c>
      <c r="B712" t="s">
        <v>38</v>
      </c>
      <c r="E712" t="s">
        <v>22</v>
      </c>
      <c r="F712">
        <v>346.5</v>
      </c>
      <c r="I712" t="s">
        <v>15</v>
      </c>
    </row>
    <row r="713" spans="1:9" x14ac:dyDescent="0.25">
      <c r="A713" s="1" t="s">
        <v>80</v>
      </c>
      <c r="B713" t="s">
        <v>45</v>
      </c>
      <c r="E713" t="s">
        <v>22</v>
      </c>
      <c r="F713">
        <v>806.56</v>
      </c>
      <c r="I713" t="s">
        <v>43</v>
      </c>
    </row>
    <row r="714" spans="1:9" x14ac:dyDescent="0.25">
      <c r="A714" s="1" t="s">
        <v>80</v>
      </c>
      <c r="B714" t="s">
        <v>45</v>
      </c>
      <c r="E714" t="s">
        <v>22</v>
      </c>
      <c r="F714">
        <v>1154.3</v>
      </c>
      <c r="I714" t="s">
        <v>11</v>
      </c>
    </row>
    <row r="715" spans="1:9" x14ac:dyDescent="0.25">
      <c r="A715" s="1" t="s">
        <v>80</v>
      </c>
      <c r="B715" t="s">
        <v>66</v>
      </c>
      <c r="E715" t="s">
        <v>22</v>
      </c>
      <c r="F715">
        <v>1115.55</v>
      </c>
      <c r="I715" t="s">
        <v>11</v>
      </c>
    </row>
    <row r="716" spans="1:9" x14ac:dyDescent="0.25">
      <c r="A716" s="1" t="s">
        <v>80</v>
      </c>
      <c r="B716" t="s">
        <v>45</v>
      </c>
      <c r="E716" t="s">
        <v>22</v>
      </c>
      <c r="F716">
        <v>1064.8999999999999</v>
      </c>
      <c r="I716" t="s">
        <v>43</v>
      </c>
    </row>
    <row r="717" spans="1:9" x14ac:dyDescent="0.25">
      <c r="A717" s="1" t="s">
        <v>80</v>
      </c>
      <c r="B717" t="s">
        <v>45</v>
      </c>
      <c r="E717" t="s">
        <v>22</v>
      </c>
      <c r="F717">
        <v>2439.5100000000002</v>
      </c>
      <c r="I717" t="s">
        <v>11</v>
      </c>
    </row>
    <row r="718" spans="1:9" x14ac:dyDescent="0.25">
      <c r="A718" s="1" t="s">
        <v>80</v>
      </c>
      <c r="B718" t="s">
        <v>45</v>
      </c>
      <c r="E718" t="s">
        <v>22</v>
      </c>
      <c r="F718">
        <v>1563.32</v>
      </c>
      <c r="I718" t="s">
        <v>15</v>
      </c>
    </row>
    <row r="719" spans="1:9" x14ac:dyDescent="0.25">
      <c r="A719" s="1" t="s">
        <v>80</v>
      </c>
      <c r="B719" t="s">
        <v>54</v>
      </c>
      <c r="E719" t="s">
        <v>22</v>
      </c>
      <c r="F719">
        <v>1067.94</v>
      </c>
      <c r="I719" t="s">
        <v>43</v>
      </c>
    </row>
    <row r="720" spans="1:9" x14ac:dyDescent="0.25">
      <c r="A720" s="1" t="s">
        <v>80</v>
      </c>
      <c r="B720" t="s">
        <v>45</v>
      </c>
      <c r="E720" t="s">
        <v>22</v>
      </c>
      <c r="F720">
        <v>2086.8399999999997</v>
      </c>
      <c r="I720" t="s">
        <v>15</v>
      </c>
    </row>
    <row r="721" spans="1:9" x14ac:dyDescent="0.25">
      <c r="A721" s="1" t="s">
        <v>80</v>
      </c>
      <c r="B721" t="s">
        <v>45</v>
      </c>
      <c r="E721" t="s">
        <v>22</v>
      </c>
      <c r="F721">
        <v>1006.72</v>
      </c>
      <c r="I721" t="s">
        <v>43</v>
      </c>
    </row>
    <row r="722" spans="1:9" x14ac:dyDescent="0.25">
      <c r="A722" s="1" t="s">
        <v>81</v>
      </c>
      <c r="B722" t="s">
        <v>45</v>
      </c>
      <c r="E722" t="s">
        <v>22</v>
      </c>
      <c r="F722">
        <v>376.05</v>
      </c>
      <c r="I722" t="s">
        <v>11</v>
      </c>
    </row>
    <row r="723" spans="1:9" x14ac:dyDescent="0.25">
      <c r="A723" s="1" t="s">
        <v>81</v>
      </c>
      <c r="B723" t="s">
        <v>54</v>
      </c>
      <c r="E723" t="s">
        <v>22</v>
      </c>
      <c r="F723">
        <v>3608.81</v>
      </c>
      <c r="I723" t="s">
        <v>43</v>
      </c>
    </row>
    <row r="724" spans="1:9" x14ac:dyDescent="0.25">
      <c r="A724" s="1" t="s">
        <v>81</v>
      </c>
      <c r="B724" t="s">
        <v>45</v>
      </c>
      <c r="E724" t="s">
        <v>22</v>
      </c>
      <c r="F724">
        <v>969.76</v>
      </c>
      <c r="I724" t="s">
        <v>15</v>
      </c>
    </row>
    <row r="725" spans="1:9" x14ac:dyDescent="0.25">
      <c r="A725" s="1" t="s">
        <v>81</v>
      </c>
      <c r="B725" t="s">
        <v>54</v>
      </c>
      <c r="E725" t="s">
        <v>22</v>
      </c>
      <c r="F725">
        <v>2247.79</v>
      </c>
      <c r="I725" t="s">
        <v>15</v>
      </c>
    </row>
    <row r="726" spans="1:9" x14ac:dyDescent="0.25">
      <c r="A726" s="1" t="s">
        <v>81</v>
      </c>
      <c r="B726" t="s">
        <v>45</v>
      </c>
      <c r="E726" t="s">
        <v>22</v>
      </c>
      <c r="F726">
        <v>432.28000000000003</v>
      </c>
      <c r="I726" t="s">
        <v>43</v>
      </c>
    </row>
    <row r="727" spans="1:9" x14ac:dyDescent="0.25">
      <c r="A727" s="1" t="s">
        <v>81</v>
      </c>
      <c r="B727" t="s">
        <v>20</v>
      </c>
      <c r="E727" t="s">
        <v>22</v>
      </c>
      <c r="F727">
        <v>4338.8100000000004</v>
      </c>
      <c r="I727" t="s">
        <v>15</v>
      </c>
    </row>
    <row r="728" spans="1:9" x14ac:dyDescent="0.25">
      <c r="A728" s="1" t="s">
        <v>81</v>
      </c>
      <c r="B728" t="s">
        <v>66</v>
      </c>
      <c r="E728" t="s">
        <v>22</v>
      </c>
      <c r="F728">
        <v>1567.02</v>
      </c>
      <c r="I728" t="s">
        <v>43</v>
      </c>
    </row>
    <row r="729" spans="1:9" x14ac:dyDescent="0.25">
      <c r="A729" s="1" t="s">
        <v>81</v>
      </c>
      <c r="B729" t="s">
        <v>45</v>
      </c>
      <c r="E729" t="s">
        <v>22</v>
      </c>
      <c r="F729">
        <v>1039.1699999999998</v>
      </c>
      <c r="I729" t="s">
        <v>43</v>
      </c>
    </row>
    <row r="730" spans="1:9" x14ac:dyDescent="0.25">
      <c r="A730" s="1" t="s">
        <v>82</v>
      </c>
      <c r="B730" t="s">
        <v>38</v>
      </c>
      <c r="E730" t="s">
        <v>22</v>
      </c>
      <c r="F730">
        <v>771.4</v>
      </c>
      <c r="I730" t="s">
        <v>11</v>
      </c>
    </row>
    <row r="731" spans="1:9" x14ac:dyDescent="0.25">
      <c r="A731" s="1" t="s">
        <v>82</v>
      </c>
      <c r="B731" t="s">
        <v>45</v>
      </c>
      <c r="E731" t="s">
        <v>22</v>
      </c>
      <c r="F731">
        <v>1636.39</v>
      </c>
      <c r="I731" t="s">
        <v>11</v>
      </c>
    </row>
    <row r="732" spans="1:9" x14ac:dyDescent="0.25">
      <c r="A732" s="1" t="s">
        <v>82</v>
      </c>
      <c r="B732" t="s">
        <v>20</v>
      </c>
      <c r="E732" t="s">
        <v>22</v>
      </c>
      <c r="F732">
        <v>1515.2399999999998</v>
      </c>
      <c r="I732" t="s">
        <v>43</v>
      </c>
    </row>
    <row r="733" spans="1:9" x14ac:dyDescent="0.25">
      <c r="A733" s="1" t="s">
        <v>83</v>
      </c>
      <c r="B733" t="s">
        <v>20</v>
      </c>
      <c r="E733" t="s">
        <v>22</v>
      </c>
      <c r="F733">
        <v>4142.07</v>
      </c>
      <c r="I733" t="s">
        <v>11</v>
      </c>
    </row>
    <row r="734" spans="1:9" x14ac:dyDescent="0.25">
      <c r="A734" s="1" t="s">
        <v>83</v>
      </c>
      <c r="B734" t="s">
        <v>38</v>
      </c>
      <c r="E734" t="s">
        <v>22</v>
      </c>
      <c r="F734">
        <v>1069.47</v>
      </c>
      <c r="I734" t="s">
        <v>43</v>
      </c>
    </row>
    <row r="735" spans="1:9" x14ac:dyDescent="0.25">
      <c r="A735" s="1" t="s">
        <v>83</v>
      </c>
      <c r="B735" t="s">
        <v>54</v>
      </c>
      <c r="E735" t="s">
        <v>22</v>
      </c>
      <c r="F735">
        <v>1059.52</v>
      </c>
      <c r="I735" t="s">
        <v>43</v>
      </c>
    </row>
    <row r="736" spans="1:9" x14ac:dyDescent="0.25">
      <c r="A736" s="1" t="s">
        <v>83</v>
      </c>
      <c r="B736" t="s">
        <v>54</v>
      </c>
      <c r="E736" t="s">
        <v>22</v>
      </c>
      <c r="F736">
        <v>1423.54</v>
      </c>
      <c r="I736" t="s">
        <v>43</v>
      </c>
    </row>
    <row r="737" spans="1:9" x14ac:dyDescent="0.25">
      <c r="A737" s="1" t="s">
        <v>83</v>
      </c>
      <c r="B737" t="s">
        <v>54</v>
      </c>
      <c r="E737" t="s">
        <v>22</v>
      </c>
      <c r="F737">
        <v>3653.02</v>
      </c>
      <c r="I737" t="s">
        <v>15</v>
      </c>
    </row>
    <row r="738" spans="1:9" x14ac:dyDescent="0.25">
      <c r="A738" s="1" t="s">
        <v>83</v>
      </c>
      <c r="B738" t="s">
        <v>38</v>
      </c>
      <c r="E738" t="s">
        <v>22</v>
      </c>
      <c r="F738">
        <v>719.59999999999991</v>
      </c>
      <c r="I738" t="s">
        <v>15</v>
      </c>
    </row>
    <row r="739" spans="1:9" x14ac:dyDescent="0.25">
      <c r="A739" s="1" t="s">
        <v>83</v>
      </c>
      <c r="B739" t="s">
        <v>20</v>
      </c>
      <c r="E739" t="s">
        <v>22</v>
      </c>
      <c r="F739">
        <v>299.71999999999997</v>
      </c>
      <c r="I739" t="s">
        <v>11</v>
      </c>
    </row>
    <row r="740" spans="1:9" x14ac:dyDescent="0.25">
      <c r="A740" s="1" t="s">
        <v>83</v>
      </c>
      <c r="B740" t="s">
        <v>66</v>
      </c>
      <c r="E740" t="s">
        <v>22</v>
      </c>
      <c r="F740">
        <v>3689.62</v>
      </c>
      <c r="I740" t="s">
        <v>43</v>
      </c>
    </row>
    <row r="741" spans="1:9" x14ac:dyDescent="0.25">
      <c r="A741" s="1" t="s">
        <v>84</v>
      </c>
      <c r="B741" t="s">
        <v>20</v>
      </c>
      <c r="E741" t="s">
        <v>22</v>
      </c>
      <c r="F741">
        <v>1680.64</v>
      </c>
      <c r="I741" t="s">
        <v>11</v>
      </c>
    </row>
    <row r="742" spans="1:9" x14ac:dyDescent="0.25">
      <c r="A742" s="1" t="s">
        <v>84</v>
      </c>
      <c r="B742" t="s">
        <v>54</v>
      </c>
      <c r="E742" t="s">
        <v>22</v>
      </c>
      <c r="F742">
        <v>690</v>
      </c>
      <c r="I742" t="s">
        <v>15</v>
      </c>
    </row>
    <row r="743" spans="1:9" x14ac:dyDescent="0.25">
      <c r="A743" s="1" t="s">
        <v>84</v>
      </c>
      <c r="B743" t="s">
        <v>45</v>
      </c>
      <c r="E743" t="s">
        <v>22</v>
      </c>
      <c r="F743">
        <v>1430.29</v>
      </c>
      <c r="I743" t="s">
        <v>11</v>
      </c>
    </row>
    <row r="744" spans="1:9" x14ac:dyDescent="0.25">
      <c r="A744" s="1" t="s">
        <v>84</v>
      </c>
      <c r="B744" t="s">
        <v>38</v>
      </c>
      <c r="E744" t="s">
        <v>22</v>
      </c>
      <c r="F744">
        <v>2079.7200000000003</v>
      </c>
      <c r="I744" t="s">
        <v>15</v>
      </c>
    </row>
    <row r="745" spans="1:9" x14ac:dyDescent="0.25">
      <c r="A745" s="1" t="s">
        <v>84</v>
      </c>
      <c r="B745" t="s">
        <v>66</v>
      </c>
      <c r="E745" t="s">
        <v>22</v>
      </c>
      <c r="F745">
        <v>2686.6</v>
      </c>
      <c r="I745" t="s">
        <v>43</v>
      </c>
    </row>
    <row r="746" spans="1:9" x14ac:dyDescent="0.25">
      <c r="A746" s="1" t="s">
        <v>84</v>
      </c>
      <c r="B746" t="s">
        <v>66</v>
      </c>
      <c r="E746" t="s">
        <v>22</v>
      </c>
      <c r="F746">
        <v>968.3</v>
      </c>
      <c r="I746" t="s">
        <v>43</v>
      </c>
    </row>
    <row r="747" spans="1:9" x14ac:dyDescent="0.25">
      <c r="A747" s="1" t="s">
        <v>85</v>
      </c>
      <c r="B747" t="s">
        <v>66</v>
      </c>
      <c r="E747" t="s">
        <v>22</v>
      </c>
      <c r="F747">
        <v>700.92000000000007</v>
      </c>
      <c r="I747" t="s">
        <v>15</v>
      </c>
    </row>
    <row r="748" spans="1:9" x14ac:dyDescent="0.25">
      <c r="A748" s="1" t="s">
        <v>85</v>
      </c>
      <c r="B748" t="s">
        <v>20</v>
      </c>
      <c r="E748" t="s">
        <v>22</v>
      </c>
      <c r="F748">
        <v>891.44999999999993</v>
      </c>
      <c r="I748" t="s">
        <v>11</v>
      </c>
    </row>
    <row r="749" spans="1:9" x14ac:dyDescent="0.25">
      <c r="A749" s="1" t="s">
        <v>85</v>
      </c>
      <c r="B749" t="s">
        <v>54</v>
      </c>
      <c r="E749" t="s">
        <v>22</v>
      </c>
      <c r="F749">
        <v>708.89</v>
      </c>
      <c r="I749" t="s">
        <v>11</v>
      </c>
    </row>
    <row r="750" spans="1:9" x14ac:dyDescent="0.25">
      <c r="A750" s="1" t="s">
        <v>85</v>
      </c>
      <c r="B750" t="s">
        <v>66</v>
      </c>
      <c r="E750" t="s">
        <v>22</v>
      </c>
      <c r="F750">
        <v>809.55</v>
      </c>
      <c r="I750" t="s">
        <v>11</v>
      </c>
    </row>
  </sheetData>
  <mergeCells count="1">
    <mergeCell ref="M2:O3"/>
  </mergeCells>
  <phoneticPr fontId="7" type="noConversion"/>
  <hyperlinks>
    <hyperlink ref="M2:O3" location="'Cover sheet'!A1" tooltip=" Go Back to Cover Sheet" display="Back to Cover Sheet" xr:uid="{D892930F-CDF7-4537-9C1B-D86B6F5EE3B2}"/>
  </hyperlinks>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9AD5F7-251F-48B8-8A7A-D31262E9AD17}">
  <sheetPr filterMode="1">
    <tabColor theme="8" tint="0.59999389629810485"/>
  </sheetPr>
  <dimension ref="A1:O397"/>
  <sheetViews>
    <sheetView zoomScaleNormal="100" workbookViewId="0">
      <selection sqref="A1:E3"/>
    </sheetView>
  </sheetViews>
  <sheetFormatPr defaultRowHeight="15" x14ac:dyDescent="0.25"/>
  <cols>
    <col min="1" max="1" width="8.85546875" bestFit="1" customWidth="1"/>
    <col min="2" max="2" width="17.140625" bestFit="1" customWidth="1"/>
    <col min="3" max="3" width="14.28515625" bestFit="1" customWidth="1"/>
    <col min="4" max="4" width="14" bestFit="1" customWidth="1"/>
    <col min="5" max="5" width="19" bestFit="1" customWidth="1"/>
    <col min="6" max="6" width="18.140625" bestFit="1" customWidth="1"/>
    <col min="7" max="7" width="13.140625" bestFit="1" customWidth="1"/>
    <col min="8" max="8" width="16.42578125" bestFit="1" customWidth="1"/>
    <col min="9" max="9" width="18.5703125" bestFit="1" customWidth="1"/>
    <col min="10" max="10" width="18" bestFit="1" customWidth="1"/>
    <col min="11" max="11" width="7.42578125" bestFit="1" customWidth="1"/>
  </cols>
  <sheetData>
    <row r="1" spans="1:15" ht="15.75" thickBot="1" x14ac:dyDescent="0.3">
      <c r="A1" s="56" t="s">
        <v>90</v>
      </c>
      <c r="B1" s="57"/>
      <c r="C1" s="57"/>
      <c r="D1" s="57"/>
      <c r="E1" s="58"/>
      <c r="F1" s="25" t="s">
        <v>73</v>
      </c>
      <c r="G1" s="26" t="s">
        <v>42</v>
      </c>
      <c r="H1" s="26" t="s">
        <v>61</v>
      </c>
      <c r="I1" s="26" t="s">
        <v>32</v>
      </c>
      <c r="J1" s="27" t="s">
        <v>64</v>
      </c>
    </row>
    <row r="2" spans="1:15" ht="15.75" thickTop="1" x14ac:dyDescent="0.25">
      <c r="A2" s="59"/>
      <c r="B2" s="60"/>
      <c r="C2" s="60"/>
      <c r="D2" s="60"/>
      <c r="E2" s="61"/>
      <c r="F2" s="22">
        <f>SUMIF($D$12:$D$392,F1,$F$12:$F$392)</f>
        <v>364648.99999999994</v>
      </c>
      <c r="G2" s="23">
        <f>SUMIF($D$12:$D$392,G1,$F$12:$F$392)</f>
        <v>439469.89999999991</v>
      </c>
      <c r="H2" s="23">
        <f>SUMIF($D$12:$D$392,H1,$F$12:$F$392)</f>
        <v>289580.80000000005</v>
      </c>
      <c r="I2" s="23">
        <f>SUMIF($D$12:$D$392,I1,$F$12:$F$392)</f>
        <v>517004.60000000003</v>
      </c>
      <c r="J2" s="24">
        <f>SUMIF($D$12:$D$392,J1,$F$12:$F$392)</f>
        <v>335128.90000000002</v>
      </c>
      <c r="M2" s="50" t="s">
        <v>204</v>
      </c>
      <c r="N2" s="51"/>
      <c r="O2" s="52"/>
    </row>
    <row r="3" spans="1:15" x14ac:dyDescent="0.25">
      <c r="A3" s="62"/>
      <c r="B3" s="63"/>
      <c r="C3" s="63"/>
      <c r="D3" s="63"/>
      <c r="E3" s="64"/>
      <c r="M3" s="53"/>
      <c r="N3" s="54"/>
      <c r="O3" s="55"/>
    </row>
    <row r="6" spans="1:15" ht="24" thickBot="1" x14ac:dyDescent="0.3">
      <c r="A6" s="17" t="s">
        <v>0</v>
      </c>
      <c r="B6" s="17" t="s">
        <v>1</v>
      </c>
      <c r="C6" s="17" t="s">
        <v>2</v>
      </c>
      <c r="D6" s="17" t="s">
        <v>3</v>
      </c>
      <c r="E6" s="17" t="s">
        <v>4</v>
      </c>
      <c r="F6" s="17" t="s">
        <v>5</v>
      </c>
      <c r="G6" s="17" t="s">
        <v>87</v>
      </c>
      <c r="H6" s="17" t="s">
        <v>88</v>
      </c>
      <c r="I6" s="17" t="s">
        <v>6</v>
      </c>
      <c r="J6" s="20" t="s">
        <v>89</v>
      </c>
      <c r="K6" s="21">
        <v>0.1</v>
      </c>
    </row>
    <row r="7" spans="1:15" ht="15.75" hidden="1" thickTop="1" x14ac:dyDescent="0.25">
      <c r="A7" s="9">
        <v>44197</v>
      </c>
      <c r="B7" s="10" t="s">
        <v>65</v>
      </c>
      <c r="C7" s="10" t="s">
        <v>66</v>
      </c>
      <c r="D7" s="10" t="s">
        <v>67</v>
      </c>
      <c r="E7" s="10" t="s">
        <v>22</v>
      </c>
      <c r="F7" s="11">
        <v>46715.999999999993</v>
      </c>
      <c r="G7" s="11">
        <v>15000</v>
      </c>
      <c r="H7" s="11">
        <f>IF(North!$F7&gt;=North!$G7,North!$F7*Commission,0)</f>
        <v>4671.5999999999995</v>
      </c>
      <c r="I7" s="10" t="s">
        <v>11</v>
      </c>
      <c r="J7" s="5"/>
      <c r="K7" s="5"/>
    </row>
    <row r="8" spans="1:15" hidden="1" thickTop="1" thickBot="1" x14ac:dyDescent="0.3">
      <c r="A8" s="3">
        <v>44197</v>
      </c>
      <c r="B8" s="2" t="s">
        <v>44</v>
      </c>
      <c r="C8" s="2" t="s">
        <v>45</v>
      </c>
      <c r="D8" s="2" t="s">
        <v>46</v>
      </c>
      <c r="E8" s="2" t="s">
        <v>22</v>
      </c>
      <c r="F8" s="4">
        <v>39186</v>
      </c>
      <c r="G8" s="4">
        <v>15000</v>
      </c>
      <c r="H8" s="4">
        <f>IF(North!$F8&gt;=North!$G8,North!$F8*Commission,0)</f>
        <v>3918.6000000000004</v>
      </c>
      <c r="I8" s="2" t="s">
        <v>15</v>
      </c>
      <c r="J8" s="2"/>
      <c r="K8" s="2"/>
    </row>
    <row r="9" spans="1:15" hidden="1" thickTop="1" thickBot="1" x14ac:dyDescent="0.3">
      <c r="A9" s="12">
        <v>44197</v>
      </c>
      <c r="B9" s="13" t="s">
        <v>65</v>
      </c>
      <c r="C9" s="13" t="s">
        <v>66</v>
      </c>
      <c r="D9" s="13" t="s">
        <v>67</v>
      </c>
      <c r="E9" s="13" t="s">
        <v>22</v>
      </c>
      <c r="F9" s="14">
        <v>36372.1</v>
      </c>
      <c r="G9" s="14">
        <v>15000</v>
      </c>
      <c r="H9" s="14">
        <f>IF(North!$F9&gt;=North!$G9,North!$F9*Commission,0)</f>
        <v>3637.21</v>
      </c>
      <c r="I9" s="13" t="s">
        <v>11</v>
      </c>
      <c r="J9" s="2"/>
      <c r="K9" s="2"/>
    </row>
    <row r="10" spans="1:15" hidden="1" thickTop="1" thickBot="1" x14ac:dyDescent="0.3">
      <c r="A10" s="3">
        <v>44197</v>
      </c>
      <c r="B10" s="2" t="s">
        <v>12</v>
      </c>
      <c r="C10" s="2" t="s">
        <v>13</v>
      </c>
      <c r="D10" s="2" t="s">
        <v>14</v>
      </c>
      <c r="E10" s="2" t="s">
        <v>10</v>
      </c>
      <c r="F10" s="4">
        <v>35649</v>
      </c>
      <c r="G10" s="4">
        <v>15000</v>
      </c>
      <c r="H10" s="4">
        <f>IF(North!$F10&gt;=North!$G10,North!$F10*Commission,0)</f>
        <v>3564.9</v>
      </c>
      <c r="I10" s="2" t="s">
        <v>11</v>
      </c>
      <c r="J10" s="2"/>
      <c r="K10" s="2"/>
    </row>
    <row r="11" spans="1:15" ht="15.75" hidden="1" thickBot="1" x14ac:dyDescent="0.3">
      <c r="A11" s="12">
        <v>44197</v>
      </c>
      <c r="B11" s="13" t="s">
        <v>65</v>
      </c>
      <c r="C11" s="13" t="s">
        <v>66</v>
      </c>
      <c r="D11" s="13" t="s">
        <v>67</v>
      </c>
      <c r="E11" s="13" t="s">
        <v>22</v>
      </c>
      <c r="F11" s="14">
        <v>31127.199999999997</v>
      </c>
      <c r="G11" s="14">
        <v>15000</v>
      </c>
      <c r="H11" s="14">
        <f>IF(North!$F11&gt;=North!$G11,North!$F11*Commission,0)</f>
        <v>3112.72</v>
      </c>
      <c r="I11" s="13" t="s">
        <v>43</v>
      </c>
      <c r="J11" s="2"/>
      <c r="K11" s="2"/>
    </row>
    <row r="12" spans="1:15" ht="15.75" thickTop="1" x14ac:dyDescent="0.25">
      <c r="A12" s="28">
        <v>44378</v>
      </c>
      <c r="B12" s="29" t="s">
        <v>71</v>
      </c>
      <c r="C12" s="29" t="s">
        <v>72</v>
      </c>
      <c r="D12" s="29" t="s">
        <v>73</v>
      </c>
      <c r="E12" s="29" t="s">
        <v>33</v>
      </c>
      <c r="F12" s="30">
        <v>49055.999999999993</v>
      </c>
      <c r="G12" s="30">
        <v>15000</v>
      </c>
      <c r="H12" s="30">
        <f>IF(North!$F12&gt;=North!$G12,North!$F12*Commission,0)</f>
        <v>4905.5999999999995</v>
      </c>
      <c r="I12" s="29" t="s">
        <v>11</v>
      </c>
      <c r="J12" s="2"/>
      <c r="K12" s="2"/>
    </row>
    <row r="13" spans="1:15" hidden="1" x14ac:dyDescent="0.25">
      <c r="A13" s="3">
        <v>44197</v>
      </c>
      <c r="B13" s="2" t="s">
        <v>47</v>
      </c>
      <c r="C13" s="2" t="s">
        <v>48</v>
      </c>
      <c r="D13" s="2" t="s">
        <v>49</v>
      </c>
      <c r="E13" s="2" t="s">
        <v>26</v>
      </c>
      <c r="F13" s="4">
        <v>24236</v>
      </c>
      <c r="G13" s="4">
        <v>15000</v>
      </c>
      <c r="H13" s="4">
        <f>IF(North!$F13&gt;=North!$G13,North!$F13*Commission,0)</f>
        <v>2423.6</v>
      </c>
      <c r="I13" s="2" t="s">
        <v>11</v>
      </c>
      <c r="J13" s="2"/>
      <c r="K13" s="2"/>
    </row>
    <row r="14" spans="1:15" x14ac:dyDescent="0.25">
      <c r="A14" s="12">
        <v>44501</v>
      </c>
      <c r="B14" s="13" t="s">
        <v>71</v>
      </c>
      <c r="C14" s="13" t="s">
        <v>72</v>
      </c>
      <c r="D14" s="13" t="s">
        <v>73</v>
      </c>
      <c r="E14" s="13" t="s">
        <v>33</v>
      </c>
      <c r="F14" s="14">
        <v>47510.400000000001</v>
      </c>
      <c r="G14" s="14">
        <v>15000</v>
      </c>
      <c r="H14" s="14">
        <f>IF(North!$F14&gt;=North!$G14,North!$F14*Commission,0)</f>
        <v>4751.04</v>
      </c>
      <c r="I14" s="13" t="s">
        <v>15</v>
      </c>
      <c r="J14" s="2"/>
      <c r="K14" s="2"/>
    </row>
    <row r="15" spans="1:15" x14ac:dyDescent="0.25">
      <c r="A15" s="3">
        <v>44531</v>
      </c>
      <c r="B15" s="2" t="s">
        <v>40</v>
      </c>
      <c r="C15" s="2" t="s">
        <v>41</v>
      </c>
      <c r="D15" s="2" t="s">
        <v>42</v>
      </c>
      <c r="E15" s="2" t="s">
        <v>33</v>
      </c>
      <c r="F15" s="4">
        <v>43974</v>
      </c>
      <c r="G15" s="4">
        <v>15000</v>
      </c>
      <c r="H15" s="4">
        <f>IF(North!$F15&gt;=North!$G15,North!$F15*Commission,0)</f>
        <v>4397.4000000000005</v>
      </c>
      <c r="I15" s="2" t="s">
        <v>11</v>
      </c>
      <c r="J15" s="2"/>
      <c r="K15" s="2"/>
    </row>
    <row r="16" spans="1:15" x14ac:dyDescent="0.25">
      <c r="A16" s="12">
        <v>44470</v>
      </c>
      <c r="B16" s="13" t="s">
        <v>59</v>
      </c>
      <c r="C16" s="13" t="s">
        <v>60</v>
      </c>
      <c r="D16" s="13" t="s">
        <v>61</v>
      </c>
      <c r="E16" s="13" t="s">
        <v>33</v>
      </c>
      <c r="F16" s="14">
        <v>43591.8</v>
      </c>
      <c r="G16" s="14">
        <v>15000</v>
      </c>
      <c r="H16" s="14">
        <f>IF(North!$F16&gt;=North!$G16,North!$F16*Commission,0)</f>
        <v>4359.18</v>
      </c>
      <c r="I16" s="13" t="s">
        <v>11</v>
      </c>
      <c r="J16" s="2"/>
      <c r="K16" s="2"/>
    </row>
    <row r="17" spans="1:11" hidden="1" x14ac:dyDescent="0.25">
      <c r="A17" s="3">
        <v>44197</v>
      </c>
      <c r="B17" s="2" t="s">
        <v>12</v>
      </c>
      <c r="C17" s="2" t="s">
        <v>13</v>
      </c>
      <c r="D17" s="2" t="s">
        <v>14</v>
      </c>
      <c r="E17" s="2" t="s">
        <v>10</v>
      </c>
      <c r="F17" s="4">
        <v>20140</v>
      </c>
      <c r="G17" s="4">
        <v>15000</v>
      </c>
      <c r="H17" s="4">
        <f>IF(North!$F17&gt;=North!$G17,North!$F17*Commission,0)</f>
        <v>2014</v>
      </c>
      <c r="I17" s="2" t="s">
        <v>43</v>
      </c>
      <c r="J17" s="2"/>
      <c r="K17" s="2"/>
    </row>
    <row r="18" spans="1:11" hidden="1" x14ac:dyDescent="0.25">
      <c r="A18" s="12">
        <v>44197</v>
      </c>
      <c r="B18" s="13" t="s">
        <v>19</v>
      </c>
      <c r="C18" s="13" t="s">
        <v>20</v>
      </c>
      <c r="D18" s="13" t="s">
        <v>21</v>
      </c>
      <c r="E18" s="13" t="s">
        <v>22</v>
      </c>
      <c r="F18" s="14">
        <v>19456</v>
      </c>
      <c r="G18" s="14">
        <v>15000</v>
      </c>
      <c r="H18" s="14">
        <f>IF(North!$F18&gt;=North!$G18,North!$F18*Commission,0)</f>
        <v>1945.6000000000001</v>
      </c>
      <c r="I18" s="13" t="s">
        <v>11</v>
      </c>
      <c r="J18" s="2"/>
      <c r="K18" s="2"/>
    </row>
    <row r="19" spans="1:11" hidden="1" x14ac:dyDescent="0.25">
      <c r="A19" s="3">
        <v>44197</v>
      </c>
      <c r="B19" s="2" t="s">
        <v>44</v>
      </c>
      <c r="C19" s="2" t="s">
        <v>45</v>
      </c>
      <c r="D19" s="2" t="s">
        <v>46</v>
      </c>
      <c r="E19" s="2" t="s">
        <v>22</v>
      </c>
      <c r="F19" s="4">
        <v>19108</v>
      </c>
      <c r="G19" s="4">
        <v>15000</v>
      </c>
      <c r="H19" s="4">
        <f>IF(North!$F19&gt;=North!$G19,North!$F19*Commission,0)</f>
        <v>1910.8000000000002</v>
      </c>
      <c r="I19" s="2" t="s">
        <v>15</v>
      </c>
      <c r="J19" s="2"/>
      <c r="K19" s="2"/>
    </row>
    <row r="20" spans="1:11" hidden="1" x14ac:dyDescent="0.25">
      <c r="A20" s="12">
        <v>44197</v>
      </c>
      <c r="B20" s="13" t="s">
        <v>47</v>
      </c>
      <c r="C20" s="13" t="s">
        <v>48</v>
      </c>
      <c r="D20" s="13" t="s">
        <v>49</v>
      </c>
      <c r="E20" s="13" t="s">
        <v>26</v>
      </c>
      <c r="F20" s="14">
        <v>18885.900000000001</v>
      </c>
      <c r="G20" s="14">
        <v>15000</v>
      </c>
      <c r="H20" s="14">
        <f>IF(North!$F20&gt;=North!$G20,North!$F20*Commission,0)</f>
        <v>1888.5900000000001</v>
      </c>
      <c r="I20" s="13" t="s">
        <v>43</v>
      </c>
      <c r="J20" s="2"/>
      <c r="K20" s="2"/>
    </row>
    <row r="21" spans="1:11" hidden="1" x14ac:dyDescent="0.25">
      <c r="A21" s="3">
        <v>44197</v>
      </c>
      <c r="B21" s="2" t="s">
        <v>7</v>
      </c>
      <c r="C21" s="2" t="s">
        <v>8</v>
      </c>
      <c r="D21" s="2" t="s">
        <v>9</v>
      </c>
      <c r="E21" s="2" t="s">
        <v>10</v>
      </c>
      <c r="F21" s="4">
        <v>17353.599999999999</v>
      </c>
      <c r="G21" s="4">
        <v>15000</v>
      </c>
      <c r="H21" s="4">
        <f>IF(North!$F21&gt;=North!$G21,North!$F21*Commission,0)</f>
        <v>1735.36</v>
      </c>
      <c r="I21" s="2" t="s">
        <v>11</v>
      </c>
      <c r="J21" s="2"/>
      <c r="K21" s="2"/>
    </row>
    <row r="22" spans="1:11" hidden="1" x14ac:dyDescent="0.25">
      <c r="A22" s="12">
        <v>44197</v>
      </c>
      <c r="B22" s="13" t="s">
        <v>53</v>
      </c>
      <c r="C22" s="13" t="s">
        <v>54</v>
      </c>
      <c r="D22" s="13" t="s">
        <v>55</v>
      </c>
      <c r="E22" s="13" t="s">
        <v>22</v>
      </c>
      <c r="F22" s="14">
        <v>16385.600000000002</v>
      </c>
      <c r="G22" s="14">
        <v>15000</v>
      </c>
      <c r="H22" s="14">
        <f>IF(North!$F22&gt;=North!$G22,North!$F22*Commission,0)</f>
        <v>1638.5600000000004</v>
      </c>
      <c r="I22" s="13" t="s">
        <v>11</v>
      </c>
      <c r="J22" s="2"/>
      <c r="K22" s="2"/>
    </row>
    <row r="23" spans="1:11" hidden="1" x14ac:dyDescent="0.25">
      <c r="A23" s="3">
        <v>44197</v>
      </c>
      <c r="B23" s="2" t="s">
        <v>7</v>
      </c>
      <c r="C23" s="2" t="s">
        <v>8</v>
      </c>
      <c r="D23" s="2" t="s">
        <v>9</v>
      </c>
      <c r="E23" s="2" t="s">
        <v>10</v>
      </c>
      <c r="F23" s="4">
        <v>15264</v>
      </c>
      <c r="G23" s="4">
        <v>15000</v>
      </c>
      <c r="H23" s="4">
        <f>IF(North!$F23&gt;=North!$G23,North!$F23*Commission,0)</f>
        <v>1526.4</v>
      </c>
      <c r="I23" s="2" t="s">
        <v>15</v>
      </c>
      <c r="J23" s="2"/>
      <c r="K23" s="2"/>
    </row>
    <row r="24" spans="1:11" hidden="1" x14ac:dyDescent="0.25">
      <c r="A24" s="12">
        <v>44197</v>
      </c>
      <c r="B24" s="13" t="s">
        <v>7</v>
      </c>
      <c r="C24" s="13" t="s">
        <v>8</v>
      </c>
      <c r="D24" s="13" t="s">
        <v>9</v>
      </c>
      <c r="E24" s="13" t="s">
        <v>10</v>
      </c>
      <c r="F24" s="14">
        <v>15029</v>
      </c>
      <c r="G24" s="14">
        <v>15000</v>
      </c>
      <c r="H24" s="14">
        <f>IF(North!$F24&gt;=North!$G24,North!$F24*Commission,0)</f>
        <v>1502.9</v>
      </c>
      <c r="I24" s="13" t="s">
        <v>15</v>
      </c>
      <c r="J24" s="2"/>
      <c r="K24" s="2"/>
    </row>
    <row r="25" spans="1:11" hidden="1" x14ac:dyDescent="0.25">
      <c r="A25" s="3">
        <v>44197</v>
      </c>
      <c r="B25" s="2" t="s">
        <v>34</v>
      </c>
      <c r="C25" s="2" t="s">
        <v>35</v>
      </c>
      <c r="D25" s="2" t="s">
        <v>36</v>
      </c>
      <c r="E25" s="2" t="s">
        <v>26</v>
      </c>
      <c r="F25" s="4">
        <v>14616</v>
      </c>
      <c r="G25" s="4">
        <v>15000</v>
      </c>
      <c r="H25" s="4">
        <f>IF(North!$F25&gt;=North!$G25,North!$F25*Commission,0)</f>
        <v>0</v>
      </c>
      <c r="I25" s="2" t="s">
        <v>15</v>
      </c>
      <c r="J25" s="2"/>
      <c r="K25" s="2"/>
    </row>
    <row r="26" spans="1:11" x14ac:dyDescent="0.25">
      <c r="A26" s="12">
        <v>44287</v>
      </c>
      <c r="B26" s="13" t="s">
        <v>59</v>
      </c>
      <c r="C26" s="13" t="s">
        <v>60</v>
      </c>
      <c r="D26" s="13" t="s">
        <v>61</v>
      </c>
      <c r="E26" s="13" t="s">
        <v>33</v>
      </c>
      <c r="F26" s="14">
        <v>42690.400000000001</v>
      </c>
      <c r="G26" s="14">
        <v>15000</v>
      </c>
      <c r="H26" s="14">
        <f>IF(North!$F26&gt;=North!$G26,North!$F26*Commission,0)</f>
        <v>4269.04</v>
      </c>
      <c r="I26" s="13" t="s">
        <v>43</v>
      </c>
      <c r="J26" s="2"/>
      <c r="K26" s="2"/>
    </row>
    <row r="27" spans="1:11" hidden="1" x14ac:dyDescent="0.25">
      <c r="A27" s="3">
        <v>44197</v>
      </c>
      <c r="B27" s="2" t="s">
        <v>68</v>
      </c>
      <c r="C27" s="2" t="s">
        <v>69</v>
      </c>
      <c r="D27" s="2" t="s">
        <v>70</v>
      </c>
      <c r="E27" s="2" t="s">
        <v>10</v>
      </c>
      <c r="F27" s="4">
        <v>12096</v>
      </c>
      <c r="G27" s="4">
        <v>15000</v>
      </c>
      <c r="H27" s="4">
        <f>IF(North!$F27&gt;=North!$G27,North!$F27*Commission,0)</f>
        <v>0</v>
      </c>
      <c r="I27" s="2" t="s">
        <v>43</v>
      </c>
      <c r="J27" s="2"/>
      <c r="K27" s="2"/>
    </row>
    <row r="28" spans="1:11" hidden="1" x14ac:dyDescent="0.25">
      <c r="A28" s="12">
        <v>44197</v>
      </c>
      <c r="B28" s="13" t="s">
        <v>23</v>
      </c>
      <c r="C28" s="13" t="s">
        <v>24</v>
      </c>
      <c r="D28" s="13" t="s">
        <v>25</v>
      </c>
      <c r="E28" s="13" t="s">
        <v>26</v>
      </c>
      <c r="F28" s="14">
        <v>10903.199999999999</v>
      </c>
      <c r="G28" s="14">
        <v>15000</v>
      </c>
      <c r="H28" s="14">
        <f>IF(North!$F28&gt;=North!$G28,North!$F28*Commission,0)</f>
        <v>0</v>
      </c>
      <c r="I28" s="13" t="s">
        <v>15</v>
      </c>
      <c r="J28" s="2"/>
      <c r="K28" s="2"/>
    </row>
    <row r="29" spans="1:11" hidden="1" x14ac:dyDescent="0.25">
      <c r="A29" s="3">
        <v>44197</v>
      </c>
      <c r="B29" s="2" t="s">
        <v>44</v>
      </c>
      <c r="C29" s="2" t="s">
        <v>45</v>
      </c>
      <c r="D29" s="2" t="s">
        <v>46</v>
      </c>
      <c r="E29" s="2" t="s">
        <v>22</v>
      </c>
      <c r="F29" s="4">
        <v>10176</v>
      </c>
      <c r="G29" s="4">
        <v>15000</v>
      </c>
      <c r="H29" s="4">
        <f>IF(North!$F29&gt;=North!$G29,North!$F29*Commission,0)</f>
        <v>0</v>
      </c>
      <c r="I29" s="2" t="s">
        <v>15</v>
      </c>
      <c r="J29" s="2"/>
      <c r="K29" s="2"/>
    </row>
    <row r="30" spans="1:11" hidden="1" x14ac:dyDescent="0.25">
      <c r="A30" s="12">
        <v>44197</v>
      </c>
      <c r="B30" s="13" t="s">
        <v>19</v>
      </c>
      <c r="C30" s="13" t="s">
        <v>20</v>
      </c>
      <c r="D30" s="13" t="s">
        <v>21</v>
      </c>
      <c r="E30" s="13" t="s">
        <v>22</v>
      </c>
      <c r="F30" s="14">
        <v>10019.199999999999</v>
      </c>
      <c r="G30" s="14">
        <v>15000</v>
      </c>
      <c r="H30" s="14">
        <f>IF(North!$F30&gt;=North!$G30,North!$F30*Commission,0)</f>
        <v>0</v>
      </c>
      <c r="I30" s="13" t="s">
        <v>43</v>
      </c>
      <c r="J30" s="2"/>
      <c r="K30" s="2"/>
    </row>
    <row r="31" spans="1:11" hidden="1" x14ac:dyDescent="0.25">
      <c r="A31" s="3">
        <v>44197</v>
      </c>
      <c r="B31" s="2" t="s">
        <v>53</v>
      </c>
      <c r="C31" s="2" t="s">
        <v>54</v>
      </c>
      <c r="D31" s="2" t="s">
        <v>55</v>
      </c>
      <c r="E31" s="2" t="s">
        <v>22</v>
      </c>
      <c r="F31" s="4">
        <v>9098.6</v>
      </c>
      <c r="G31" s="4">
        <v>15000</v>
      </c>
      <c r="H31" s="4">
        <f>IF(North!$F31&gt;=North!$G31,North!$F31*Commission,0)</f>
        <v>0</v>
      </c>
      <c r="I31" s="2" t="s">
        <v>43</v>
      </c>
      <c r="J31" s="2"/>
      <c r="K31" s="2"/>
    </row>
    <row r="32" spans="1:11" hidden="1" x14ac:dyDescent="0.25">
      <c r="A32" s="12">
        <v>44197</v>
      </c>
      <c r="B32" s="13" t="s">
        <v>16</v>
      </c>
      <c r="C32" s="13" t="s">
        <v>17</v>
      </c>
      <c r="D32" s="13" t="s">
        <v>18</v>
      </c>
      <c r="E32" s="13" t="s">
        <v>10</v>
      </c>
      <c r="F32" s="14">
        <v>9058.4</v>
      </c>
      <c r="G32" s="14">
        <v>15000</v>
      </c>
      <c r="H32" s="14">
        <f>IF(North!$F32&gt;=North!$G32,North!$F32*Commission,0)</f>
        <v>0</v>
      </c>
      <c r="I32" s="13" t="s">
        <v>11</v>
      </c>
      <c r="J32" s="2"/>
      <c r="K32" s="2"/>
    </row>
    <row r="33" spans="1:11" hidden="1" x14ac:dyDescent="0.25">
      <c r="A33" s="3">
        <v>44197</v>
      </c>
      <c r="B33" s="2" t="s">
        <v>68</v>
      </c>
      <c r="C33" s="2" t="s">
        <v>69</v>
      </c>
      <c r="D33" s="2" t="s">
        <v>70</v>
      </c>
      <c r="E33" s="2" t="s">
        <v>10</v>
      </c>
      <c r="F33" s="4">
        <v>8188</v>
      </c>
      <c r="G33" s="4">
        <v>15000</v>
      </c>
      <c r="H33" s="4">
        <f>IF(North!$F33&gt;=North!$G33,North!$F33*Commission,0)</f>
        <v>0</v>
      </c>
      <c r="I33" s="2" t="s">
        <v>43</v>
      </c>
      <c r="J33" s="2"/>
      <c r="K33" s="2"/>
    </row>
    <row r="34" spans="1:11" hidden="1" x14ac:dyDescent="0.25">
      <c r="A34" s="12">
        <v>44197</v>
      </c>
      <c r="B34" s="13" t="s">
        <v>44</v>
      </c>
      <c r="C34" s="13" t="s">
        <v>45</v>
      </c>
      <c r="D34" s="13" t="s">
        <v>46</v>
      </c>
      <c r="E34" s="13" t="s">
        <v>22</v>
      </c>
      <c r="F34" s="14">
        <v>7658.5999999999985</v>
      </c>
      <c r="G34" s="14">
        <v>15000</v>
      </c>
      <c r="H34" s="14">
        <f>IF(North!$F34&gt;=North!$G34,North!$F34*Commission,0)</f>
        <v>0</v>
      </c>
      <c r="I34" s="13" t="s">
        <v>15</v>
      </c>
      <c r="J34" s="2"/>
      <c r="K34" s="2"/>
    </row>
    <row r="35" spans="1:11" hidden="1" x14ac:dyDescent="0.25">
      <c r="A35" s="3">
        <v>44197</v>
      </c>
      <c r="B35" s="2" t="s">
        <v>19</v>
      </c>
      <c r="C35" s="2" t="s">
        <v>20</v>
      </c>
      <c r="D35" s="2" t="s">
        <v>21</v>
      </c>
      <c r="E35" s="2" t="s">
        <v>22</v>
      </c>
      <c r="F35" s="4">
        <v>7658.2000000000007</v>
      </c>
      <c r="G35" s="4">
        <v>15000</v>
      </c>
      <c r="H35" s="4">
        <f>IF(North!$F35&gt;=North!$G35,North!$F35*Commission,0)</f>
        <v>0</v>
      </c>
      <c r="I35" s="2" t="s">
        <v>43</v>
      </c>
      <c r="J35" s="2"/>
      <c r="K35" s="2"/>
    </row>
    <row r="36" spans="1:11" hidden="1" x14ac:dyDescent="0.25">
      <c r="A36" s="12">
        <v>44197</v>
      </c>
      <c r="B36" s="13" t="s">
        <v>50</v>
      </c>
      <c r="C36" s="13" t="s">
        <v>51</v>
      </c>
      <c r="D36" s="13" t="s">
        <v>52</v>
      </c>
      <c r="E36" s="13" t="s">
        <v>26</v>
      </c>
      <c r="F36" s="14">
        <v>7221.5999999999995</v>
      </c>
      <c r="G36" s="14">
        <v>15000</v>
      </c>
      <c r="H36" s="14">
        <f>IF(North!$F36&gt;=North!$G36,North!$F36*Commission,0)</f>
        <v>0</v>
      </c>
      <c r="I36" s="13" t="s">
        <v>43</v>
      </c>
      <c r="J36" s="2"/>
      <c r="K36" s="2"/>
    </row>
    <row r="37" spans="1:11" hidden="1" x14ac:dyDescent="0.25">
      <c r="A37" s="3">
        <v>44197</v>
      </c>
      <c r="B37" s="2" t="s">
        <v>19</v>
      </c>
      <c r="C37" s="2" t="s">
        <v>20</v>
      </c>
      <c r="D37" s="2" t="s">
        <v>21</v>
      </c>
      <c r="E37" s="2" t="s">
        <v>22</v>
      </c>
      <c r="F37" s="4">
        <v>6945.4</v>
      </c>
      <c r="G37" s="4">
        <v>15000</v>
      </c>
      <c r="H37" s="4">
        <f>IF(North!$F37&gt;=North!$G37,North!$F37*Commission,0)</f>
        <v>0</v>
      </c>
      <c r="I37" s="2" t="s">
        <v>43</v>
      </c>
      <c r="J37" s="2"/>
      <c r="K37" s="2"/>
    </row>
    <row r="38" spans="1:11" hidden="1" x14ac:dyDescent="0.25">
      <c r="A38" s="12">
        <v>44197</v>
      </c>
      <c r="B38" s="13" t="s">
        <v>68</v>
      </c>
      <c r="C38" s="13" t="s">
        <v>69</v>
      </c>
      <c r="D38" s="13" t="s">
        <v>70</v>
      </c>
      <c r="E38" s="13" t="s">
        <v>10</v>
      </c>
      <c r="F38" s="14">
        <v>6796.7999999999993</v>
      </c>
      <c r="G38" s="14">
        <v>15000</v>
      </c>
      <c r="H38" s="14">
        <f>IF(North!$F38&gt;=North!$G38,North!$F38*Commission,0)</f>
        <v>0</v>
      </c>
      <c r="I38" s="13" t="s">
        <v>11</v>
      </c>
      <c r="J38" s="2"/>
      <c r="K38" s="2"/>
    </row>
    <row r="39" spans="1:11" hidden="1" x14ac:dyDescent="0.25">
      <c r="A39" s="3">
        <v>44197</v>
      </c>
      <c r="B39" s="2" t="s">
        <v>23</v>
      </c>
      <c r="C39" s="2" t="s">
        <v>24</v>
      </c>
      <c r="D39" s="2" t="s">
        <v>25</v>
      </c>
      <c r="E39" s="2" t="s">
        <v>26</v>
      </c>
      <c r="F39" s="4">
        <v>3008.3999999999996</v>
      </c>
      <c r="G39" s="4">
        <v>15000</v>
      </c>
      <c r="H39" s="4">
        <f>IF(North!$F39&gt;=North!$G39,North!$F39*Commission,0)</f>
        <v>0</v>
      </c>
      <c r="I39" s="2" t="s">
        <v>15</v>
      </c>
      <c r="J39" s="2"/>
      <c r="K39" s="2"/>
    </row>
    <row r="40" spans="1:11" hidden="1" x14ac:dyDescent="0.25">
      <c r="A40" s="12">
        <v>44197</v>
      </c>
      <c r="B40" s="13" t="s">
        <v>16</v>
      </c>
      <c r="C40" s="13" t="s">
        <v>17</v>
      </c>
      <c r="D40" s="13" t="s">
        <v>18</v>
      </c>
      <c r="E40" s="13" t="s">
        <v>10</v>
      </c>
      <c r="F40" s="14">
        <v>2954.7</v>
      </c>
      <c r="G40" s="14">
        <v>15000</v>
      </c>
      <c r="H40" s="14">
        <f>IF(North!$F40&gt;=North!$G40,North!$F40*Commission,0)</f>
        <v>0</v>
      </c>
      <c r="I40" s="13" t="s">
        <v>15</v>
      </c>
      <c r="J40" s="2"/>
      <c r="K40" s="2"/>
    </row>
    <row r="41" spans="1:11" hidden="1" x14ac:dyDescent="0.25">
      <c r="A41" s="3">
        <v>44228</v>
      </c>
      <c r="B41" s="2" t="s">
        <v>27</v>
      </c>
      <c r="C41" s="2" t="s">
        <v>28</v>
      </c>
      <c r="D41" s="2" t="s">
        <v>29</v>
      </c>
      <c r="E41" s="2" t="s">
        <v>10</v>
      </c>
      <c r="F41" s="4">
        <v>43184.399999999994</v>
      </c>
      <c r="G41" s="4">
        <v>15000</v>
      </c>
      <c r="H41" s="4">
        <f>IF(North!$F41&gt;=North!$G41,North!$F41*Commission,0)</f>
        <v>4318.4399999999996</v>
      </c>
      <c r="I41" s="2" t="s">
        <v>43</v>
      </c>
      <c r="J41" s="2"/>
      <c r="K41" s="2"/>
    </row>
    <row r="42" spans="1:11" hidden="1" x14ac:dyDescent="0.25">
      <c r="A42" s="12">
        <v>44228</v>
      </c>
      <c r="B42" s="13" t="s">
        <v>44</v>
      </c>
      <c r="C42" s="13" t="s">
        <v>45</v>
      </c>
      <c r="D42" s="13" t="s">
        <v>46</v>
      </c>
      <c r="E42" s="13" t="s">
        <v>22</v>
      </c>
      <c r="F42" s="14">
        <v>41429.5</v>
      </c>
      <c r="G42" s="14">
        <v>15000</v>
      </c>
      <c r="H42" s="14">
        <f>IF(North!$F42&gt;=North!$G42,North!$F42*Commission,0)</f>
        <v>4142.95</v>
      </c>
      <c r="I42" s="13" t="s">
        <v>15</v>
      </c>
      <c r="J42" s="2"/>
      <c r="K42" s="2"/>
    </row>
    <row r="43" spans="1:11" x14ac:dyDescent="0.25">
      <c r="A43" s="3">
        <v>44501</v>
      </c>
      <c r="B43" s="2" t="s">
        <v>30</v>
      </c>
      <c r="C43" s="2" t="s">
        <v>31</v>
      </c>
      <c r="D43" s="2" t="s">
        <v>32</v>
      </c>
      <c r="E43" s="2" t="s">
        <v>33</v>
      </c>
      <c r="F43" s="4">
        <v>42427</v>
      </c>
      <c r="G43" s="4">
        <v>15000</v>
      </c>
      <c r="H43" s="4">
        <f>IF(North!$F43&gt;=North!$G43,North!$F43*Commission,0)</f>
        <v>4242.7</v>
      </c>
      <c r="I43" s="2" t="s">
        <v>15</v>
      </c>
      <c r="J43" s="2"/>
      <c r="K43" s="2"/>
    </row>
    <row r="44" spans="1:11" hidden="1" x14ac:dyDescent="0.25">
      <c r="A44" s="12">
        <v>44228</v>
      </c>
      <c r="B44" s="13" t="s">
        <v>50</v>
      </c>
      <c r="C44" s="13" t="s">
        <v>51</v>
      </c>
      <c r="D44" s="13" t="s">
        <v>52</v>
      </c>
      <c r="E44" s="13" t="s">
        <v>26</v>
      </c>
      <c r="F44" s="14">
        <v>33132.600000000006</v>
      </c>
      <c r="G44" s="14">
        <v>15000</v>
      </c>
      <c r="H44" s="14">
        <f>IF(North!$F44&gt;=North!$G44,North!$F44*Commission,0)</f>
        <v>3313.2600000000007</v>
      </c>
      <c r="I44" s="13" t="s">
        <v>43</v>
      </c>
      <c r="J44" s="2"/>
      <c r="K44" s="2"/>
    </row>
    <row r="45" spans="1:11" hidden="1" x14ac:dyDescent="0.25">
      <c r="A45" s="3">
        <v>44228</v>
      </c>
      <c r="B45" s="2" t="s">
        <v>12</v>
      </c>
      <c r="C45" s="2" t="s">
        <v>13</v>
      </c>
      <c r="D45" s="2" t="s">
        <v>14</v>
      </c>
      <c r="E45" s="2" t="s">
        <v>10</v>
      </c>
      <c r="F45" s="4">
        <v>30305</v>
      </c>
      <c r="G45" s="4">
        <v>15000</v>
      </c>
      <c r="H45" s="4">
        <f>IF(North!$F45&gt;=North!$G45,North!$F45*Commission,0)</f>
        <v>3030.5</v>
      </c>
      <c r="I45" s="2" t="s">
        <v>11</v>
      </c>
      <c r="J45" s="2"/>
      <c r="K45" s="2"/>
    </row>
    <row r="46" spans="1:11" hidden="1" x14ac:dyDescent="0.25">
      <c r="A46" s="12">
        <v>44228</v>
      </c>
      <c r="B46" s="13" t="s">
        <v>16</v>
      </c>
      <c r="C46" s="13" t="s">
        <v>17</v>
      </c>
      <c r="D46" s="13" t="s">
        <v>18</v>
      </c>
      <c r="E46" s="13" t="s">
        <v>10</v>
      </c>
      <c r="F46" s="14">
        <v>29158.400000000001</v>
      </c>
      <c r="G46" s="14">
        <v>15000</v>
      </c>
      <c r="H46" s="14">
        <f>IF(North!$F46&gt;=North!$G46,North!$F46*Commission,0)</f>
        <v>2915.84</v>
      </c>
      <c r="I46" s="13" t="s">
        <v>15</v>
      </c>
      <c r="J46" s="2"/>
      <c r="K46" s="2"/>
    </row>
    <row r="47" spans="1:11" hidden="1" x14ac:dyDescent="0.25">
      <c r="A47" s="3">
        <v>44228</v>
      </c>
      <c r="B47" s="2" t="s">
        <v>19</v>
      </c>
      <c r="C47" s="2" t="s">
        <v>20</v>
      </c>
      <c r="D47" s="2" t="s">
        <v>21</v>
      </c>
      <c r="E47" s="2" t="s">
        <v>22</v>
      </c>
      <c r="F47" s="4">
        <v>28395.5</v>
      </c>
      <c r="G47" s="4">
        <v>15000</v>
      </c>
      <c r="H47" s="4">
        <f>IF(North!$F47&gt;=North!$G47,North!$F47*Commission,0)</f>
        <v>2839.55</v>
      </c>
      <c r="I47" s="2" t="s">
        <v>43</v>
      </c>
      <c r="J47" s="2"/>
      <c r="K47" s="2"/>
    </row>
    <row r="48" spans="1:11" hidden="1" x14ac:dyDescent="0.25">
      <c r="A48" s="12">
        <v>44228</v>
      </c>
      <c r="B48" s="13" t="s">
        <v>50</v>
      </c>
      <c r="C48" s="13" t="s">
        <v>51</v>
      </c>
      <c r="D48" s="13" t="s">
        <v>52</v>
      </c>
      <c r="E48" s="13" t="s">
        <v>26</v>
      </c>
      <c r="F48" s="14">
        <v>26556.799999999999</v>
      </c>
      <c r="G48" s="14">
        <v>15000</v>
      </c>
      <c r="H48" s="14">
        <f>IF(North!$F48&gt;=North!$G48,North!$F48*Commission,0)</f>
        <v>2655.6800000000003</v>
      </c>
      <c r="I48" s="13" t="s">
        <v>15</v>
      </c>
      <c r="J48" s="2"/>
      <c r="K48" s="2"/>
    </row>
    <row r="49" spans="1:11" x14ac:dyDescent="0.25">
      <c r="A49" s="3">
        <v>44501</v>
      </c>
      <c r="B49" s="2" t="s">
        <v>40</v>
      </c>
      <c r="C49" s="2" t="s">
        <v>41</v>
      </c>
      <c r="D49" s="2" t="s">
        <v>42</v>
      </c>
      <c r="E49" s="2" t="s">
        <v>33</v>
      </c>
      <c r="F49" s="4">
        <v>41932.799999999996</v>
      </c>
      <c r="G49" s="4">
        <v>15000</v>
      </c>
      <c r="H49" s="4">
        <f>IF(North!$F49&gt;=North!$G49,North!$F49*Commission,0)</f>
        <v>4193.28</v>
      </c>
      <c r="I49" s="2" t="s">
        <v>11</v>
      </c>
      <c r="J49" s="2"/>
      <c r="K49" s="2"/>
    </row>
    <row r="50" spans="1:11" x14ac:dyDescent="0.25">
      <c r="A50" s="12">
        <v>44378</v>
      </c>
      <c r="B50" s="13" t="s">
        <v>71</v>
      </c>
      <c r="C50" s="13" t="s">
        <v>72</v>
      </c>
      <c r="D50" s="13" t="s">
        <v>73</v>
      </c>
      <c r="E50" s="13" t="s">
        <v>33</v>
      </c>
      <c r="F50" s="14">
        <v>41826.400000000001</v>
      </c>
      <c r="G50" s="14">
        <v>15000</v>
      </c>
      <c r="H50" s="14">
        <f>IF(North!$F50&gt;=North!$G50,North!$F50*Commission,0)</f>
        <v>4182.6400000000003</v>
      </c>
      <c r="I50" s="13" t="s">
        <v>43</v>
      </c>
      <c r="J50" s="2"/>
      <c r="K50" s="2"/>
    </row>
    <row r="51" spans="1:11" hidden="1" x14ac:dyDescent="0.25">
      <c r="A51" s="3">
        <v>44228</v>
      </c>
      <c r="B51" s="2" t="s">
        <v>56</v>
      </c>
      <c r="C51" s="2" t="s">
        <v>57</v>
      </c>
      <c r="D51" s="2" t="s">
        <v>58</v>
      </c>
      <c r="E51" s="2" t="s">
        <v>26</v>
      </c>
      <c r="F51" s="4">
        <v>21438.899999999998</v>
      </c>
      <c r="G51" s="4">
        <v>15000</v>
      </c>
      <c r="H51" s="4">
        <f>IF(North!$F51&gt;=North!$G51,North!$F51*Commission,0)</f>
        <v>2143.89</v>
      </c>
      <c r="I51" s="2" t="s">
        <v>11</v>
      </c>
      <c r="J51" s="2"/>
      <c r="K51" s="2"/>
    </row>
    <row r="52" spans="1:11" hidden="1" x14ac:dyDescent="0.25">
      <c r="A52" s="12">
        <v>44228</v>
      </c>
      <c r="B52" s="13" t="s">
        <v>7</v>
      </c>
      <c r="C52" s="13" t="s">
        <v>8</v>
      </c>
      <c r="D52" s="13" t="s">
        <v>9</v>
      </c>
      <c r="E52" s="13" t="s">
        <v>10</v>
      </c>
      <c r="F52" s="14">
        <v>21169.599999999999</v>
      </c>
      <c r="G52" s="14">
        <v>15000</v>
      </c>
      <c r="H52" s="14">
        <f>IF(North!$F52&gt;=North!$G52,North!$F52*Commission,0)</f>
        <v>2116.96</v>
      </c>
      <c r="I52" s="13" t="s">
        <v>15</v>
      </c>
      <c r="J52" s="2"/>
      <c r="K52" s="2"/>
    </row>
    <row r="53" spans="1:11" hidden="1" x14ac:dyDescent="0.25">
      <c r="A53" s="3">
        <v>44228</v>
      </c>
      <c r="B53" s="2" t="s">
        <v>12</v>
      </c>
      <c r="C53" s="2" t="s">
        <v>13</v>
      </c>
      <c r="D53" s="2" t="s">
        <v>14</v>
      </c>
      <c r="E53" s="2" t="s">
        <v>10</v>
      </c>
      <c r="F53" s="4">
        <v>19431</v>
      </c>
      <c r="G53" s="4">
        <v>15000</v>
      </c>
      <c r="H53" s="4">
        <f>IF(North!$F53&gt;=North!$G53,North!$F53*Commission,0)</f>
        <v>1943.1000000000001</v>
      </c>
      <c r="I53" s="2" t="s">
        <v>15</v>
      </c>
      <c r="J53" s="2"/>
      <c r="K53" s="2"/>
    </row>
    <row r="54" spans="1:11" hidden="1" x14ac:dyDescent="0.25">
      <c r="A54" s="12">
        <v>44228</v>
      </c>
      <c r="B54" s="13" t="s">
        <v>37</v>
      </c>
      <c r="C54" s="13" t="s">
        <v>38</v>
      </c>
      <c r="D54" s="13" t="s">
        <v>39</v>
      </c>
      <c r="E54" s="13" t="s">
        <v>22</v>
      </c>
      <c r="F54" s="14">
        <v>17748</v>
      </c>
      <c r="G54" s="14">
        <v>15000</v>
      </c>
      <c r="H54" s="14">
        <f>IF(North!$F54&gt;=North!$G54,North!$F54*Commission,0)</f>
        <v>1774.8000000000002</v>
      </c>
      <c r="I54" s="13" t="s">
        <v>11</v>
      </c>
      <c r="J54" s="2"/>
      <c r="K54" s="2"/>
    </row>
    <row r="55" spans="1:11" hidden="1" x14ac:dyDescent="0.25">
      <c r="A55" s="3">
        <v>44228</v>
      </c>
      <c r="B55" s="2" t="s">
        <v>34</v>
      </c>
      <c r="C55" s="2" t="s">
        <v>35</v>
      </c>
      <c r="D55" s="2" t="s">
        <v>36</v>
      </c>
      <c r="E55" s="2" t="s">
        <v>26</v>
      </c>
      <c r="F55" s="4">
        <v>17328.300000000003</v>
      </c>
      <c r="G55" s="4">
        <v>15000</v>
      </c>
      <c r="H55" s="4">
        <f>IF(North!$F55&gt;=North!$G55,North!$F55*Commission,0)</f>
        <v>1732.8300000000004</v>
      </c>
      <c r="I55" s="2" t="s">
        <v>43</v>
      </c>
      <c r="J55" s="2"/>
      <c r="K55" s="2"/>
    </row>
    <row r="56" spans="1:11" x14ac:dyDescent="0.25">
      <c r="A56" s="12">
        <v>44440</v>
      </c>
      <c r="B56" s="13" t="s">
        <v>62</v>
      </c>
      <c r="C56" s="13" t="s">
        <v>63</v>
      </c>
      <c r="D56" s="13" t="s">
        <v>64</v>
      </c>
      <c r="E56" s="13" t="s">
        <v>33</v>
      </c>
      <c r="F56" s="14">
        <v>41215.299999999996</v>
      </c>
      <c r="G56" s="14">
        <v>15000</v>
      </c>
      <c r="H56" s="14">
        <f>IF(North!$F56&gt;=North!$G56,North!$F56*Commission,0)</f>
        <v>4121.53</v>
      </c>
      <c r="I56" s="13" t="s">
        <v>43</v>
      </c>
      <c r="J56" s="2"/>
      <c r="K56" s="2"/>
    </row>
    <row r="57" spans="1:11" x14ac:dyDescent="0.25">
      <c r="A57" s="3">
        <v>44256</v>
      </c>
      <c r="B57" s="2" t="s">
        <v>40</v>
      </c>
      <c r="C57" s="2" t="s">
        <v>41</v>
      </c>
      <c r="D57" s="2" t="s">
        <v>42</v>
      </c>
      <c r="E57" s="2" t="s">
        <v>33</v>
      </c>
      <c r="F57" s="4">
        <v>40831</v>
      </c>
      <c r="G57" s="4">
        <v>15000</v>
      </c>
      <c r="H57" s="4">
        <f>IF(North!$F57&gt;=North!$G57,North!$F57*Commission,0)</f>
        <v>4083.1000000000004</v>
      </c>
      <c r="I57" s="2" t="s">
        <v>11</v>
      </c>
      <c r="J57" s="2"/>
      <c r="K57" s="2"/>
    </row>
    <row r="58" spans="1:11" hidden="1" x14ac:dyDescent="0.25">
      <c r="A58" s="12">
        <v>44228</v>
      </c>
      <c r="B58" s="13" t="s">
        <v>27</v>
      </c>
      <c r="C58" s="13" t="s">
        <v>28</v>
      </c>
      <c r="D58" s="13" t="s">
        <v>29</v>
      </c>
      <c r="E58" s="13" t="s">
        <v>10</v>
      </c>
      <c r="F58" s="14">
        <v>11617.6</v>
      </c>
      <c r="G58" s="14">
        <v>15000</v>
      </c>
      <c r="H58" s="14">
        <f>IF(North!$F58&gt;=North!$G58,North!$F58*Commission,0)</f>
        <v>0</v>
      </c>
      <c r="I58" s="13" t="s">
        <v>15</v>
      </c>
      <c r="J58" s="2"/>
      <c r="K58" s="2"/>
    </row>
    <row r="59" spans="1:11" hidden="1" x14ac:dyDescent="0.25">
      <c r="A59" s="3">
        <v>44228</v>
      </c>
      <c r="B59" s="2" t="s">
        <v>34</v>
      </c>
      <c r="C59" s="2" t="s">
        <v>35</v>
      </c>
      <c r="D59" s="2" t="s">
        <v>36</v>
      </c>
      <c r="E59" s="2" t="s">
        <v>26</v>
      </c>
      <c r="F59" s="4">
        <v>8772</v>
      </c>
      <c r="G59" s="4">
        <v>15000</v>
      </c>
      <c r="H59" s="4">
        <f>IF(North!$F59&gt;=North!$G59,North!$F59*Commission,0)</f>
        <v>0</v>
      </c>
      <c r="I59" s="2" t="s">
        <v>43</v>
      </c>
      <c r="J59" s="2"/>
      <c r="K59" s="2"/>
    </row>
    <row r="60" spans="1:11" hidden="1" x14ac:dyDescent="0.25">
      <c r="A60" s="12">
        <v>44228</v>
      </c>
      <c r="B60" s="13" t="s">
        <v>50</v>
      </c>
      <c r="C60" s="13" t="s">
        <v>51</v>
      </c>
      <c r="D60" s="13" t="s">
        <v>52</v>
      </c>
      <c r="E60" s="13" t="s">
        <v>26</v>
      </c>
      <c r="F60" s="14">
        <v>8524.4000000000015</v>
      </c>
      <c r="G60" s="14">
        <v>15000</v>
      </c>
      <c r="H60" s="14">
        <f>IF(North!$F60&gt;=North!$G60,North!$F60*Commission,0)</f>
        <v>0</v>
      </c>
      <c r="I60" s="13" t="s">
        <v>43</v>
      </c>
      <c r="J60" s="2"/>
      <c r="K60" s="2"/>
    </row>
    <row r="61" spans="1:11" hidden="1" x14ac:dyDescent="0.25">
      <c r="A61" s="3">
        <v>44228</v>
      </c>
      <c r="B61" s="2" t="s">
        <v>27</v>
      </c>
      <c r="C61" s="2" t="s">
        <v>28</v>
      </c>
      <c r="D61" s="2" t="s">
        <v>29</v>
      </c>
      <c r="E61" s="2" t="s">
        <v>10</v>
      </c>
      <c r="F61" s="4">
        <v>7717.5</v>
      </c>
      <c r="G61" s="4">
        <v>15000</v>
      </c>
      <c r="H61" s="4">
        <f>IF(North!$F61&gt;=North!$G61,North!$F61*Commission,0)</f>
        <v>0</v>
      </c>
      <c r="I61" s="2" t="s">
        <v>43</v>
      </c>
      <c r="J61" s="2"/>
      <c r="K61" s="2"/>
    </row>
    <row r="62" spans="1:11" hidden="1" x14ac:dyDescent="0.25">
      <c r="A62" s="12">
        <v>44228</v>
      </c>
      <c r="B62" s="13" t="s">
        <v>19</v>
      </c>
      <c r="C62" s="13" t="s">
        <v>20</v>
      </c>
      <c r="D62" s="13" t="s">
        <v>21</v>
      </c>
      <c r="E62" s="13" t="s">
        <v>22</v>
      </c>
      <c r="F62" s="14">
        <v>7356.5999999999995</v>
      </c>
      <c r="G62" s="14">
        <v>15000</v>
      </c>
      <c r="H62" s="14">
        <f>IF(North!$F62&gt;=North!$G62,North!$F62*Commission,0)</f>
        <v>0</v>
      </c>
      <c r="I62" s="13" t="s">
        <v>11</v>
      </c>
      <c r="J62" s="2"/>
      <c r="K62" s="2"/>
    </row>
    <row r="63" spans="1:11" hidden="1" x14ac:dyDescent="0.25">
      <c r="A63" s="3">
        <v>44228</v>
      </c>
      <c r="B63" s="2" t="s">
        <v>19</v>
      </c>
      <c r="C63" s="2" t="s">
        <v>20</v>
      </c>
      <c r="D63" s="2" t="s">
        <v>21</v>
      </c>
      <c r="E63" s="2" t="s">
        <v>22</v>
      </c>
      <c r="F63" s="4">
        <v>7343.2000000000007</v>
      </c>
      <c r="G63" s="4">
        <v>15000</v>
      </c>
      <c r="H63" s="4">
        <f>IF(North!$F63&gt;=North!$G63,North!$F63*Commission,0)</f>
        <v>0</v>
      </c>
      <c r="I63" s="2" t="s">
        <v>15</v>
      </c>
      <c r="J63" s="2"/>
      <c r="K63" s="2"/>
    </row>
    <row r="64" spans="1:11" hidden="1" x14ac:dyDescent="0.25">
      <c r="A64" s="12">
        <v>44228</v>
      </c>
      <c r="B64" s="13" t="s">
        <v>34</v>
      </c>
      <c r="C64" s="13" t="s">
        <v>35</v>
      </c>
      <c r="D64" s="13" t="s">
        <v>36</v>
      </c>
      <c r="E64" s="13" t="s">
        <v>26</v>
      </c>
      <c r="F64" s="14">
        <v>6804</v>
      </c>
      <c r="G64" s="14">
        <v>15000</v>
      </c>
      <c r="H64" s="14">
        <f>IF(North!$F64&gt;=North!$G64,North!$F64*Commission,0)</f>
        <v>0</v>
      </c>
      <c r="I64" s="13" t="s">
        <v>11</v>
      </c>
      <c r="J64" s="2"/>
      <c r="K64" s="2"/>
    </row>
    <row r="65" spans="1:11" hidden="1" x14ac:dyDescent="0.25">
      <c r="A65" s="3">
        <v>44228</v>
      </c>
      <c r="B65" s="2" t="s">
        <v>37</v>
      </c>
      <c r="C65" s="2" t="s">
        <v>38</v>
      </c>
      <c r="D65" s="2" t="s">
        <v>39</v>
      </c>
      <c r="E65" s="2" t="s">
        <v>22</v>
      </c>
      <c r="F65" s="4">
        <v>6751.7999999999993</v>
      </c>
      <c r="G65" s="4">
        <v>15000</v>
      </c>
      <c r="H65" s="4">
        <f>IF(North!$F65&gt;=North!$G65,North!$F65*Commission,0)</f>
        <v>0</v>
      </c>
      <c r="I65" s="2" t="s">
        <v>15</v>
      </c>
      <c r="J65" s="2"/>
      <c r="K65" s="2"/>
    </row>
    <row r="66" spans="1:11" hidden="1" x14ac:dyDescent="0.25">
      <c r="A66" s="12">
        <v>44228</v>
      </c>
      <c r="B66" s="13" t="s">
        <v>56</v>
      </c>
      <c r="C66" s="13" t="s">
        <v>57</v>
      </c>
      <c r="D66" s="13" t="s">
        <v>58</v>
      </c>
      <c r="E66" s="13" t="s">
        <v>26</v>
      </c>
      <c r="F66" s="14">
        <v>6300</v>
      </c>
      <c r="G66" s="14">
        <v>15000</v>
      </c>
      <c r="H66" s="14">
        <f>IF(North!$F66&gt;=North!$G66,North!$F66*Commission,0)</f>
        <v>0</v>
      </c>
      <c r="I66" s="13" t="s">
        <v>43</v>
      </c>
      <c r="J66" s="2"/>
      <c r="K66" s="2"/>
    </row>
    <row r="67" spans="1:11" hidden="1" x14ac:dyDescent="0.25">
      <c r="A67" s="3">
        <v>44228</v>
      </c>
      <c r="B67" s="2" t="s">
        <v>19</v>
      </c>
      <c r="C67" s="2" t="s">
        <v>20</v>
      </c>
      <c r="D67" s="2" t="s">
        <v>21</v>
      </c>
      <c r="E67" s="2" t="s">
        <v>22</v>
      </c>
      <c r="F67" s="4">
        <v>4531</v>
      </c>
      <c r="G67" s="4">
        <v>15000</v>
      </c>
      <c r="H67" s="4">
        <f>IF(North!$F67&gt;=North!$G67,North!$F67*Commission,0)</f>
        <v>0</v>
      </c>
      <c r="I67" s="2" t="s">
        <v>43</v>
      </c>
      <c r="J67" s="2"/>
      <c r="K67" s="2"/>
    </row>
    <row r="68" spans="1:11" hidden="1" x14ac:dyDescent="0.25">
      <c r="A68" s="12">
        <v>44228</v>
      </c>
      <c r="B68" s="13" t="s">
        <v>34</v>
      </c>
      <c r="C68" s="13" t="s">
        <v>35</v>
      </c>
      <c r="D68" s="13" t="s">
        <v>36</v>
      </c>
      <c r="E68" s="13" t="s">
        <v>26</v>
      </c>
      <c r="F68" s="14">
        <v>3596</v>
      </c>
      <c r="G68" s="14">
        <v>15000</v>
      </c>
      <c r="H68" s="14">
        <f>IF(North!$F68&gt;=North!$G68,North!$F68*Commission,0)</f>
        <v>0</v>
      </c>
      <c r="I68" s="13" t="s">
        <v>15</v>
      </c>
      <c r="J68" s="2"/>
      <c r="K68" s="2"/>
    </row>
    <row r="69" spans="1:11" hidden="1" x14ac:dyDescent="0.25">
      <c r="A69" s="3">
        <v>44256</v>
      </c>
      <c r="B69" s="2" t="s">
        <v>27</v>
      </c>
      <c r="C69" s="2" t="s">
        <v>28</v>
      </c>
      <c r="D69" s="2" t="s">
        <v>29</v>
      </c>
      <c r="E69" s="2" t="s">
        <v>10</v>
      </c>
      <c r="F69" s="4">
        <v>44422</v>
      </c>
      <c r="G69" s="4">
        <v>15000</v>
      </c>
      <c r="H69" s="4">
        <f>IF(North!$F69&gt;=North!$G69,North!$F69*Commission,0)</f>
        <v>4442.2</v>
      </c>
      <c r="I69" s="2" t="s">
        <v>43</v>
      </c>
      <c r="J69" s="2"/>
      <c r="K69" s="2"/>
    </row>
    <row r="70" spans="1:11" x14ac:dyDescent="0.25">
      <c r="A70" s="12">
        <v>44470</v>
      </c>
      <c r="B70" s="13" t="s">
        <v>40</v>
      </c>
      <c r="C70" s="13" t="s">
        <v>41</v>
      </c>
      <c r="D70" s="13" t="s">
        <v>42</v>
      </c>
      <c r="E70" s="13" t="s">
        <v>33</v>
      </c>
      <c r="F70" s="14">
        <v>40224.800000000003</v>
      </c>
      <c r="G70" s="14">
        <v>15000</v>
      </c>
      <c r="H70" s="14">
        <f>IF(North!$F70&gt;=North!$G70,North!$F70*Commission,0)</f>
        <v>4022.4800000000005</v>
      </c>
      <c r="I70" s="13" t="s">
        <v>11</v>
      </c>
      <c r="J70" s="2"/>
      <c r="K70" s="2"/>
    </row>
    <row r="71" spans="1:11" hidden="1" x14ac:dyDescent="0.25">
      <c r="A71" s="3">
        <v>44256</v>
      </c>
      <c r="B71" s="2" t="s">
        <v>7</v>
      </c>
      <c r="C71" s="2" t="s">
        <v>8</v>
      </c>
      <c r="D71" s="2" t="s">
        <v>9</v>
      </c>
      <c r="E71" s="2" t="s">
        <v>10</v>
      </c>
      <c r="F71" s="4">
        <v>39065.899999999994</v>
      </c>
      <c r="G71" s="4">
        <v>15000</v>
      </c>
      <c r="H71" s="4">
        <f>IF(North!$F71&gt;=North!$G71,North!$F71*Commission,0)</f>
        <v>3906.5899999999997</v>
      </c>
      <c r="I71" s="2" t="s">
        <v>15</v>
      </c>
      <c r="J71" s="2"/>
      <c r="K71" s="2"/>
    </row>
    <row r="72" spans="1:11" hidden="1" x14ac:dyDescent="0.25">
      <c r="A72" s="12">
        <v>44256</v>
      </c>
      <c r="B72" s="13" t="s">
        <v>53</v>
      </c>
      <c r="C72" s="13" t="s">
        <v>54</v>
      </c>
      <c r="D72" s="13" t="s">
        <v>55</v>
      </c>
      <c r="E72" s="13" t="s">
        <v>22</v>
      </c>
      <c r="F72" s="14">
        <v>36907.200000000004</v>
      </c>
      <c r="G72" s="14">
        <v>15000</v>
      </c>
      <c r="H72" s="14">
        <f>IF(North!$F72&gt;=North!$G72,North!$F72*Commission,0)</f>
        <v>3690.7200000000007</v>
      </c>
      <c r="I72" s="13" t="s">
        <v>15</v>
      </c>
      <c r="J72" s="2"/>
      <c r="K72" s="2"/>
    </row>
    <row r="73" spans="1:11" hidden="1" x14ac:dyDescent="0.25">
      <c r="A73" s="3">
        <v>44256</v>
      </c>
      <c r="B73" s="2" t="s">
        <v>23</v>
      </c>
      <c r="C73" s="2" t="s">
        <v>24</v>
      </c>
      <c r="D73" s="2" t="s">
        <v>25</v>
      </c>
      <c r="E73" s="2" t="s">
        <v>26</v>
      </c>
      <c r="F73" s="4">
        <v>35715.4</v>
      </c>
      <c r="G73" s="4">
        <v>15000</v>
      </c>
      <c r="H73" s="4">
        <f>IF(North!$F73&gt;=North!$G73,North!$F73*Commission,0)</f>
        <v>3571.5400000000004</v>
      </c>
      <c r="I73" s="2" t="s">
        <v>15</v>
      </c>
      <c r="J73" s="2"/>
      <c r="K73" s="2"/>
    </row>
    <row r="74" spans="1:11" hidden="1" x14ac:dyDescent="0.25">
      <c r="A74" s="12">
        <v>44256</v>
      </c>
      <c r="B74" s="13" t="s">
        <v>53</v>
      </c>
      <c r="C74" s="13" t="s">
        <v>54</v>
      </c>
      <c r="D74" s="13" t="s">
        <v>55</v>
      </c>
      <c r="E74" s="13" t="s">
        <v>22</v>
      </c>
      <c r="F74" s="14">
        <v>35647.5</v>
      </c>
      <c r="G74" s="14">
        <v>15000</v>
      </c>
      <c r="H74" s="14">
        <f>IF(North!$F74&gt;=North!$G74,North!$F74*Commission,0)</f>
        <v>3564.75</v>
      </c>
      <c r="I74" s="13" t="s">
        <v>43</v>
      </c>
      <c r="J74" s="2"/>
      <c r="K74" s="2"/>
    </row>
    <row r="75" spans="1:11" hidden="1" x14ac:dyDescent="0.25">
      <c r="A75" s="3">
        <v>44256</v>
      </c>
      <c r="B75" s="2" t="s">
        <v>44</v>
      </c>
      <c r="C75" s="2" t="s">
        <v>45</v>
      </c>
      <c r="D75" s="2" t="s">
        <v>46</v>
      </c>
      <c r="E75" s="2" t="s">
        <v>22</v>
      </c>
      <c r="F75" s="4">
        <v>31407</v>
      </c>
      <c r="G75" s="4">
        <v>15000</v>
      </c>
      <c r="H75" s="4">
        <f>IF(North!$F75&gt;=North!$G75,North!$F75*Commission,0)</f>
        <v>3140.7000000000003</v>
      </c>
      <c r="I75" s="2" t="s">
        <v>15</v>
      </c>
      <c r="J75" s="2"/>
      <c r="K75" s="2"/>
    </row>
    <row r="76" spans="1:11" hidden="1" x14ac:dyDescent="0.25">
      <c r="A76" s="12">
        <v>44256</v>
      </c>
      <c r="B76" s="13" t="s">
        <v>50</v>
      </c>
      <c r="C76" s="13" t="s">
        <v>51</v>
      </c>
      <c r="D76" s="13" t="s">
        <v>52</v>
      </c>
      <c r="E76" s="13" t="s">
        <v>26</v>
      </c>
      <c r="F76" s="14">
        <v>28286.399999999998</v>
      </c>
      <c r="G76" s="14">
        <v>15000</v>
      </c>
      <c r="H76" s="14">
        <f>IF(North!$F76&gt;=North!$G76,North!$F76*Commission,0)</f>
        <v>2828.64</v>
      </c>
      <c r="I76" s="13" t="s">
        <v>11</v>
      </c>
      <c r="J76" s="2"/>
      <c r="K76" s="2"/>
    </row>
    <row r="77" spans="1:11" hidden="1" x14ac:dyDescent="0.25">
      <c r="A77" s="3">
        <v>44256</v>
      </c>
      <c r="B77" s="2" t="s">
        <v>37</v>
      </c>
      <c r="C77" s="2" t="s">
        <v>38</v>
      </c>
      <c r="D77" s="2" t="s">
        <v>39</v>
      </c>
      <c r="E77" s="2" t="s">
        <v>22</v>
      </c>
      <c r="F77" s="4">
        <v>27956.799999999999</v>
      </c>
      <c r="G77" s="4">
        <v>15000</v>
      </c>
      <c r="H77" s="4">
        <f>IF(North!$F77&gt;=North!$G77,North!$F77*Commission,0)</f>
        <v>2795.6800000000003</v>
      </c>
      <c r="I77" s="2" t="s">
        <v>15</v>
      </c>
      <c r="J77" s="2"/>
      <c r="K77" s="2"/>
    </row>
    <row r="78" spans="1:11" hidden="1" x14ac:dyDescent="0.25">
      <c r="A78" s="12">
        <v>44256</v>
      </c>
      <c r="B78" s="13" t="s">
        <v>68</v>
      </c>
      <c r="C78" s="13" t="s">
        <v>69</v>
      </c>
      <c r="D78" s="13" t="s">
        <v>70</v>
      </c>
      <c r="E78" s="13" t="s">
        <v>10</v>
      </c>
      <c r="F78" s="14">
        <v>27930</v>
      </c>
      <c r="G78" s="14">
        <v>15000</v>
      </c>
      <c r="H78" s="14">
        <f>IF(North!$F78&gt;=North!$G78,North!$F78*Commission,0)</f>
        <v>2793</v>
      </c>
      <c r="I78" s="13" t="s">
        <v>11</v>
      </c>
      <c r="J78" s="2"/>
      <c r="K78" s="2"/>
    </row>
    <row r="79" spans="1:11" hidden="1" x14ac:dyDescent="0.25">
      <c r="A79" s="3">
        <v>44256</v>
      </c>
      <c r="B79" s="2" t="s">
        <v>37</v>
      </c>
      <c r="C79" s="2" t="s">
        <v>38</v>
      </c>
      <c r="D79" s="2" t="s">
        <v>39</v>
      </c>
      <c r="E79" s="2" t="s">
        <v>22</v>
      </c>
      <c r="F79" s="4">
        <v>27670.9</v>
      </c>
      <c r="G79" s="4">
        <v>15000</v>
      </c>
      <c r="H79" s="4">
        <f>IF(North!$F79&gt;=North!$G79,North!$F79*Commission,0)</f>
        <v>2767.09</v>
      </c>
      <c r="I79" s="2" t="s">
        <v>43</v>
      </c>
      <c r="J79" s="2"/>
      <c r="K79" s="2"/>
    </row>
    <row r="80" spans="1:11" hidden="1" x14ac:dyDescent="0.25">
      <c r="A80" s="12">
        <v>44256</v>
      </c>
      <c r="B80" s="13" t="s">
        <v>23</v>
      </c>
      <c r="C80" s="13" t="s">
        <v>24</v>
      </c>
      <c r="D80" s="13" t="s">
        <v>25</v>
      </c>
      <c r="E80" s="13" t="s">
        <v>26</v>
      </c>
      <c r="F80" s="14">
        <v>26200</v>
      </c>
      <c r="G80" s="14">
        <v>15000</v>
      </c>
      <c r="H80" s="14">
        <f>IF(North!$F80&gt;=North!$G80,North!$F80*Commission,0)</f>
        <v>2620</v>
      </c>
      <c r="I80" s="13" t="s">
        <v>15</v>
      </c>
      <c r="J80" s="2"/>
      <c r="K80" s="2"/>
    </row>
    <row r="81" spans="1:11" hidden="1" x14ac:dyDescent="0.25">
      <c r="A81" s="3">
        <v>44256</v>
      </c>
      <c r="B81" s="2" t="s">
        <v>37</v>
      </c>
      <c r="C81" s="2" t="s">
        <v>38</v>
      </c>
      <c r="D81" s="2" t="s">
        <v>39</v>
      </c>
      <c r="E81" s="2" t="s">
        <v>22</v>
      </c>
      <c r="F81" s="4">
        <v>25102.399999999998</v>
      </c>
      <c r="G81" s="4">
        <v>15000</v>
      </c>
      <c r="H81" s="4">
        <f>IF(North!$F81&gt;=North!$G81,North!$F81*Commission,0)</f>
        <v>2510.2399999999998</v>
      </c>
      <c r="I81" s="2" t="s">
        <v>15</v>
      </c>
      <c r="J81" s="2"/>
      <c r="K81" s="2"/>
    </row>
    <row r="82" spans="1:11" hidden="1" x14ac:dyDescent="0.25">
      <c r="A82" s="12">
        <v>44256</v>
      </c>
      <c r="B82" s="13" t="s">
        <v>47</v>
      </c>
      <c r="C82" s="13" t="s">
        <v>48</v>
      </c>
      <c r="D82" s="13" t="s">
        <v>49</v>
      </c>
      <c r="E82" s="13" t="s">
        <v>26</v>
      </c>
      <c r="F82" s="14">
        <v>23014.400000000001</v>
      </c>
      <c r="G82" s="14">
        <v>15000</v>
      </c>
      <c r="H82" s="14">
        <f>IF(North!$F82&gt;=North!$G82,North!$F82*Commission,0)</f>
        <v>2301.44</v>
      </c>
      <c r="I82" s="13" t="s">
        <v>11</v>
      </c>
      <c r="J82" s="2"/>
      <c r="K82" s="2"/>
    </row>
    <row r="83" spans="1:11" hidden="1" x14ac:dyDescent="0.25">
      <c r="A83" s="3">
        <v>44256</v>
      </c>
      <c r="B83" s="2" t="s">
        <v>12</v>
      </c>
      <c r="C83" s="2" t="s">
        <v>13</v>
      </c>
      <c r="D83" s="2" t="s">
        <v>14</v>
      </c>
      <c r="E83" s="2" t="s">
        <v>10</v>
      </c>
      <c r="F83" s="4">
        <v>21654.400000000001</v>
      </c>
      <c r="G83" s="4">
        <v>15000</v>
      </c>
      <c r="H83" s="4">
        <f>IF(North!$F83&gt;=North!$G83,North!$F83*Commission,0)</f>
        <v>2165.44</v>
      </c>
      <c r="I83" s="2" t="s">
        <v>15</v>
      </c>
      <c r="J83" s="2"/>
      <c r="K83" s="2"/>
    </row>
    <row r="84" spans="1:11" hidden="1" x14ac:dyDescent="0.25">
      <c r="A84" s="12">
        <v>44256</v>
      </c>
      <c r="B84" s="13" t="s">
        <v>65</v>
      </c>
      <c r="C84" s="13" t="s">
        <v>66</v>
      </c>
      <c r="D84" s="13" t="s">
        <v>67</v>
      </c>
      <c r="E84" s="13" t="s">
        <v>22</v>
      </c>
      <c r="F84" s="14">
        <v>21167.999999999996</v>
      </c>
      <c r="G84" s="14">
        <v>15000</v>
      </c>
      <c r="H84" s="14">
        <f>IF(North!$F84&gt;=North!$G84,North!$F84*Commission,0)</f>
        <v>2116.7999999999997</v>
      </c>
      <c r="I84" s="13" t="s">
        <v>11</v>
      </c>
      <c r="J84" s="2"/>
      <c r="K84" s="2"/>
    </row>
    <row r="85" spans="1:11" hidden="1" x14ac:dyDescent="0.25">
      <c r="A85" s="3">
        <v>44256</v>
      </c>
      <c r="B85" s="2" t="s">
        <v>44</v>
      </c>
      <c r="C85" s="2" t="s">
        <v>45</v>
      </c>
      <c r="D85" s="2" t="s">
        <v>46</v>
      </c>
      <c r="E85" s="2" t="s">
        <v>22</v>
      </c>
      <c r="F85" s="4">
        <v>20128</v>
      </c>
      <c r="G85" s="4">
        <v>15000</v>
      </c>
      <c r="H85" s="4">
        <f>IF(North!$F85&gt;=North!$G85,North!$F85*Commission,0)</f>
        <v>2012.8000000000002</v>
      </c>
      <c r="I85" s="2" t="s">
        <v>43</v>
      </c>
      <c r="J85" s="2"/>
      <c r="K85" s="2"/>
    </row>
    <row r="86" spans="1:11" hidden="1" x14ac:dyDescent="0.25">
      <c r="A86" s="12">
        <v>44256</v>
      </c>
      <c r="B86" s="13" t="s">
        <v>27</v>
      </c>
      <c r="C86" s="13" t="s">
        <v>28</v>
      </c>
      <c r="D86" s="13" t="s">
        <v>29</v>
      </c>
      <c r="E86" s="13" t="s">
        <v>10</v>
      </c>
      <c r="F86" s="14">
        <v>19594</v>
      </c>
      <c r="G86" s="14">
        <v>15000</v>
      </c>
      <c r="H86" s="14">
        <f>IF(North!$F86&gt;=North!$G86,North!$F86*Commission,0)</f>
        <v>1959.4</v>
      </c>
      <c r="I86" s="13" t="s">
        <v>43</v>
      </c>
      <c r="J86" s="2"/>
      <c r="K86" s="2"/>
    </row>
    <row r="87" spans="1:11" x14ac:dyDescent="0.25">
      <c r="A87" s="3">
        <v>44470</v>
      </c>
      <c r="B87" s="2" t="s">
        <v>62</v>
      </c>
      <c r="C87" s="2" t="s">
        <v>63</v>
      </c>
      <c r="D87" s="2" t="s">
        <v>64</v>
      </c>
      <c r="E87" s="2" t="s">
        <v>33</v>
      </c>
      <c r="F87" s="4">
        <v>37544.800000000003</v>
      </c>
      <c r="G87" s="4">
        <v>15000</v>
      </c>
      <c r="H87" s="4">
        <f>IF(North!$F87&gt;=North!$G87,North!$F87*Commission,0)</f>
        <v>3754.4800000000005</v>
      </c>
      <c r="I87" s="2" t="s">
        <v>11</v>
      </c>
      <c r="J87" s="2"/>
      <c r="K87" s="2"/>
    </row>
    <row r="88" spans="1:11" hidden="1" x14ac:dyDescent="0.25">
      <c r="A88" s="12">
        <v>44256</v>
      </c>
      <c r="B88" s="13" t="s">
        <v>12</v>
      </c>
      <c r="C88" s="13" t="s">
        <v>13</v>
      </c>
      <c r="D88" s="13" t="s">
        <v>14</v>
      </c>
      <c r="E88" s="13" t="s">
        <v>10</v>
      </c>
      <c r="F88" s="14">
        <v>16836</v>
      </c>
      <c r="G88" s="14">
        <v>15000</v>
      </c>
      <c r="H88" s="14">
        <f>IF(North!$F88&gt;=North!$G88,North!$F88*Commission,0)</f>
        <v>1683.6000000000001</v>
      </c>
      <c r="I88" s="13" t="s">
        <v>11</v>
      </c>
      <c r="J88" s="2"/>
      <c r="K88" s="2"/>
    </row>
    <row r="89" spans="1:11" hidden="1" x14ac:dyDescent="0.25">
      <c r="A89" s="3">
        <v>44256</v>
      </c>
      <c r="B89" s="2" t="s">
        <v>27</v>
      </c>
      <c r="C89" s="2" t="s">
        <v>28</v>
      </c>
      <c r="D89" s="2" t="s">
        <v>29</v>
      </c>
      <c r="E89" s="2" t="s">
        <v>10</v>
      </c>
      <c r="F89" s="4">
        <v>16063.199999999999</v>
      </c>
      <c r="G89" s="4">
        <v>15000</v>
      </c>
      <c r="H89" s="4">
        <f>IF(North!$F89&gt;=North!$G89,North!$F89*Commission,0)</f>
        <v>1606.32</v>
      </c>
      <c r="I89" s="2" t="s">
        <v>15</v>
      </c>
      <c r="J89" s="2"/>
      <c r="K89" s="2"/>
    </row>
    <row r="90" spans="1:11" x14ac:dyDescent="0.25">
      <c r="A90" s="12">
        <v>44440</v>
      </c>
      <c r="B90" s="13" t="s">
        <v>62</v>
      </c>
      <c r="C90" s="13" t="s">
        <v>63</v>
      </c>
      <c r="D90" s="13" t="s">
        <v>64</v>
      </c>
      <c r="E90" s="13" t="s">
        <v>33</v>
      </c>
      <c r="F90" s="14">
        <v>37520</v>
      </c>
      <c r="G90" s="14">
        <v>15000</v>
      </c>
      <c r="H90" s="14">
        <f>IF(North!$F90&gt;=North!$G90,North!$F90*Commission,0)</f>
        <v>3752</v>
      </c>
      <c r="I90" s="13" t="s">
        <v>15</v>
      </c>
      <c r="J90" s="2"/>
      <c r="K90" s="2"/>
    </row>
    <row r="91" spans="1:11" hidden="1" x14ac:dyDescent="0.25">
      <c r="A91" s="3">
        <v>44256</v>
      </c>
      <c r="B91" s="2" t="s">
        <v>16</v>
      </c>
      <c r="C91" s="2" t="s">
        <v>17</v>
      </c>
      <c r="D91" s="2" t="s">
        <v>18</v>
      </c>
      <c r="E91" s="2" t="s">
        <v>10</v>
      </c>
      <c r="F91" s="4">
        <v>14608.300000000001</v>
      </c>
      <c r="G91" s="4">
        <v>15000</v>
      </c>
      <c r="H91" s="4">
        <f>IF(North!$F91&gt;=North!$G91,North!$F91*Commission,0)</f>
        <v>0</v>
      </c>
      <c r="I91" s="2" t="s">
        <v>11</v>
      </c>
      <c r="J91" s="2"/>
      <c r="K91" s="2"/>
    </row>
    <row r="92" spans="1:11" x14ac:dyDescent="0.25">
      <c r="A92" s="12">
        <v>44287</v>
      </c>
      <c r="B92" s="13" t="s">
        <v>30</v>
      </c>
      <c r="C92" s="13" t="s">
        <v>31</v>
      </c>
      <c r="D92" s="13" t="s">
        <v>32</v>
      </c>
      <c r="E92" s="13" t="s">
        <v>33</v>
      </c>
      <c r="F92" s="14">
        <v>35820</v>
      </c>
      <c r="G92" s="14">
        <v>15000</v>
      </c>
      <c r="H92" s="14">
        <f>IF(North!$F92&gt;=North!$G92,North!$F92*Commission,0)</f>
        <v>3582</v>
      </c>
      <c r="I92" s="13" t="s">
        <v>43</v>
      </c>
      <c r="J92" s="2"/>
      <c r="K92" s="2"/>
    </row>
    <row r="93" spans="1:11" hidden="1" x14ac:dyDescent="0.25">
      <c r="A93" s="3">
        <v>44256</v>
      </c>
      <c r="B93" s="2" t="s">
        <v>44</v>
      </c>
      <c r="C93" s="2" t="s">
        <v>45</v>
      </c>
      <c r="D93" s="2" t="s">
        <v>46</v>
      </c>
      <c r="E93" s="2" t="s">
        <v>22</v>
      </c>
      <c r="F93" s="4">
        <v>14329.5</v>
      </c>
      <c r="G93" s="4">
        <v>15000</v>
      </c>
      <c r="H93" s="4">
        <f>IF(North!$F93&gt;=North!$G93,North!$F93*Commission,0)</f>
        <v>0</v>
      </c>
      <c r="I93" s="2" t="s">
        <v>11</v>
      </c>
      <c r="J93" s="2"/>
      <c r="K93" s="2"/>
    </row>
    <row r="94" spans="1:11" hidden="1" x14ac:dyDescent="0.25">
      <c r="A94" s="12">
        <v>44256</v>
      </c>
      <c r="B94" s="13" t="s">
        <v>68</v>
      </c>
      <c r="C94" s="13" t="s">
        <v>69</v>
      </c>
      <c r="D94" s="13" t="s">
        <v>70</v>
      </c>
      <c r="E94" s="13" t="s">
        <v>10</v>
      </c>
      <c r="F94" s="14">
        <v>14063</v>
      </c>
      <c r="G94" s="14">
        <v>15000</v>
      </c>
      <c r="H94" s="14">
        <f>IF(North!$F94&gt;=North!$G94,North!$F94*Commission,0)</f>
        <v>0</v>
      </c>
      <c r="I94" s="13" t="s">
        <v>15</v>
      </c>
      <c r="J94" s="2"/>
      <c r="K94" s="2"/>
    </row>
    <row r="95" spans="1:11" hidden="1" x14ac:dyDescent="0.25">
      <c r="A95" s="3">
        <v>44256</v>
      </c>
      <c r="B95" s="2" t="s">
        <v>16</v>
      </c>
      <c r="C95" s="2" t="s">
        <v>17</v>
      </c>
      <c r="D95" s="2" t="s">
        <v>18</v>
      </c>
      <c r="E95" s="2" t="s">
        <v>10</v>
      </c>
      <c r="F95" s="4">
        <v>13797</v>
      </c>
      <c r="G95" s="4">
        <v>15000</v>
      </c>
      <c r="H95" s="4">
        <f>IF(North!$F95&gt;=North!$G95,North!$F95*Commission,0)</f>
        <v>0</v>
      </c>
      <c r="I95" s="2" t="s">
        <v>11</v>
      </c>
      <c r="J95" s="2"/>
      <c r="K95" s="2"/>
    </row>
    <row r="96" spans="1:11" hidden="1" x14ac:dyDescent="0.25">
      <c r="A96" s="12">
        <v>44256</v>
      </c>
      <c r="B96" s="13" t="s">
        <v>23</v>
      </c>
      <c r="C96" s="13" t="s">
        <v>24</v>
      </c>
      <c r="D96" s="13" t="s">
        <v>25</v>
      </c>
      <c r="E96" s="13" t="s">
        <v>26</v>
      </c>
      <c r="F96" s="14">
        <v>13244.7</v>
      </c>
      <c r="G96" s="14">
        <v>15000</v>
      </c>
      <c r="H96" s="14">
        <f>IF(North!$F96&gt;=North!$G96,North!$F96*Commission,0)</f>
        <v>0</v>
      </c>
      <c r="I96" s="13" t="s">
        <v>11</v>
      </c>
      <c r="J96" s="2"/>
      <c r="K96" s="2"/>
    </row>
    <row r="97" spans="1:11" hidden="1" x14ac:dyDescent="0.25">
      <c r="A97" s="3">
        <v>44256</v>
      </c>
      <c r="B97" s="2" t="s">
        <v>23</v>
      </c>
      <c r="C97" s="2" t="s">
        <v>24</v>
      </c>
      <c r="D97" s="2" t="s">
        <v>25</v>
      </c>
      <c r="E97" s="2" t="s">
        <v>26</v>
      </c>
      <c r="F97" s="4">
        <v>12143.999999999998</v>
      </c>
      <c r="G97" s="4">
        <v>15000</v>
      </c>
      <c r="H97" s="4">
        <f>IF(North!$F97&gt;=North!$G97,North!$F97*Commission,0)</f>
        <v>0</v>
      </c>
      <c r="I97" s="2" t="s">
        <v>15</v>
      </c>
      <c r="J97" s="2"/>
      <c r="K97" s="2"/>
    </row>
    <row r="98" spans="1:11" x14ac:dyDescent="0.25">
      <c r="A98" s="12">
        <v>44287</v>
      </c>
      <c r="B98" s="13" t="s">
        <v>30</v>
      </c>
      <c r="C98" s="13" t="s">
        <v>31</v>
      </c>
      <c r="D98" s="13" t="s">
        <v>32</v>
      </c>
      <c r="E98" s="13" t="s">
        <v>33</v>
      </c>
      <c r="F98" s="14">
        <v>35153.799999999996</v>
      </c>
      <c r="G98" s="14">
        <v>15000</v>
      </c>
      <c r="H98" s="14">
        <f>IF(North!$F98&gt;=North!$G98,North!$F98*Commission,0)</f>
        <v>3515.3799999999997</v>
      </c>
      <c r="I98" s="13" t="s">
        <v>11</v>
      </c>
      <c r="J98" s="2"/>
      <c r="K98" s="2"/>
    </row>
    <row r="99" spans="1:11" hidden="1" x14ac:dyDescent="0.25">
      <c r="A99" s="3">
        <v>44256</v>
      </c>
      <c r="B99" s="2" t="s">
        <v>19</v>
      </c>
      <c r="C99" s="2" t="s">
        <v>20</v>
      </c>
      <c r="D99" s="2" t="s">
        <v>21</v>
      </c>
      <c r="E99" s="2" t="s">
        <v>22</v>
      </c>
      <c r="F99" s="4">
        <v>11580.4</v>
      </c>
      <c r="G99" s="4">
        <v>15000</v>
      </c>
      <c r="H99" s="4">
        <f>IF(North!$F99&gt;=North!$G99,North!$F99*Commission,0)</f>
        <v>0</v>
      </c>
      <c r="I99" s="2" t="s">
        <v>15</v>
      </c>
      <c r="J99" s="2"/>
      <c r="K99" s="2"/>
    </row>
    <row r="100" spans="1:11" hidden="1" x14ac:dyDescent="0.25">
      <c r="A100" s="12">
        <v>44256</v>
      </c>
      <c r="B100" s="13" t="s">
        <v>34</v>
      </c>
      <c r="C100" s="13" t="s">
        <v>35</v>
      </c>
      <c r="D100" s="13" t="s">
        <v>36</v>
      </c>
      <c r="E100" s="13" t="s">
        <v>26</v>
      </c>
      <c r="F100" s="14">
        <v>11554.400000000001</v>
      </c>
      <c r="G100" s="14">
        <v>15000</v>
      </c>
      <c r="H100" s="14">
        <f>IF(North!$F100&gt;=North!$G100,North!$F100*Commission,0)</f>
        <v>0</v>
      </c>
      <c r="I100" s="13" t="s">
        <v>15</v>
      </c>
      <c r="J100" s="2"/>
      <c r="K100" s="2"/>
    </row>
    <row r="101" spans="1:11" hidden="1" x14ac:dyDescent="0.25">
      <c r="A101" s="3">
        <v>44256</v>
      </c>
      <c r="B101" s="2" t="s">
        <v>34</v>
      </c>
      <c r="C101" s="2" t="s">
        <v>35</v>
      </c>
      <c r="D101" s="2" t="s">
        <v>36</v>
      </c>
      <c r="E101" s="2" t="s">
        <v>26</v>
      </c>
      <c r="F101" s="4">
        <v>11403</v>
      </c>
      <c r="G101" s="4">
        <v>15000</v>
      </c>
      <c r="H101" s="4">
        <f>IF(North!$F101&gt;=North!$G101,North!$F101*Commission,0)</f>
        <v>0</v>
      </c>
      <c r="I101" s="2" t="s">
        <v>15</v>
      </c>
      <c r="J101" s="2"/>
      <c r="K101" s="2"/>
    </row>
    <row r="102" spans="1:11" hidden="1" x14ac:dyDescent="0.25">
      <c r="A102" s="12">
        <v>44256</v>
      </c>
      <c r="B102" s="13" t="s">
        <v>50</v>
      </c>
      <c r="C102" s="13" t="s">
        <v>51</v>
      </c>
      <c r="D102" s="13" t="s">
        <v>52</v>
      </c>
      <c r="E102" s="13" t="s">
        <v>26</v>
      </c>
      <c r="F102" s="14">
        <v>11166.300000000001</v>
      </c>
      <c r="G102" s="14">
        <v>15000</v>
      </c>
      <c r="H102" s="14">
        <f>IF(North!$F102&gt;=North!$G102,North!$F102*Commission,0)</f>
        <v>0</v>
      </c>
      <c r="I102" s="13" t="s">
        <v>15</v>
      </c>
      <c r="J102" s="2"/>
      <c r="K102" s="2"/>
    </row>
    <row r="103" spans="1:11" x14ac:dyDescent="0.25">
      <c r="A103" s="3">
        <v>44228</v>
      </c>
      <c r="B103" s="2" t="s">
        <v>30</v>
      </c>
      <c r="C103" s="2" t="s">
        <v>31</v>
      </c>
      <c r="D103" s="2" t="s">
        <v>32</v>
      </c>
      <c r="E103" s="2" t="s">
        <v>33</v>
      </c>
      <c r="F103" s="4">
        <v>34353.5</v>
      </c>
      <c r="G103" s="4">
        <v>15000</v>
      </c>
      <c r="H103" s="4">
        <f>IF(North!$F103&gt;=North!$G103,North!$F103*Commission,0)</f>
        <v>3435.3500000000004</v>
      </c>
      <c r="I103" s="2" t="s">
        <v>15</v>
      </c>
      <c r="J103" s="2"/>
      <c r="K103" s="2"/>
    </row>
    <row r="104" spans="1:11" hidden="1" x14ac:dyDescent="0.25">
      <c r="A104" s="12">
        <v>44256</v>
      </c>
      <c r="B104" s="13" t="s">
        <v>19</v>
      </c>
      <c r="C104" s="13" t="s">
        <v>20</v>
      </c>
      <c r="D104" s="13" t="s">
        <v>21</v>
      </c>
      <c r="E104" s="13" t="s">
        <v>22</v>
      </c>
      <c r="F104" s="14">
        <v>10451.199999999999</v>
      </c>
      <c r="G104" s="14">
        <v>15000</v>
      </c>
      <c r="H104" s="14">
        <f>IF(North!$F104&gt;=North!$G104,North!$F104*Commission,0)</f>
        <v>0</v>
      </c>
      <c r="I104" s="13" t="s">
        <v>11</v>
      </c>
      <c r="J104" s="2"/>
      <c r="K104" s="2"/>
    </row>
    <row r="105" spans="1:11" hidden="1" x14ac:dyDescent="0.25">
      <c r="A105" s="3">
        <v>44256</v>
      </c>
      <c r="B105" s="2" t="s">
        <v>53</v>
      </c>
      <c r="C105" s="2" t="s">
        <v>54</v>
      </c>
      <c r="D105" s="2" t="s">
        <v>55</v>
      </c>
      <c r="E105" s="2" t="s">
        <v>22</v>
      </c>
      <c r="F105" s="4">
        <v>10110.299999999999</v>
      </c>
      <c r="G105" s="4">
        <v>15000</v>
      </c>
      <c r="H105" s="4">
        <f>IF(North!$F105&gt;=North!$G105,North!$F105*Commission,0)</f>
        <v>0</v>
      </c>
      <c r="I105" s="2" t="s">
        <v>11</v>
      </c>
      <c r="J105" s="2"/>
      <c r="K105" s="2"/>
    </row>
    <row r="106" spans="1:11" hidden="1" x14ac:dyDescent="0.25">
      <c r="A106" s="12">
        <v>44256</v>
      </c>
      <c r="B106" s="13" t="s">
        <v>44</v>
      </c>
      <c r="C106" s="13" t="s">
        <v>45</v>
      </c>
      <c r="D106" s="13" t="s">
        <v>46</v>
      </c>
      <c r="E106" s="13" t="s">
        <v>22</v>
      </c>
      <c r="F106" s="14">
        <v>9116</v>
      </c>
      <c r="G106" s="14">
        <v>15000</v>
      </c>
      <c r="H106" s="14">
        <f>IF(North!$F106&gt;=North!$G106,North!$F106*Commission,0)</f>
        <v>0</v>
      </c>
      <c r="I106" s="13" t="s">
        <v>11</v>
      </c>
      <c r="J106" s="2"/>
      <c r="K106" s="2"/>
    </row>
    <row r="107" spans="1:11" hidden="1" x14ac:dyDescent="0.25">
      <c r="A107" s="3">
        <v>44256</v>
      </c>
      <c r="B107" s="2" t="s">
        <v>44</v>
      </c>
      <c r="C107" s="2" t="s">
        <v>45</v>
      </c>
      <c r="D107" s="2" t="s">
        <v>46</v>
      </c>
      <c r="E107" s="2" t="s">
        <v>22</v>
      </c>
      <c r="F107" s="4">
        <v>8694</v>
      </c>
      <c r="G107" s="4">
        <v>15000</v>
      </c>
      <c r="H107" s="4">
        <f>IF(North!$F107&gt;=North!$G107,North!$F107*Commission,0)</f>
        <v>0</v>
      </c>
      <c r="I107" s="2" t="s">
        <v>11</v>
      </c>
      <c r="J107" s="2"/>
      <c r="K107" s="2"/>
    </row>
    <row r="108" spans="1:11" x14ac:dyDescent="0.25">
      <c r="A108" s="12">
        <v>44287</v>
      </c>
      <c r="B108" s="13" t="s">
        <v>71</v>
      </c>
      <c r="C108" s="13" t="s">
        <v>72</v>
      </c>
      <c r="D108" s="13" t="s">
        <v>73</v>
      </c>
      <c r="E108" s="13" t="s">
        <v>33</v>
      </c>
      <c r="F108" s="14">
        <v>32524.1</v>
      </c>
      <c r="G108" s="14">
        <v>15000</v>
      </c>
      <c r="H108" s="14">
        <f>IF(North!$F108&gt;=North!$G108,North!$F108*Commission,0)</f>
        <v>3252.41</v>
      </c>
      <c r="I108" s="13" t="s">
        <v>11</v>
      </c>
      <c r="J108" s="2"/>
      <c r="K108" s="2"/>
    </row>
    <row r="109" spans="1:11" hidden="1" x14ac:dyDescent="0.25">
      <c r="A109" s="3">
        <v>44256</v>
      </c>
      <c r="B109" s="2" t="s">
        <v>53</v>
      </c>
      <c r="C109" s="2" t="s">
        <v>54</v>
      </c>
      <c r="D109" s="2" t="s">
        <v>55</v>
      </c>
      <c r="E109" s="2" t="s">
        <v>22</v>
      </c>
      <c r="F109" s="4">
        <v>7982.7</v>
      </c>
      <c r="G109" s="4">
        <v>15000</v>
      </c>
      <c r="H109" s="4">
        <f>IF(North!$F109&gt;=North!$G109,North!$F109*Commission,0)</f>
        <v>0</v>
      </c>
      <c r="I109" s="2" t="s">
        <v>43</v>
      </c>
      <c r="J109" s="2"/>
      <c r="K109" s="2"/>
    </row>
    <row r="110" spans="1:11" x14ac:dyDescent="0.25">
      <c r="A110" s="12">
        <v>44287</v>
      </c>
      <c r="B110" s="13" t="s">
        <v>30</v>
      </c>
      <c r="C110" s="13" t="s">
        <v>31</v>
      </c>
      <c r="D110" s="13" t="s">
        <v>32</v>
      </c>
      <c r="E110" s="13" t="s">
        <v>33</v>
      </c>
      <c r="F110" s="14">
        <v>32282.799999999996</v>
      </c>
      <c r="G110" s="14">
        <v>15000</v>
      </c>
      <c r="H110" s="14">
        <f>IF(North!$F110&gt;=North!$G110,North!$F110*Commission,0)</f>
        <v>3228.2799999999997</v>
      </c>
      <c r="I110" s="13" t="s">
        <v>15</v>
      </c>
      <c r="J110" s="2"/>
      <c r="K110" s="2"/>
    </row>
    <row r="111" spans="1:11" hidden="1" x14ac:dyDescent="0.25">
      <c r="A111" s="3">
        <v>44256</v>
      </c>
      <c r="B111" s="2" t="s">
        <v>65</v>
      </c>
      <c r="C111" s="2" t="s">
        <v>66</v>
      </c>
      <c r="D111" s="2" t="s">
        <v>67</v>
      </c>
      <c r="E111" s="2" t="s">
        <v>22</v>
      </c>
      <c r="F111" s="4">
        <v>6708.9</v>
      </c>
      <c r="G111" s="4">
        <v>15000</v>
      </c>
      <c r="H111" s="4">
        <f>IF(North!$F111&gt;=North!$G111,North!$F111*Commission,0)</f>
        <v>0</v>
      </c>
      <c r="I111" s="2" t="s">
        <v>43</v>
      </c>
      <c r="J111" s="2"/>
      <c r="K111" s="2"/>
    </row>
    <row r="112" spans="1:11" hidden="1" x14ac:dyDescent="0.25">
      <c r="A112" s="12">
        <v>44256</v>
      </c>
      <c r="B112" s="13" t="s">
        <v>34</v>
      </c>
      <c r="C112" s="13" t="s">
        <v>35</v>
      </c>
      <c r="D112" s="13" t="s">
        <v>36</v>
      </c>
      <c r="E112" s="13" t="s">
        <v>26</v>
      </c>
      <c r="F112" s="14">
        <v>6544.8</v>
      </c>
      <c r="G112" s="14">
        <v>15000</v>
      </c>
      <c r="H112" s="14">
        <f>IF(North!$F112&gt;=North!$G112,North!$F112*Commission,0)</f>
        <v>0</v>
      </c>
      <c r="I112" s="13" t="s">
        <v>11</v>
      </c>
      <c r="J112" s="2"/>
      <c r="K112" s="2"/>
    </row>
    <row r="113" spans="1:11" hidden="1" x14ac:dyDescent="0.25">
      <c r="A113" s="3">
        <v>44256</v>
      </c>
      <c r="B113" s="2" t="s">
        <v>27</v>
      </c>
      <c r="C113" s="2" t="s">
        <v>28</v>
      </c>
      <c r="D113" s="2" t="s">
        <v>29</v>
      </c>
      <c r="E113" s="2" t="s">
        <v>10</v>
      </c>
      <c r="F113" s="4">
        <v>5287.5</v>
      </c>
      <c r="G113" s="4">
        <v>15000</v>
      </c>
      <c r="H113" s="4">
        <f>IF(North!$F113&gt;=North!$G113,North!$F113*Commission,0)</f>
        <v>0</v>
      </c>
      <c r="I113" s="2" t="s">
        <v>15</v>
      </c>
      <c r="J113" s="2"/>
      <c r="K113" s="2"/>
    </row>
    <row r="114" spans="1:11" hidden="1" x14ac:dyDescent="0.25">
      <c r="A114" s="12">
        <v>44256</v>
      </c>
      <c r="B114" s="13" t="s">
        <v>27</v>
      </c>
      <c r="C114" s="13" t="s">
        <v>28</v>
      </c>
      <c r="D114" s="13" t="s">
        <v>29</v>
      </c>
      <c r="E114" s="13" t="s">
        <v>10</v>
      </c>
      <c r="F114" s="14">
        <v>3013.5</v>
      </c>
      <c r="G114" s="14">
        <v>15000</v>
      </c>
      <c r="H114" s="14">
        <f>IF(North!$F114&gt;=North!$G114,North!$F114*Commission,0)</f>
        <v>0</v>
      </c>
      <c r="I114" s="13" t="s">
        <v>15</v>
      </c>
      <c r="J114" s="2"/>
      <c r="K114" s="2"/>
    </row>
    <row r="115" spans="1:11" hidden="1" x14ac:dyDescent="0.25">
      <c r="A115" s="3">
        <v>44256</v>
      </c>
      <c r="B115" s="2" t="s">
        <v>12</v>
      </c>
      <c r="C115" s="2" t="s">
        <v>13</v>
      </c>
      <c r="D115" s="2" t="s">
        <v>14</v>
      </c>
      <c r="E115" s="2" t="s">
        <v>10</v>
      </c>
      <c r="F115" s="4">
        <v>2311.5</v>
      </c>
      <c r="G115" s="4">
        <v>15000</v>
      </c>
      <c r="H115" s="4">
        <f>IF(North!$F115&gt;=North!$G115,North!$F115*Commission,0)</f>
        <v>0</v>
      </c>
      <c r="I115" s="2" t="s">
        <v>15</v>
      </c>
      <c r="J115" s="2"/>
      <c r="K115" s="2"/>
    </row>
    <row r="116" spans="1:11" hidden="1" x14ac:dyDescent="0.25">
      <c r="A116" s="12">
        <v>44287</v>
      </c>
      <c r="B116" s="13" t="s">
        <v>16</v>
      </c>
      <c r="C116" s="13" t="s">
        <v>17</v>
      </c>
      <c r="D116" s="13" t="s">
        <v>18</v>
      </c>
      <c r="E116" s="13" t="s">
        <v>10</v>
      </c>
      <c r="F116" s="14">
        <v>51531.199999999997</v>
      </c>
      <c r="G116" s="14">
        <v>15000</v>
      </c>
      <c r="H116" s="14">
        <f>IF(North!$F116&gt;=North!$G116,North!$F116*Commission,0)</f>
        <v>5153.12</v>
      </c>
      <c r="I116" s="13" t="s">
        <v>43</v>
      </c>
      <c r="J116" s="2"/>
      <c r="K116" s="2"/>
    </row>
    <row r="117" spans="1:11" x14ac:dyDescent="0.25">
      <c r="A117" s="3">
        <v>44440</v>
      </c>
      <c r="B117" s="2" t="s">
        <v>30</v>
      </c>
      <c r="C117" s="2" t="s">
        <v>31</v>
      </c>
      <c r="D117" s="2" t="s">
        <v>32</v>
      </c>
      <c r="E117" s="2" t="s">
        <v>33</v>
      </c>
      <c r="F117" s="4">
        <v>31999.200000000001</v>
      </c>
      <c r="G117" s="4">
        <v>15000</v>
      </c>
      <c r="H117" s="4">
        <f>IF(North!$F117&gt;=North!$G117,North!$F117*Commission,0)</f>
        <v>3199.92</v>
      </c>
      <c r="I117" s="2" t="s">
        <v>15</v>
      </c>
      <c r="J117" s="2"/>
      <c r="K117" s="2"/>
    </row>
    <row r="118" spans="1:11" hidden="1" x14ac:dyDescent="0.25">
      <c r="A118" s="12">
        <v>44287</v>
      </c>
      <c r="B118" s="13" t="s">
        <v>16</v>
      </c>
      <c r="C118" s="13" t="s">
        <v>17</v>
      </c>
      <c r="D118" s="13" t="s">
        <v>18</v>
      </c>
      <c r="E118" s="13" t="s">
        <v>10</v>
      </c>
      <c r="F118" s="14">
        <v>38227.699999999997</v>
      </c>
      <c r="G118" s="14">
        <v>15000</v>
      </c>
      <c r="H118" s="14">
        <f>IF(North!$F118&gt;=North!$G118,North!$F118*Commission,0)</f>
        <v>3822.77</v>
      </c>
      <c r="I118" s="13" t="s">
        <v>11</v>
      </c>
      <c r="J118" s="2"/>
      <c r="K118" s="2"/>
    </row>
    <row r="119" spans="1:11" hidden="1" x14ac:dyDescent="0.25">
      <c r="A119" s="3">
        <v>44287</v>
      </c>
      <c r="B119" s="2" t="s">
        <v>27</v>
      </c>
      <c r="C119" s="2" t="s">
        <v>28</v>
      </c>
      <c r="D119" s="2" t="s">
        <v>29</v>
      </c>
      <c r="E119" s="2" t="s">
        <v>10</v>
      </c>
      <c r="F119" s="4">
        <v>36666</v>
      </c>
      <c r="G119" s="4">
        <v>15000</v>
      </c>
      <c r="H119" s="4">
        <f>IF(North!$F119&gt;=North!$G119,North!$F119*Commission,0)</f>
        <v>3666.6000000000004</v>
      </c>
      <c r="I119" s="2" t="s">
        <v>15</v>
      </c>
      <c r="J119" s="2"/>
      <c r="K119" s="2"/>
    </row>
    <row r="120" spans="1:11" x14ac:dyDescent="0.25">
      <c r="A120" s="12">
        <v>44440</v>
      </c>
      <c r="B120" s="13" t="s">
        <v>62</v>
      </c>
      <c r="C120" s="13" t="s">
        <v>63</v>
      </c>
      <c r="D120" s="13" t="s">
        <v>64</v>
      </c>
      <c r="E120" s="13" t="s">
        <v>33</v>
      </c>
      <c r="F120" s="14">
        <v>31186.6</v>
      </c>
      <c r="G120" s="14">
        <v>15000</v>
      </c>
      <c r="H120" s="14">
        <f>IF(North!$F120&gt;=North!$G120,North!$F120*Commission,0)</f>
        <v>3118.66</v>
      </c>
      <c r="I120" s="13" t="s">
        <v>11</v>
      </c>
      <c r="J120" s="2"/>
      <c r="K120" s="2"/>
    </row>
    <row r="121" spans="1:11" x14ac:dyDescent="0.25">
      <c r="A121" s="3">
        <v>44409</v>
      </c>
      <c r="B121" s="2" t="s">
        <v>71</v>
      </c>
      <c r="C121" s="2" t="s">
        <v>72</v>
      </c>
      <c r="D121" s="2" t="s">
        <v>73</v>
      </c>
      <c r="E121" s="2" t="s">
        <v>33</v>
      </c>
      <c r="F121" s="4">
        <v>31053.4</v>
      </c>
      <c r="G121" s="4">
        <v>15000</v>
      </c>
      <c r="H121" s="4">
        <f>IF(North!$F121&gt;=North!$G121,North!$F121*Commission,0)</f>
        <v>3105.34</v>
      </c>
      <c r="I121" s="2" t="s">
        <v>11</v>
      </c>
      <c r="J121" s="2"/>
      <c r="K121" s="2"/>
    </row>
    <row r="122" spans="1:11" x14ac:dyDescent="0.25">
      <c r="A122" s="12">
        <v>44501</v>
      </c>
      <c r="B122" s="13" t="s">
        <v>59</v>
      </c>
      <c r="C122" s="13" t="s">
        <v>60</v>
      </c>
      <c r="D122" s="13" t="s">
        <v>61</v>
      </c>
      <c r="E122" s="13" t="s">
        <v>33</v>
      </c>
      <c r="F122" s="14">
        <v>28761.599999999999</v>
      </c>
      <c r="G122" s="14">
        <v>15000</v>
      </c>
      <c r="H122" s="14">
        <f>IF(North!$F122&gt;=North!$G122,North!$F122*Commission,0)</f>
        <v>2876.16</v>
      </c>
      <c r="I122" s="13" t="s">
        <v>43</v>
      </c>
      <c r="J122" s="2"/>
      <c r="K122" s="2"/>
    </row>
    <row r="123" spans="1:11" x14ac:dyDescent="0.25">
      <c r="A123" s="3">
        <v>44470</v>
      </c>
      <c r="B123" s="2" t="s">
        <v>40</v>
      </c>
      <c r="C123" s="2" t="s">
        <v>41</v>
      </c>
      <c r="D123" s="2" t="s">
        <v>42</v>
      </c>
      <c r="E123" s="2" t="s">
        <v>33</v>
      </c>
      <c r="F123" s="4">
        <v>28464.9</v>
      </c>
      <c r="G123" s="4">
        <v>15000</v>
      </c>
      <c r="H123" s="4">
        <f>IF(North!$F123&gt;=North!$G123,North!$F123*Commission,0)</f>
        <v>2846.4900000000002</v>
      </c>
      <c r="I123" s="2" t="s">
        <v>43</v>
      </c>
      <c r="J123" s="2"/>
      <c r="K123" s="2"/>
    </row>
    <row r="124" spans="1:11" hidden="1" x14ac:dyDescent="0.25">
      <c r="A124" s="12">
        <v>44287</v>
      </c>
      <c r="B124" s="13" t="s">
        <v>23</v>
      </c>
      <c r="C124" s="13" t="s">
        <v>24</v>
      </c>
      <c r="D124" s="13" t="s">
        <v>25</v>
      </c>
      <c r="E124" s="13" t="s">
        <v>26</v>
      </c>
      <c r="F124" s="14">
        <v>28628.799999999996</v>
      </c>
      <c r="G124" s="14">
        <v>15000</v>
      </c>
      <c r="H124" s="14">
        <f>IF(North!$F124&gt;=North!$G124,North!$F124*Commission,0)</f>
        <v>2862.8799999999997</v>
      </c>
      <c r="I124" s="13" t="s">
        <v>43</v>
      </c>
      <c r="J124" s="2"/>
      <c r="K124" s="2"/>
    </row>
    <row r="125" spans="1:11" x14ac:dyDescent="0.25">
      <c r="A125" s="3">
        <v>44378</v>
      </c>
      <c r="B125" s="2" t="s">
        <v>62</v>
      </c>
      <c r="C125" s="2" t="s">
        <v>63</v>
      </c>
      <c r="D125" s="2" t="s">
        <v>64</v>
      </c>
      <c r="E125" s="2" t="s">
        <v>33</v>
      </c>
      <c r="F125" s="4">
        <v>28395</v>
      </c>
      <c r="G125" s="4">
        <v>15000</v>
      </c>
      <c r="H125" s="4">
        <f>IF(North!$F125&gt;=North!$G125,North!$F125*Commission,0)</f>
        <v>2839.5</v>
      </c>
      <c r="I125" s="2" t="s">
        <v>43</v>
      </c>
      <c r="J125" s="2"/>
      <c r="K125" s="2"/>
    </row>
    <row r="126" spans="1:11" x14ac:dyDescent="0.25">
      <c r="A126" s="12">
        <v>44317</v>
      </c>
      <c r="B126" s="13" t="s">
        <v>30</v>
      </c>
      <c r="C126" s="13" t="s">
        <v>31</v>
      </c>
      <c r="D126" s="13" t="s">
        <v>32</v>
      </c>
      <c r="E126" s="13" t="s">
        <v>33</v>
      </c>
      <c r="F126" s="14">
        <v>27930</v>
      </c>
      <c r="G126" s="14">
        <v>15000</v>
      </c>
      <c r="H126" s="14">
        <f>IF(North!$F126&gt;=North!$G126,North!$F126*Commission,0)</f>
        <v>2793</v>
      </c>
      <c r="I126" s="13" t="s">
        <v>15</v>
      </c>
      <c r="J126" s="2"/>
      <c r="K126" s="2"/>
    </row>
    <row r="127" spans="1:11" hidden="1" x14ac:dyDescent="0.25">
      <c r="A127" s="3">
        <v>44287</v>
      </c>
      <c r="B127" s="2" t="s">
        <v>23</v>
      </c>
      <c r="C127" s="2" t="s">
        <v>24</v>
      </c>
      <c r="D127" s="2" t="s">
        <v>25</v>
      </c>
      <c r="E127" s="2" t="s">
        <v>26</v>
      </c>
      <c r="F127" s="4">
        <v>18994.5</v>
      </c>
      <c r="G127" s="4">
        <v>15000</v>
      </c>
      <c r="H127" s="4">
        <f>IF(North!$F127&gt;=North!$G127,North!$F127*Commission,0)</f>
        <v>1899.45</v>
      </c>
      <c r="I127" s="2" t="s">
        <v>15</v>
      </c>
      <c r="J127" s="2"/>
      <c r="K127" s="2"/>
    </row>
    <row r="128" spans="1:11" hidden="1" x14ac:dyDescent="0.25">
      <c r="A128" s="12">
        <v>44287</v>
      </c>
      <c r="B128" s="13" t="s">
        <v>53</v>
      </c>
      <c r="C128" s="13" t="s">
        <v>54</v>
      </c>
      <c r="D128" s="13" t="s">
        <v>55</v>
      </c>
      <c r="E128" s="13" t="s">
        <v>22</v>
      </c>
      <c r="F128" s="14">
        <v>18188.399999999998</v>
      </c>
      <c r="G128" s="14">
        <v>15000</v>
      </c>
      <c r="H128" s="14">
        <f>IF(North!$F128&gt;=North!$G128,North!$F128*Commission,0)</f>
        <v>1818.84</v>
      </c>
      <c r="I128" s="13" t="s">
        <v>15</v>
      </c>
      <c r="J128" s="2"/>
      <c r="K128" s="2"/>
    </row>
    <row r="129" spans="1:11" hidden="1" x14ac:dyDescent="0.25">
      <c r="A129" s="3">
        <v>44287</v>
      </c>
      <c r="B129" s="2" t="s">
        <v>44</v>
      </c>
      <c r="C129" s="2" t="s">
        <v>45</v>
      </c>
      <c r="D129" s="2" t="s">
        <v>46</v>
      </c>
      <c r="E129" s="2" t="s">
        <v>22</v>
      </c>
      <c r="F129" s="4">
        <v>17993.5</v>
      </c>
      <c r="G129" s="4">
        <v>15000</v>
      </c>
      <c r="H129" s="4">
        <f>IF(North!$F129&gt;=North!$G129,North!$F129*Commission,0)</f>
        <v>1799.3500000000001</v>
      </c>
      <c r="I129" s="2" t="s">
        <v>11</v>
      </c>
      <c r="J129" s="2"/>
      <c r="K129" s="2"/>
    </row>
    <row r="130" spans="1:11" hidden="1" x14ac:dyDescent="0.25">
      <c r="A130" s="12">
        <v>44287</v>
      </c>
      <c r="B130" s="13" t="s">
        <v>16</v>
      </c>
      <c r="C130" s="13" t="s">
        <v>17</v>
      </c>
      <c r="D130" s="13" t="s">
        <v>18</v>
      </c>
      <c r="E130" s="13" t="s">
        <v>10</v>
      </c>
      <c r="F130" s="14">
        <v>17776</v>
      </c>
      <c r="G130" s="14">
        <v>15000</v>
      </c>
      <c r="H130" s="14">
        <f>IF(North!$F130&gt;=North!$G130,North!$F130*Commission,0)</f>
        <v>1777.6000000000001</v>
      </c>
      <c r="I130" s="13" t="s">
        <v>43</v>
      </c>
      <c r="J130" s="2"/>
      <c r="K130" s="2"/>
    </row>
    <row r="131" spans="1:11" x14ac:dyDescent="0.25">
      <c r="A131" s="3">
        <v>44378</v>
      </c>
      <c r="B131" s="2" t="s">
        <v>30</v>
      </c>
      <c r="C131" s="2" t="s">
        <v>31</v>
      </c>
      <c r="D131" s="2" t="s">
        <v>32</v>
      </c>
      <c r="E131" s="2" t="s">
        <v>33</v>
      </c>
      <c r="F131" s="4">
        <v>27676.6</v>
      </c>
      <c r="G131" s="4">
        <v>15000</v>
      </c>
      <c r="H131" s="4">
        <f>IF(North!$F131&gt;=North!$G131,North!$F131*Commission,0)</f>
        <v>2767.66</v>
      </c>
      <c r="I131" s="2" t="s">
        <v>15</v>
      </c>
      <c r="J131" s="2"/>
      <c r="K131" s="2"/>
    </row>
    <row r="132" spans="1:11" hidden="1" x14ac:dyDescent="0.25">
      <c r="A132" s="12">
        <v>44287</v>
      </c>
      <c r="B132" s="13" t="s">
        <v>53</v>
      </c>
      <c r="C132" s="13" t="s">
        <v>54</v>
      </c>
      <c r="D132" s="13" t="s">
        <v>55</v>
      </c>
      <c r="E132" s="13" t="s">
        <v>22</v>
      </c>
      <c r="F132" s="14">
        <v>16968</v>
      </c>
      <c r="G132" s="14">
        <v>15000</v>
      </c>
      <c r="H132" s="14">
        <f>IF(North!$F132&gt;=North!$G132,North!$F132*Commission,0)</f>
        <v>1696.8000000000002</v>
      </c>
      <c r="I132" s="13" t="s">
        <v>43</v>
      </c>
      <c r="J132" s="2"/>
      <c r="K132" s="2"/>
    </row>
    <row r="133" spans="1:11" hidden="1" x14ac:dyDescent="0.25">
      <c r="A133" s="3">
        <v>44287</v>
      </c>
      <c r="B133" s="2" t="s">
        <v>19</v>
      </c>
      <c r="C133" s="2" t="s">
        <v>20</v>
      </c>
      <c r="D133" s="2" t="s">
        <v>21</v>
      </c>
      <c r="E133" s="2" t="s">
        <v>22</v>
      </c>
      <c r="F133" s="4">
        <v>16499.400000000001</v>
      </c>
      <c r="G133" s="4">
        <v>15000</v>
      </c>
      <c r="H133" s="4">
        <f>IF(North!$F133&gt;=North!$G133,North!$F133*Commission,0)</f>
        <v>1649.9400000000003</v>
      </c>
      <c r="I133" s="2" t="s">
        <v>15</v>
      </c>
      <c r="J133" s="2"/>
      <c r="K133" s="2"/>
    </row>
    <row r="134" spans="1:11" hidden="1" x14ac:dyDescent="0.25">
      <c r="A134" s="12">
        <v>44287</v>
      </c>
      <c r="B134" s="13" t="s">
        <v>7</v>
      </c>
      <c r="C134" s="13" t="s">
        <v>8</v>
      </c>
      <c r="D134" s="13" t="s">
        <v>9</v>
      </c>
      <c r="E134" s="13" t="s">
        <v>10</v>
      </c>
      <c r="F134" s="14">
        <v>15919.7</v>
      </c>
      <c r="G134" s="14">
        <v>15000</v>
      </c>
      <c r="H134" s="14">
        <f>IF(North!$F134&gt;=North!$G134,North!$F134*Commission,0)</f>
        <v>1591.9700000000003</v>
      </c>
      <c r="I134" s="13" t="s">
        <v>11</v>
      </c>
      <c r="J134" s="2"/>
      <c r="K134" s="2"/>
    </row>
    <row r="135" spans="1:11" hidden="1" x14ac:dyDescent="0.25">
      <c r="A135" s="3">
        <v>44287</v>
      </c>
      <c r="B135" s="2" t="s">
        <v>47</v>
      </c>
      <c r="C135" s="2" t="s">
        <v>48</v>
      </c>
      <c r="D135" s="2" t="s">
        <v>49</v>
      </c>
      <c r="E135" s="2" t="s">
        <v>26</v>
      </c>
      <c r="F135" s="4">
        <v>15353.2</v>
      </c>
      <c r="G135" s="4">
        <v>15000</v>
      </c>
      <c r="H135" s="4">
        <f>IF(North!$F135&gt;=North!$G135,North!$F135*Commission,0)</f>
        <v>1535.3200000000002</v>
      </c>
      <c r="I135" s="2" t="s">
        <v>11</v>
      </c>
      <c r="J135" s="2"/>
      <c r="K135" s="2"/>
    </row>
    <row r="136" spans="1:11" hidden="1" x14ac:dyDescent="0.25">
      <c r="A136" s="12">
        <v>44287</v>
      </c>
      <c r="B136" s="13" t="s">
        <v>65</v>
      </c>
      <c r="C136" s="13" t="s">
        <v>66</v>
      </c>
      <c r="D136" s="13" t="s">
        <v>67</v>
      </c>
      <c r="E136" s="13" t="s">
        <v>22</v>
      </c>
      <c r="F136" s="14">
        <v>14416</v>
      </c>
      <c r="G136" s="14">
        <v>15000</v>
      </c>
      <c r="H136" s="14">
        <f>IF(North!$F136&gt;=North!$G136,North!$F136*Commission,0)</f>
        <v>0</v>
      </c>
      <c r="I136" s="13" t="s">
        <v>43</v>
      </c>
      <c r="J136" s="2"/>
      <c r="K136" s="2"/>
    </row>
    <row r="137" spans="1:11" x14ac:dyDescent="0.25">
      <c r="A137" s="3">
        <v>44470</v>
      </c>
      <c r="B137" s="2" t="s">
        <v>71</v>
      </c>
      <c r="C137" s="2" t="s">
        <v>72</v>
      </c>
      <c r="D137" s="2" t="s">
        <v>73</v>
      </c>
      <c r="E137" s="2" t="s">
        <v>33</v>
      </c>
      <c r="F137" s="4">
        <v>26773.4</v>
      </c>
      <c r="G137" s="4">
        <v>15000</v>
      </c>
      <c r="H137" s="4">
        <f>IF(North!$F137&gt;=North!$G137,North!$F137*Commission,0)</f>
        <v>2677.34</v>
      </c>
      <c r="I137" s="2" t="s">
        <v>43</v>
      </c>
      <c r="J137" s="2"/>
      <c r="K137" s="2"/>
    </row>
    <row r="138" spans="1:11" hidden="1" x14ac:dyDescent="0.25">
      <c r="A138" s="12">
        <v>44287</v>
      </c>
      <c r="B138" s="13" t="s">
        <v>34</v>
      </c>
      <c r="C138" s="13" t="s">
        <v>35</v>
      </c>
      <c r="D138" s="13" t="s">
        <v>36</v>
      </c>
      <c r="E138" s="13" t="s">
        <v>26</v>
      </c>
      <c r="F138" s="14">
        <v>13725.600000000002</v>
      </c>
      <c r="G138" s="14">
        <v>15000</v>
      </c>
      <c r="H138" s="14">
        <f>IF(North!$F138&gt;=North!$G138,North!$F138*Commission,0)</f>
        <v>0</v>
      </c>
      <c r="I138" s="13" t="s">
        <v>43</v>
      </c>
      <c r="J138" s="2"/>
      <c r="K138" s="2"/>
    </row>
    <row r="139" spans="1:11" hidden="1" x14ac:dyDescent="0.25">
      <c r="A139" s="3">
        <v>44287</v>
      </c>
      <c r="B139" s="2" t="s">
        <v>68</v>
      </c>
      <c r="C139" s="2" t="s">
        <v>69</v>
      </c>
      <c r="D139" s="2" t="s">
        <v>70</v>
      </c>
      <c r="E139" s="2" t="s">
        <v>10</v>
      </c>
      <c r="F139" s="4">
        <v>11914.400000000001</v>
      </c>
      <c r="G139" s="4">
        <v>15000</v>
      </c>
      <c r="H139" s="4">
        <f>IF(North!$F139&gt;=North!$G139,North!$F139*Commission,0)</f>
        <v>0</v>
      </c>
      <c r="I139" s="2" t="s">
        <v>15</v>
      </c>
      <c r="J139" s="2"/>
      <c r="K139" s="2"/>
    </row>
    <row r="140" spans="1:11" hidden="1" x14ac:dyDescent="0.25">
      <c r="A140" s="12">
        <v>44287</v>
      </c>
      <c r="B140" s="13" t="s">
        <v>19</v>
      </c>
      <c r="C140" s="13" t="s">
        <v>20</v>
      </c>
      <c r="D140" s="13" t="s">
        <v>21</v>
      </c>
      <c r="E140" s="13" t="s">
        <v>22</v>
      </c>
      <c r="F140" s="14">
        <v>11716.5</v>
      </c>
      <c r="G140" s="14">
        <v>15000</v>
      </c>
      <c r="H140" s="14">
        <f>IF(North!$F140&gt;=North!$G140,North!$F140*Commission,0)</f>
        <v>0</v>
      </c>
      <c r="I140" s="13" t="s">
        <v>11</v>
      </c>
      <c r="J140" s="2"/>
      <c r="K140" s="2"/>
    </row>
    <row r="141" spans="1:11" hidden="1" x14ac:dyDescent="0.25">
      <c r="A141" s="3">
        <v>44287</v>
      </c>
      <c r="B141" s="2" t="s">
        <v>47</v>
      </c>
      <c r="C141" s="2" t="s">
        <v>48</v>
      </c>
      <c r="D141" s="2" t="s">
        <v>49</v>
      </c>
      <c r="E141" s="2" t="s">
        <v>26</v>
      </c>
      <c r="F141" s="4">
        <v>9627.8999999999978</v>
      </c>
      <c r="G141" s="4">
        <v>15000</v>
      </c>
      <c r="H141" s="4">
        <f>IF(North!$F141&gt;=North!$G141,North!$F141*Commission,0)</f>
        <v>0</v>
      </c>
      <c r="I141" s="2" t="s">
        <v>11</v>
      </c>
      <c r="J141" s="2"/>
      <c r="K141" s="2"/>
    </row>
    <row r="142" spans="1:11" x14ac:dyDescent="0.25">
      <c r="A142" s="12">
        <v>44197</v>
      </c>
      <c r="B142" s="13" t="s">
        <v>30</v>
      </c>
      <c r="C142" s="13" t="s">
        <v>31</v>
      </c>
      <c r="D142" s="13" t="s">
        <v>32</v>
      </c>
      <c r="E142" s="13" t="s">
        <v>33</v>
      </c>
      <c r="F142" s="14">
        <v>25560</v>
      </c>
      <c r="G142" s="14">
        <v>15000</v>
      </c>
      <c r="H142" s="14">
        <f>IF(North!$F142&gt;=North!$G142,North!$F142*Commission,0)</f>
        <v>2556</v>
      </c>
      <c r="I142" s="13" t="s">
        <v>11</v>
      </c>
      <c r="J142" s="2"/>
      <c r="K142" s="2"/>
    </row>
    <row r="143" spans="1:11" hidden="1" x14ac:dyDescent="0.25">
      <c r="A143" s="3">
        <v>44287</v>
      </c>
      <c r="B143" s="2" t="s">
        <v>68</v>
      </c>
      <c r="C143" s="2" t="s">
        <v>69</v>
      </c>
      <c r="D143" s="2" t="s">
        <v>70</v>
      </c>
      <c r="E143" s="2" t="s">
        <v>10</v>
      </c>
      <c r="F143" s="4">
        <v>7029.9</v>
      </c>
      <c r="G143" s="4">
        <v>15000</v>
      </c>
      <c r="H143" s="4">
        <f>IF(North!$F143&gt;=North!$G143,North!$F143*Commission,0)</f>
        <v>0</v>
      </c>
      <c r="I143" s="2" t="s">
        <v>43</v>
      </c>
      <c r="J143" s="2"/>
      <c r="K143" s="2"/>
    </row>
    <row r="144" spans="1:11" hidden="1" x14ac:dyDescent="0.25">
      <c r="A144" s="12">
        <v>44287</v>
      </c>
      <c r="B144" s="13" t="s">
        <v>56</v>
      </c>
      <c r="C144" s="13" t="s">
        <v>57</v>
      </c>
      <c r="D144" s="13" t="s">
        <v>58</v>
      </c>
      <c r="E144" s="13" t="s">
        <v>26</v>
      </c>
      <c r="F144" s="14">
        <v>6960</v>
      </c>
      <c r="G144" s="14">
        <v>15000</v>
      </c>
      <c r="H144" s="14">
        <f>IF(North!$F144&gt;=North!$G144,North!$F144*Commission,0)</f>
        <v>0</v>
      </c>
      <c r="I144" s="13" t="s">
        <v>43</v>
      </c>
      <c r="J144" s="2"/>
      <c r="K144" s="2"/>
    </row>
    <row r="145" spans="1:11" hidden="1" x14ac:dyDescent="0.25">
      <c r="A145" s="3">
        <v>44287</v>
      </c>
      <c r="B145" s="2" t="s">
        <v>53</v>
      </c>
      <c r="C145" s="2" t="s">
        <v>54</v>
      </c>
      <c r="D145" s="2" t="s">
        <v>55</v>
      </c>
      <c r="E145" s="2" t="s">
        <v>22</v>
      </c>
      <c r="F145" s="4">
        <v>5696.4</v>
      </c>
      <c r="G145" s="4">
        <v>15000</v>
      </c>
      <c r="H145" s="4">
        <f>IF(North!$F145&gt;=North!$G145,North!$F145*Commission,0)</f>
        <v>0</v>
      </c>
      <c r="I145" s="2" t="s">
        <v>11</v>
      </c>
      <c r="J145" s="2"/>
      <c r="K145" s="2"/>
    </row>
    <row r="146" spans="1:11" hidden="1" x14ac:dyDescent="0.25">
      <c r="A146" s="12">
        <v>44317</v>
      </c>
      <c r="B146" s="13" t="s">
        <v>65</v>
      </c>
      <c r="C146" s="13" t="s">
        <v>66</v>
      </c>
      <c r="D146" s="13" t="s">
        <v>67</v>
      </c>
      <c r="E146" s="13" t="s">
        <v>22</v>
      </c>
      <c r="F146" s="14">
        <v>42249.1</v>
      </c>
      <c r="G146" s="14">
        <v>15000</v>
      </c>
      <c r="H146" s="14">
        <f>IF(North!$F146&gt;=North!$G146,North!$F146*Commission,0)</f>
        <v>4224.91</v>
      </c>
      <c r="I146" s="13" t="s">
        <v>15</v>
      </c>
      <c r="J146" s="2"/>
      <c r="K146" s="2"/>
    </row>
    <row r="147" spans="1:11" hidden="1" x14ac:dyDescent="0.25">
      <c r="A147" s="3">
        <v>44317</v>
      </c>
      <c r="B147" s="2" t="s">
        <v>47</v>
      </c>
      <c r="C147" s="2" t="s">
        <v>48</v>
      </c>
      <c r="D147" s="2" t="s">
        <v>49</v>
      </c>
      <c r="E147" s="2" t="s">
        <v>26</v>
      </c>
      <c r="F147" s="4">
        <v>35351</v>
      </c>
      <c r="G147" s="4">
        <v>15000</v>
      </c>
      <c r="H147" s="4">
        <f>IF(North!$F147&gt;=North!$G147,North!$F147*Commission,0)</f>
        <v>3535.1000000000004</v>
      </c>
      <c r="I147" s="2" t="s">
        <v>15</v>
      </c>
      <c r="J147" s="2"/>
      <c r="K147" s="2"/>
    </row>
    <row r="148" spans="1:11" hidden="1" x14ac:dyDescent="0.25">
      <c r="A148" s="12">
        <v>44317</v>
      </c>
      <c r="B148" s="13" t="s">
        <v>7</v>
      </c>
      <c r="C148" s="13" t="s">
        <v>8</v>
      </c>
      <c r="D148" s="13" t="s">
        <v>9</v>
      </c>
      <c r="E148" s="13" t="s">
        <v>10</v>
      </c>
      <c r="F148" s="14">
        <v>31200</v>
      </c>
      <c r="G148" s="14">
        <v>15000</v>
      </c>
      <c r="H148" s="14">
        <f>IF(North!$F148&gt;=North!$G148,North!$F148*Commission,0)</f>
        <v>3120</v>
      </c>
      <c r="I148" s="13" t="s">
        <v>15</v>
      </c>
      <c r="J148" s="2"/>
      <c r="K148" s="2"/>
    </row>
    <row r="149" spans="1:11" hidden="1" x14ac:dyDescent="0.25">
      <c r="A149" s="3">
        <v>44317</v>
      </c>
      <c r="B149" s="2" t="s">
        <v>34</v>
      </c>
      <c r="C149" s="2" t="s">
        <v>35</v>
      </c>
      <c r="D149" s="2" t="s">
        <v>36</v>
      </c>
      <c r="E149" s="2" t="s">
        <v>26</v>
      </c>
      <c r="F149" s="4">
        <v>30377.399999999998</v>
      </c>
      <c r="G149" s="4">
        <v>15000</v>
      </c>
      <c r="H149" s="4">
        <f>IF(North!$F149&gt;=North!$G149,North!$F149*Commission,0)</f>
        <v>3037.74</v>
      </c>
      <c r="I149" s="2" t="s">
        <v>43</v>
      </c>
      <c r="J149" s="2"/>
      <c r="K149" s="2"/>
    </row>
    <row r="150" spans="1:11" hidden="1" x14ac:dyDescent="0.25">
      <c r="A150" s="12">
        <v>44317</v>
      </c>
      <c r="B150" s="13" t="s">
        <v>47</v>
      </c>
      <c r="C150" s="13" t="s">
        <v>48</v>
      </c>
      <c r="D150" s="13" t="s">
        <v>49</v>
      </c>
      <c r="E150" s="13" t="s">
        <v>26</v>
      </c>
      <c r="F150" s="14">
        <v>28616</v>
      </c>
      <c r="G150" s="14">
        <v>15000</v>
      </c>
      <c r="H150" s="14">
        <f>IF(North!$F150&gt;=North!$G150,North!$F150*Commission,0)</f>
        <v>2861.6000000000004</v>
      </c>
      <c r="I150" s="13" t="s">
        <v>43</v>
      </c>
      <c r="J150" s="2"/>
      <c r="K150" s="2"/>
    </row>
    <row r="151" spans="1:11" x14ac:dyDescent="0.25">
      <c r="A151" s="3">
        <v>44378</v>
      </c>
      <c r="B151" s="2" t="s">
        <v>30</v>
      </c>
      <c r="C151" s="2" t="s">
        <v>31</v>
      </c>
      <c r="D151" s="2" t="s">
        <v>32</v>
      </c>
      <c r="E151" s="2" t="s">
        <v>33</v>
      </c>
      <c r="F151" s="4">
        <v>25518.800000000003</v>
      </c>
      <c r="G151" s="4">
        <v>15000</v>
      </c>
      <c r="H151" s="4">
        <f>IF(North!$F151&gt;=North!$G151,North!$F151*Commission,0)</f>
        <v>2551.8800000000006</v>
      </c>
      <c r="I151" s="2" t="s">
        <v>11</v>
      </c>
      <c r="J151" s="2"/>
      <c r="K151" s="2"/>
    </row>
    <row r="152" spans="1:11" hidden="1" x14ac:dyDescent="0.25">
      <c r="A152" s="12">
        <v>44317</v>
      </c>
      <c r="B152" s="13" t="s">
        <v>65</v>
      </c>
      <c r="C152" s="13" t="s">
        <v>66</v>
      </c>
      <c r="D152" s="13" t="s">
        <v>67</v>
      </c>
      <c r="E152" s="13" t="s">
        <v>22</v>
      </c>
      <c r="F152" s="14">
        <v>27916.399999999998</v>
      </c>
      <c r="G152" s="14">
        <v>15000</v>
      </c>
      <c r="H152" s="14">
        <f>IF(North!$F152&gt;=North!$G152,North!$F152*Commission,0)</f>
        <v>2791.64</v>
      </c>
      <c r="I152" s="13" t="s">
        <v>43</v>
      </c>
      <c r="J152" s="2"/>
      <c r="K152" s="2"/>
    </row>
    <row r="153" spans="1:11" hidden="1" x14ac:dyDescent="0.25">
      <c r="A153" s="3">
        <v>44317</v>
      </c>
      <c r="B153" s="2" t="s">
        <v>7</v>
      </c>
      <c r="C153" s="2" t="s">
        <v>8</v>
      </c>
      <c r="D153" s="2" t="s">
        <v>9</v>
      </c>
      <c r="E153" s="2" t="s">
        <v>10</v>
      </c>
      <c r="F153" s="4">
        <v>26546.6</v>
      </c>
      <c r="G153" s="4">
        <v>15000</v>
      </c>
      <c r="H153" s="4">
        <f>IF(North!$F153&gt;=North!$G153,North!$F153*Commission,0)</f>
        <v>2654.66</v>
      </c>
      <c r="I153" s="2" t="s">
        <v>15</v>
      </c>
      <c r="J153" s="2"/>
      <c r="K153" s="2"/>
    </row>
    <row r="154" spans="1:11" hidden="1" x14ac:dyDescent="0.25">
      <c r="A154" s="12">
        <v>44317</v>
      </c>
      <c r="B154" s="13" t="s">
        <v>53</v>
      </c>
      <c r="C154" s="13" t="s">
        <v>54</v>
      </c>
      <c r="D154" s="13" t="s">
        <v>55</v>
      </c>
      <c r="E154" s="13" t="s">
        <v>22</v>
      </c>
      <c r="F154" s="14">
        <v>23997.600000000002</v>
      </c>
      <c r="G154" s="14">
        <v>15000</v>
      </c>
      <c r="H154" s="14">
        <f>IF(North!$F154&gt;=North!$G154,North!$F154*Commission,0)</f>
        <v>2399.7600000000002</v>
      </c>
      <c r="I154" s="13" t="s">
        <v>11</v>
      </c>
      <c r="J154" s="2"/>
      <c r="K154" s="2"/>
    </row>
    <row r="155" spans="1:11" hidden="1" x14ac:dyDescent="0.25">
      <c r="A155" s="3">
        <v>44317</v>
      </c>
      <c r="B155" s="2" t="s">
        <v>37</v>
      </c>
      <c r="C155" s="2" t="s">
        <v>38</v>
      </c>
      <c r="D155" s="2" t="s">
        <v>39</v>
      </c>
      <c r="E155" s="2" t="s">
        <v>22</v>
      </c>
      <c r="F155" s="4">
        <v>23364</v>
      </c>
      <c r="G155" s="4">
        <v>15000</v>
      </c>
      <c r="H155" s="4">
        <f>IF(North!$F155&gt;=North!$G155,North!$F155*Commission,0)</f>
        <v>2336.4</v>
      </c>
      <c r="I155" s="2" t="s">
        <v>15</v>
      </c>
      <c r="J155" s="2"/>
      <c r="K155" s="2"/>
    </row>
    <row r="156" spans="1:11" hidden="1" x14ac:dyDescent="0.25">
      <c r="A156" s="12">
        <v>44317</v>
      </c>
      <c r="B156" s="13" t="s">
        <v>44</v>
      </c>
      <c r="C156" s="13" t="s">
        <v>45</v>
      </c>
      <c r="D156" s="13" t="s">
        <v>46</v>
      </c>
      <c r="E156" s="13" t="s">
        <v>22</v>
      </c>
      <c r="F156" s="14">
        <v>20717.599999999999</v>
      </c>
      <c r="G156" s="14">
        <v>15000</v>
      </c>
      <c r="H156" s="14">
        <f>IF(North!$F156&gt;=North!$G156,North!$F156*Commission,0)</f>
        <v>2071.7599999999998</v>
      </c>
      <c r="I156" s="13" t="s">
        <v>15</v>
      </c>
      <c r="J156" s="2"/>
      <c r="K156" s="2"/>
    </row>
    <row r="157" spans="1:11" hidden="1" x14ac:dyDescent="0.25">
      <c r="A157" s="3">
        <v>44317</v>
      </c>
      <c r="B157" s="2" t="s">
        <v>53</v>
      </c>
      <c r="C157" s="2" t="s">
        <v>54</v>
      </c>
      <c r="D157" s="2" t="s">
        <v>55</v>
      </c>
      <c r="E157" s="2" t="s">
        <v>22</v>
      </c>
      <c r="F157" s="4">
        <v>19836.400000000001</v>
      </c>
      <c r="G157" s="4">
        <v>15000</v>
      </c>
      <c r="H157" s="4">
        <f>IF(North!$F157&gt;=North!$G157,North!$F157*Commission,0)</f>
        <v>1983.6400000000003</v>
      </c>
      <c r="I157" s="2" t="s">
        <v>11</v>
      </c>
      <c r="J157" s="2"/>
      <c r="K157" s="2"/>
    </row>
    <row r="158" spans="1:11" hidden="1" x14ac:dyDescent="0.25">
      <c r="A158" s="12">
        <v>44317</v>
      </c>
      <c r="B158" s="13" t="s">
        <v>53</v>
      </c>
      <c r="C158" s="13" t="s">
        <v>54</v>
      </c>
      <c r="D158" s="13" t="s">
        <v>55</v>
      </c>
      <c r="E158" s="13" t="s">
        <v>22</v>
      </c>
      <c r="F158" s="14">
        <v>19617.5</v>
      </c>
      <c r="G158" s="14">
        <v>15000</v>
      </c>
      <c r="H158" s="14">
        <f>IF(North!$F158&gt;=North!$G158,North!$F158*Commission,0)</f>
        <v>1961.75</v>
      </c>
      <c r="I158" s="13" t="s">
        <v>43</v>
      </c>
      <c r="J158" s="2"/>
      <c r="K158" s="2"/>
    </row>
    <row r="159" spans="1:11" hidden="1" x14ac:dyDescent="0.25">
      <c r="A159" s="3">
        <v>44317</v>
      </c>
      <c r="B159" s="2" t="s">
        <v>16</v>
      </c>
      <c r="C159" s="2" t="s">
        <v>17</v>
      </c>
      <c r="D159" s="2" t="s">
        <v>18</v>
      </c>
      <c r="E159" s="2" t="s">
        <v>10</v>
      </c>
      <c r="F159" s="4">
        <v>19584</v>
      </c>
      <c r="G159" s="4">
        <v>15000</v>
      </c>
      <c r="H159" s="4">
        <f>IF(North!$F159&gt;=North!$G159,North!$F159*Commission,0)</f>
        <v>1958.4</v>
      </c>
      <c r="I159" s="2" t="s">
        <v>15</v>
      </c>
      <c r="J159" s="2"/>
      <c r="K159" s="2"/>
    </row>
    <row r="160" spans="1:11" hidden="1" x14ac:dyDescent="0.25">
      <c r="A160" s="12">
        <v>44317</v>
      </c>
      <c r="B160" s="13" t="s">
        <v>53</v>
      </c>
      <c r="C160" s="13" t="s">
        <v>54</v>
      </c>
      <c r="D160" s="13" t="s">
        <v>55</v>
      </c>
      <c r="E160" s="13" t="s">
        <v>22</v>
      </c>
      <c r="F160" s="14">
        <v>18826.400000000001</v>
      </c>
      <c r="G160" s="14">
        <v>15000</v>
      </c>
      <c r="H160" s="14">
        <f>IF(North!$F160&gt;=North!$G160,North!$F160*Commission,0)</f>
        <v>1882.6400000000003</v>
      </c>
      <c r="I160" s="13" t="s">
        <v>43</v>
      </c>
      <c r="J160" s="2"/>
      <c r="K160" s="2"/>
    </row>
    <row r="161" spans="1:11" hidden="1" x14ac:dyDescent="0.25">
      <c r="A161" s="3">
        <v>44317</v>
      </c>
      <c r="B161" s="2" t="s">
        <v>12</v>
      </c>
      <c r="C161" s="2" t="s">
        <v>13</v>
      </c>
      <c r="D161" s="2" t="s">
        <v>14</v>
      </c>
      <c r="E161" s="2" t="s">
        <v>10</v>
      </c>
      <c r="F161" s="4">
        <v>16604.400000000001</v>
      </c>
      <c r="G161" s="4">
        <v>15000</v>
      </c>
      <c r="H161" s="4">
        <f>IF(North!$F161&gt;=North!$G161,North!$F161*Commission,0)</f>
        <v>1660.4400000000003</v>
      </c>
      <c r="I161" s="2" t="s">
        <v>43</v>
      </c>
      <c r="J161" s="2"/>
      <c r="K161" s="2"/>
    </row>
    <row r="162" spans="1:11" hidden="1" x14ac:dyDescent="0.25">
      <c r="A162" s="12">
        <v>44317</v>
      </c>
      <c r="B162" s="13" t="s">
        <v>27</v>
      </c>
      <c r="C162" s="13" t="s">
        <v>28</v>
      </c>
      <c r="D162" s="13" t="s">
        <v>29</v>
      </c>
      <c r="E162" s="13" t="s">
        <v>10</v>
      </c>
      <c r="F162" s="14">
        <v>15120</v>
      </c>
      <c r="G162" s="14">
        <v>15000</v>
      </c>
      <c r="H162" s="14">
        <f>IF(North!$F162&gt;=North!$G162,North!$F162*Commission,0)</f>
        <v>1512</v>
      </c>
      <c r="I162" s="13" t="s">
        <v>15</v>
      </c>
      <c r="J162" s="2"/>
      <c r="K162" s="2"/>
    </row>
    <row r="163" spans="1:11" hidden="1" x14ac:dyDescent="0.25">
      <c r="A163" s="3">
        <v>44317</v>
      </c>
      <c r="B163" s="2" t="s">
        <v>50</v>
      </c>
      <c r="C163" s="2" t="s">
        <v>51</v>
      </c>
      <c r="D163" s="2" t="s">
        <v>52</v>
      </c>
      <c r="E163" s="2" t="s">
        <v>26</v>
      </c>
      <c r="F163" s="4">
        <v>13044.899999999998</v>
      </c>
      <c r="G163" s="4">
        <v>15000</v>
      </c>
      <c r="H163" s="4">
        <f>IF(North!$F163&gt;=North!$G163,North!$F163*Commission,0)</f>
        <v>0</v>
      </c>
      <c r="I163" s="2" t="s">
        <v>11</v>
      </c>
      <c r="J163" s="2"/>
      <c r="K163" s="2"/>
    </row>
    <row r="164" spans="1:11" hidden="1" x14ac:dyDescent="0.25">
      <c r="A164" s="12">
        <v>44317</v>
      </c>
      <c r="B164" s="13" t="s">
        <v>16</v>
      </c>
      <c r="C164" s="13" t="s">
        <v>17</v>
      </c>
      <c r="D164" s="13" t="s">
        <v>18</v>
      </c>
      <c r="E164" s="13" t="s">
        <v>10</v>
      </c>
      <c r="F164" s="14">
        <v>12422.2</v>
      </c>
      <c r="G164" s="14">
        <v>15000</v>
      </c>
      <c r="H164" s="14">
        <f>IF(North!$F164&gt;=North!$G164,North!$F164*Commission,0)</f>
        <v>0</v>
      </c>
      <c r="I164" s="13" t="s">
        <v>43</v>
      </c>
      <c r="J164" s="2"/>
      <c r="K164" s="2"/>
    </row>
    <row r="165" spans="1:11" x14ac:dyDescent="0.25">
      <c r="A165" s="3">
        <v>44409</v>
      </c>
      <c r="B165" s="2" t="s">
        <v>71</v>
      </c>
      <c r="C165" s="2" t="s">
        <v>72</v>
      </c>
      <c r="D165" s="2" t="s">
        <v>73</v>
      </c>
      <c r="E165" s="2" t="s">
        <v>33</v>
      </c>
      <c r="F165" s="4">
        <v>24469.599999999999</v>
      </c>
      <c r="G165" s="4">
        <v>15000</v>
      </c>
      <c r="H165" s="4">
        <f>IF(North!$F165&gt;=North!$G165,North!$F165*Commission,0)</f>
        <v>2446.96</v>
      </c>
      <c r="I165" s="2" t="s">
        <v>15</v>
      </c>
      <c r="J165" s="2"/>
      <c r="K165" s="2"/>
    </row>
    <row r="166" spans="1:11" x14ac:dyDescent="0.25">
      <c r="A166" s="12">
        <v>44228</v>
      </c>
      <c r="B166" s="13" t="s">
        <v>59</v>
      </c>
      <c r="C166" s="13" t="s">
        <v>60</v>
      </c>
      <c r="D166" s="13" t="s">
        <v>61</v>
      </c>
      <c r="E166" s="13" t="s">
        <v>33</v>
      </c>
      <c r="F166" s="14">
        <v>24131.000000000004</v>
      </c>
      <c r="G166" s="14">
        <v>15000</v>
      </c>
      <c r="H166" s="14">
        <f>IF(North!$F166&gt;=North!$G166,North!$F166*Commission,0)</f>
        <v>2413.1000000000004</v>
      </c>
      <c r="I166" s="13" t="s">
        <v>15</v>
      </c>
      <c r="J166" s="2"/>
      <c r="K166" s="2"/>
    </row>
    <row r="167" spans="1:11" hidden="1" x14ac:dyDescent="0.25">
      <c r="A167" s="3">
        <v>44317</v>
      </c>
      <c r="B167" s="2" t="s">
        <v>56</v>
      </c>
      <c r="C167" s="2" t="s">
        <v>57</v>
      </c>
      <c r="D167" s="2" t="s">
        <v>58</v>
      </c>
      <c r="E167" s="2" t="s">
        <v>26</v>
      </c>
      <c r="F167" s="4">
        <v>10948</v>
      </c>
      <c r="G167" s="4">
        <v>15000</v>
      </c>
      <c r="H167" s="4">
        <f>IF(North!$F167&gt;=North!$G167,North!$F167*Commission,0)</f>
        <v>0</v>
      </c>
      <c r="I167" s="2" t="s">
        <v>11</v>
      </c>
      <c r="J167" s="2"/>
      <c r="K167" s="2"/>
    </row>
    <row r="168" spans="1:11" x14ac:dyDescent="0.25">
      <c r="A168" s="12">
        <v>44197</v>
      </c>
      <c r="B168" s="13" t="s">
        <v>30</v>
      </c>
      <c r="C168" s="13" t="s">
        <v>31</v>
      </c>
      <c r="D168" s="13" t="s">
        <v>32</v>
      </c>
      <c r="E168" s="13" t="s">
        <v>33</v>
      </c>
      <c r="F168" s="14">
        <v>23076.199999999997</v>
      </c>
      <c r="G168" s="14">
        <v>15000</v>
      </c>
      <c r="H168" s="14">
        <f>IF(North!$F168&gt;=North!$G168,North!$F168*Commission,0)</f>
        <v>2307.62</v>
      </c>
      <c r="I168" s="13" t="s">
        <v>11</v>
      </c>
      <c r="J168" s="2"/>
      <c r="K168" s="2"/>
    </row>
    <row r="169" spans="1:11" hidden="1" x14ac:dyDescent="0.25">
      <c r="A169" s="3">
        <v>44317</v>
      </c>
      <c r="B169" s="2" t="s">
        <v>65</v>
      </c>
      <c r="C169" s="2" t="s">
        <v>66</v>
      </c>
      <c r="D169" s="2" t="s">
        <v>67</v>
      </c>
      <c r="E169" s="2" t="s">
        <v>22</v>
      </c>
      <c r="F169" s="4">
        <v>9004.7999999999993</v>
      </c>
      <c r="G169" s="4">
        <v>15000</v>
      </c>
      <c r="H169" s="4">
        <f>IF(North!$F169&gt;=North!$G169,North!$F169*Commission,0)</f>
        <v>0</v>
      </c>
      <c r="I169" s="2" t="s">
        <v>11</v>
      </c>
      <c r="J169" s="2"/>
      <c r="K169" s="2"/>
    </row>
    <row r="170" spans="1:11" hidden="1" x14ac:dyDescent="0.25">
      <c r="A170" s="12">
        <v>44317</v>
      </c>
      <c r="B170" s="13" t="s">
        <v>12</v>
      </c>
      <c r="C170" s="13" t="s">
        <v>13</v>
      </c>
      <c r="D170" s="13" t="s">
        <v>14</v>
      </c>
      <c r="E170" s="13" t="s">
        <v>10</v>
      </c>
      <c r="F170" s="14">
        <v>8686.6</v>
      </c>
      <c r="G170" s="14">
        <v>15000</v>
      </c>
      <c r="H170" s="14">
        <f>IF(North!$F170&gt;=North!$G170,North!$F170*Commission,0)</f>
        <v>0</v>
      </c>
      <c r="I170" s="13" t="s">
        <v>15</v>
      </c>
      <c r="J170" s="2"/>
      <c r="K170" s="2"/>
    </row>
    <row r="171" spans="1:11" hidden="1" x14ac:dyDescent="0.25">
      <c r="A171" s="3">
        <v>44348</v>
      </c>
      <c r="B171" s="2" t="s">
        <v>37</v>
      </c>
      <c r="C171" s="2" t="s">
        <v>38</v>
      </c>
      <c r="D171" s="2" t="s">
        <v>39</v>
      </c>
      <c r="E171" s="2" t="s">
        <v>22</v>
      </c>
      <c r="F171" s="4">
        <v>39653.9</v>
      </c>
      <c r="G171" s="4">
        <v>15000</v>
      </c>
      <c r="H171" s="4">
        <f>IF(North!$F171&gt;=North!$G171,North!$F171*Commission,0)</f>
        <v>3965.3900000000003</v>
      </c>
      <c r="I171" s="2" t="s">
        <v>43</v>
      </c>
      <c r="J171" s="2"/>
      <c r="K171" s="2"/>
    </row>
    <row r="172" spans="1:11" hidden="1" x14ac:dyDescent="0.25">
      <c r="A172" s="12">
        <v>44348</v>
      </c>
      <c r="B172" s="13" t="s">
        <v>65</v>
      </c>
      <c r="C172" s="13" t="s">
        <v>66</v>
      </c>
      <c r="D172" s="13" t="s">
        <v>67</v>
      </c>
      <c r="E172" s="13" t="s">
        <v>22</v>
      </c>
      <c r="F172" s="14">
        <v>37192.5</v>
      </c>
      <c r="G172" s="14">
        <v>15000</v>
      </c>
      <c r="H172" s="14">
        <f>IF(North!$F172&gt;=North!$G172,North!$F172*Commission,0)</f>
        <v>3719.25</v>
      </c>
      <c r="I172" s="13" t="s">
        <v>43</v>
      </c>
      <c r="J172" s="2"/>
      <c r="K172" s="2"/>
    </row>
    <row r="173" spans="1:11" hidden="1" x14ac:dyDescent="0.25">
      <c r="A173" s="3">
        <v>44348</v>
      </c>
      <c r="B173" s="2" t="s">
        <v>34</v>
      </c>
      <c r="C173" s="2" t="s">
        <v>35</v>
      </c>
      <c r="D173" s="2" t="s">
        <v>36</v>
      </c>
      <c r="E173" s="2" t="s">
        <v>26</v>
      </c>
      <c r="F173" s="4">
        <v>35695</v>
      </c>
      <c r="G173" s="4">
        <v>15000</v>
      </c>
      <c r="H173" s="4">
        <f>IF(North!$F173&gt;=North!$G173,North!$F173*Commission,0)</f>
        <v>3569.5</v>
      </c>
      <c r="I173" s="2" t="s">
        <v>15</v>
      </c>
      <c r="J173" s="2"/>
      <c r="K173" s="2"/>
    </row>
    <row r="174" spans="1:11" hidden="1" x14ac:dyDescent="0.25">
      <c r="A174" s="12">
        <v>44348</v>
      </c>
      <c r="B174" s="13" t="s">
        <v>16</v>
      </c>
      <c r="C174" s="13" t="s">
        <v>17</v>
      </c>
      <c r="D174" s="13" t="s">
        <v>18</v>
      </c>
      <c r="E174" s="13" t="s">
        <v>10</v>
      </c>
      <c r="F174" s="14">
        <v>34162</v>
      </c>
      <c r="G174" s="14">
        <v>15000</v>
      </c>
      <c r="H174" s="14">
        <f>IF(North!$F174&gt;=North!$G174,North!$F174*Commission,0)</f>
        <v>3416.2000000000003</v>
      </c>
      <c r="I174" s="13" t="s">
        <v>15</v>
      </c>
      <c r="J174" s="2"/>
      <c r="K174" s="2"/>
    </row>
    <row r="175" spans="1:11" hidden="1" x14ac:dyDescent="0.25">
      <c r="A175" s="3">
        <v>44348</v>
      </c>
      <c r="B175" s="2" t="s">
        <v>47</v>
      </c>
      <c r="C175" s="2" t="s">
        <v>48</v>
      </c>
      <c r="D175" s="2" t="s">
        <v>49</v>
      </c>
      <c r="E175" s="2" t="s">
        <v>26</v>
      </c>
      <c r="F175" s="4">
        <v>25560</v>
      </c>
      <c r="G175" s="4">
        <v>15000</v>
      </c>
      <c r="H175" s="4">
        <f>IF(North!$F175&gt;=North!$G175,North!$F175*Commission,0)</f>
        <v>2556</v>
      </c>
      <c r="I175" s="2" t="s">
        <v>11</v>
      </c>
      <c r="J175" s="2"/>
      <c r="K175" s="2"/>
    </row>
    <row r="176" spans="1:11" hidden="1" x14ac:dyDescent="0.25">
      <c r="A176" s="12">
        <v>44348</v>
      </c>
      <c r="B176" s="13" t="s">
        <v>16</v>
      </c>
      <c r="C176" s="13" t="s">
        <v>17</v>
      </c>
      <c r="D176" s="13" t="s">
        <v>18</v>
      </c>
      <c r="E176" s="13" t="s">
        <v>10</v>
      </c>
      <c r="F176" s="14">
        <v>23445</v>
      </c>
      <c r="G176" s="14">
        <v>15000</v>
      </c>
      <c r="H176" s="14">
        <f>IF(North!$F176&gt;=North!$G176,North!$F176*Commission,0)</f>
        <v>2344.5</v>
      </c>
      <c r="I176" s="13" t="s">
        <v>15</v>
      </c>
      <c r="J176" s="2"/>
      <c r="K176" s="2"/>
    </row>
    <row r="177" spans="1:11" hidden="1" x14ac:dyDescent="0.25">
      <c r="A177" s="3">
        <v>44348</v>
      </c>
      <c r="B177" s="2" t="s">
        <v>16</v>
      </c>
      <c r="C177" s="2" t="s">
        <v>17</v>
      </c>
      <c r="D177" s="2" t="s">
        <v>18</v>
      </c>
      <c r="E177" s="2" t="s">
        <v>10</v>
      </c>
      <c r="F177" s="4">
        <v>18878.399999999998</v>
      </c>
      <c r="G177" s="4">
        <v>15000</v>
      </c>
      <c r="H177" s="4">
        <f>IF(North!$F177&gt;=North!$G177,North!$F177*Commission,0)</f>
        <v>1887.84</v>
      </c>
      <c r="I177" s="2" t="s">
        <v>15</v>
      </c>
      <c r="J177" s="2"/>
      <c r="K177" s="2"/>
    </row>
    <row r="178" spans="1:11" hidden="1" x14ac:dyDescent="0.25">
      <c r="A178" s="12">
        <v>44348</v>
      </c>
      <c r="B178" s="13" t="s">
        <v>16</v>
      </c>
      <c r="C178" s="13" t="s">
        <v>17</v>
      </c>
      <c r="D178" s="13" t="s">
        <v>18</v>
      </c>
      <c r="E178" s="13" t="s">
        <v>10</v>
      </c>
      <c r="F178" s="14">
        <v>17904.7</v>
      </c>
      <c r="G178" s="14">
        <v>15000</v>
      </c>
      <c r="H178" s="14">
        <f>IF(North!$F178&gt;=North!$G178,North!$F178*Commission,0)</f>
        <v>1790.4700000000003</v>
      </c>
      <c r="I178" s="13" t="s">
        <v>43</v>
      </c>
      <c r="J178" s="2"/>
      <c r="K178" s="2"/>
    </row>
    <row r="179" spans="1:11" hidden="1" x14ac:dyDescent="0.25">
      <c r="A179" s="3">
        <v>44348</v>
      </c>
      <c r="B179" s="2" t="s">
        <v>53</v>
      </c>
      <c r="C179" s="2" t="s">
        <v>54</v>
      </c>
      <c r="D179" s="2" t="s">
        <v>55</v>
      </c>
      <c r="E179" s="2" t="s">
        <v>22</v>
      </c>
      <c r="F179" s="4">
        <v>17262</v>
      </c>
      <c r="G179" s="4">
        <v>15000</v>
      </c>
      <c r="H179" s="4">
        <f>IF(North!$F179&gt;=North!$G179,North!$F179*Commission,0)</f>
        <v>1726.2</v>
      </c>
      <c r="I179" s="2" t="s">
        <v>15</v>
      </c>
      <c r="J179" s="2"/>
      <c r="K179" s="2"/>
    </row>
    <row r="180" spans="1:11" x14ac:dyDescent="0.25">
      <c r="A180" s="12">
        <v>44531</v>
      </c>
      <c r="B180" s="13" t="s">
        <v>71</v>
      </c>
      <c r="C180" s="13" t="s">
        <v>72</v>
      </c>
      <c r="D180" s="13" t="s">
        <v>73</v>
      </c>
      <c r="E180" s="13" t="s">
        <v>33</v>
      </c>
      <c r="F180" s="14">
        <v>22351.100000000002</v>
      </c>
      <c r="G180" s="14">
        <v>15000</v>
      </c>
      <c r="H180" s="14">
        <f>IF(North!$F180&gt;=North!$G180,North!$F180*Commission,0)</f>
        <v>2235.11</v>
      </c>
      <c r="I180" s="13" t="s">
        <v>43</v>
      </c>
      <c r="J180" s="2"/>
      <c r="K180" s="2"/>
    </row>
    <row r="181" spans="1:11" x14ac:dyDescent="0.25">
      <c r="A181" s="3">
        <v>44228</v>
      </c>
      <c r="B181" s="2" t="s">
        <v>71</v>
      </c>
      <c r="C181" s="2" t="s">
        <v>72</v>
      </c>
      <c r="D181" s="2" t="s">
        <v>73</v>
      </c>
      <c r="E181" s="2" t="s">
        <v>33</v>
      </c>
      <c r="F181" s="4">
        <v>22176</v>
      </c>
      <c r="G181" s="4">
        <v>15000</v>
      </c>
      <c r="H181" s="4">
        <f>IF(North!$F181&gt;=North!$G181,North!$F181*Commission,0)</f>
        <v>2217.6</v>
      </c>
      <c r="I181" s="2" t="s">
        <v>15</v>
      </c>
      <c r="J181" s="2"/>
      <c r="K181" s="2"/>
    </row>
    <row r="182" spans="1:11" hidden="1" x14ac:dyDescent="0.25">
      <c r="A182" s="12">
        <v>44348</v>
      </c>
      <c r="B182" s="13" t="s">
        <v>34</v>
      </c>
      <c r="C182" s="13" t="s">
        <v>35</v>
      </c>
      <c r="D182" s="13" t="s">
        <v>36</v>
      </c>
      <c r="E182" s="13" t="s">
        <v>26</v>
      </c>
      <c r="F182" s="14">
        <v>15953.599999999999</v>
      </c>
      <c r="G182" s="14">
        <v>15000</v>
      </c>
      <c r="H182" s="14">
        <f>IF(North!$F182&gt;=North!$G182,North!$F182*Commission,0)</f>
        <v>1595.36</v>
      </c>
      <c r="I182" s="13" t="s">
        <v>15</v>
      </c>
      <c r="J182" s="2"/>
      <c r="K182" s="2"/>
    </row>
    <row r="183" spans="1:11" hidden="1" x14ac:dyDescent="0.25">
      <c r="A183" s="3">
        <v>44348</v>
      </c>
      <c r="B183" s="2" t="s">
        <v>37</v>
      </c>
      <c r="C183" s="2" t="s">
        <v>38</v>
      </c>
      <c r="D183" s="2" t="s">
        <v>39</v>
      </c>
      <c r="E183" s="2" t="s">
        <v>22</v>
      </c>
      <c r="F183" s="4">
        <v>15061.2</v>
      </c>
      <c r="G183" s="4">
        <v>15000</v>
      </c>
      <c r="H183" s="4">
        <f>IF(North!$F183&gt;=North!$G183,North!$F183*Commission,0)</f>
        <v>1506.1200000000001</v>
      </c>
      <c r="I183" s="2" t="s">
        <v>15</v>
      </c>
      <c r="J183" s="2"/>
      <c r="K183" s="2"/>
    </row>
    <row r="184" spans="1:11" hidden="1" x14ac:dyDescent="0.25">
      <c r="A184" s="12">
        <v>44348</v>
      </c>
      <c r="B184" s="13" t="s">
        <v>44</v>
      </c>
      <c r="C184" s="13" t="s">
        <v>45</v>
      </c>
      <c r="D184" s="13" t="s">
        <v>46</v>
      </c>
      <c r="E184" s="13" t="s">
        <v>22</v>
      </c>
      <c r="F184" s="14">
        <v>14301.6</v>
      </c>
      <c r="G184" s="14">
        <v>15000</v>
      </c>
      <c r="H184" s="14">
        <f>IF(North!$F184&gt;=North!$G184,North!$F184*Commission,0)</f>
        <v>0</v>
      </c>
      <c r="I184" s="13" t="s">
        <v>15</v>
      </c>
      <c r="J184" s="2"/>
      <c r="K184" s="2"/>
    </row>
    <row r="185" spans="1:11" x14ac:dyDescent="0.25">
      <c r="A185" s="3">
        <v>44440</v>
      </c>
      <c r="B185" s="2" t="s">
        <v>62</v>
      </c>
      <c r="C185" s="2" t="s">
        <v>63</v>
      </c>
      <c r="D185" s="2" t="s">
        <v>64</v>
      </c>
      <c r="E185" s="2" t="s">
        <v>33</v>
      </c>
      <c r="F185" s="4">
        <v>21546</v>
      </c>
      <c r="G185" s="4">
        <v>15000</v>
      </c>
      <c r="H185" s="4">
        <f>IF(North!$F185&gt;=North!$G185,North!$F185*Commission,0)</f>
        <v>2154.6</v>
      </c>
      <c r="I185" s="2" t="s">
        <v>11</v>
      </c>
      <c r="J185" s="2"/>
      <c r="K185" s="2"/>
    </row>
    <row r="186" spans="1:11" x14ac:dyDescent="0.25">
      <c r="A186" s="12">
        <v>44378</v>
      </c>
      <c r="B186" s="13" t="s">
        <v>62</v>
      </c>
      <c r="C186" s="13" t="s">
        <v>63</v>
      </c>
      <c r="D186" s="13" t="s">
        <v>64</v>
      </c>
      <c r="E186" s="13" t="s">
        <v>33</v>
      </c>
      <c r="F186" s="14">
        <v>21295.4</v>
      </c>
      <c r="G186" s="14">
        <v>15000</v>
      </c>
      <c r="H186" s="14">
        <f>IF(North!$F186&gt;=North!$G186,North!$F186*Commission,0)</f>
        <v>2129.5400000000004</v>
      </c>
      <c r="I186" s="13" t="s">
        <v>11</v>
      </c>
      <c r="J186" s="2"/>
      <c r="K186" s="2"/>
    </row>
    <row r="187" spans="1:11" hidden="1" x14ac:dyDescent="0.25">
      <c r="A187" s="3">
        <v>44348</v>
      </c>
      <c r="B187" s="2" t="s">
        <v>34</v>
      </c>
      <c r="C187" s="2" t="s">
        <v>35</v>
      </c>
      <c r="D187" s="2" t="s">
        <v>36</v>
      </c>
      <c r="E187" s="2" t="s">
        <v>26</v>
      </c>
      <c r="F187" s="4">
        <v>10032</v>
      </c>
      <c r="G187" s="4">
        <v>15000</v>
      </c>
      <c r="H187" s="4">
        <f>IF(North!$F187&gt;=North!$G187,North!$F187*Commission,0)</f>
        <v>0</v>
      </c>
      <c r="I187" s="2" t="s">
        <v>11</v>
      </c>
      <c r="J187" s="2"/>
      <c r="K187" s="2"/>
    </row>
    <row r="188" spans="1:11" hidden="1" x14ac:dyDescent="0.25">
      <c r="A188" s="12">
        <v>44348</v>
      </c>
      <c r="B188" s="13" t="s">
        <v>56</v>
      </c>
      <c r="C188" s="13" t="s">
        <v>57</v>
      </c>
      <c r="D188" s="13" t="s">
        <v>58</v>
      </c>
      <c r="E188" s="13" t="s">
        <v>26</v>
      </c>
      <c r="F188" s="14">
        <v>9836.8000000000011</v>
      </c>
      <c r="G188" s="14">
        <v>15000</v>
      </c>
      <c r="H188" s="14">
        <f>IF(North!$F188&gt;=North!$G188,North!$F188*Commission,0)</f>
        <v>0</v>
      </c>
      <c r="I188" s="13" t="s">
        <v>11</v>
      </c>
      <c r="J188" s="2"/>
      <c r="K188" s="2"/>
    </row>
    <row r="189" spans="1:11" hidden="1" x14ac:dyDescent="0.25">
      <c r="A189" s="3">
        <v>44348</v>
      </c>
      <c r="B189" s="2" t="s">
        <v>44</v>
      </c>
      <c r="C189" s="2" t="s">
        <v>45</v>
      </c>
      <c r="D189" s="2" t="s">
        <v>46</v>
      </c>
      <c r="E189" s="2" t="s">
        <v>22</v>
      </c>
      <c r="F189" s="4">
        <v>9574.7999999999993</v>
      </c>
      <c r="G189" s="4">
        <v>15000</v>
      </c>
      <c r="H189" s="4">
        <f>IF(North!$F189&gt;=North!$G189,North!$F189*Commission,0)</f>
        <v>0</v>
      </c>
      <c r="I189" s="2" t="s">
        <v>15</v>
      </c>
      <c r="J189" s="2"/>
      <c r="K189" s="2"/>
    </row>
    <row r="190" spans="1:11" hidden="1" x14ac:dyDescent="0.25">
      <c r="A190" s="12">
        <v>44348</v>
      </c>
      <c r="B190" s="13" t="s">
        <v>16</v>
      </c>
      <c r="C190" s="13" t="s">
        <v>17</v>
      </c>
      <c r="D190" s="13" t="s">
        <v>18</v>
      </c>
      <c r="E190" s="13" t="s">
        <v>10</v>
      </c>
      <c r="F190" s="14">
        <v>9499</v>
      </c>
      <c r="G190" s="14">
        <v>15000</v>
      </c>
      <c r="H190" s="14">
        <f>IF(North!$F190&gt;=North!$G190,North!$F190*Commission,0)</f>
        <v>0</v>
      </c>
      <c r="I190" s="13" t="s">
        <v>15</v>
      </c>
      <c r="J190" s="2"/>
      <c r="K190" s="2"/>
    </row>
    <row r="191" spans="1:11" hidden="1" x14ac:dyDescent="0.25">
      <c r="A191" s="3">
        <v>44348</v>
      </c>
      <c r="B191" s="2" t="s">
        <v>34</v>
      </c>
      <c r="C191" s="2" t="s">
        <v>35</v>
      </c>
      <c r="D191" s="2" t="s">
        <v>36</v>
      </c>
      <c r="E191" s="2" t="s">
        <v>26</v>
      </c>
      <c r="F191" s="4">
        <v>8827</v>
      </c>
      <c r="G191" s="4">
        <v>15000</v>
      </c>
      <c r="H191" s="4">
        <f>IF(North!$F191&gt;=North!$G191,North!$F191*Commission,0)</f>
        <v>0</v>
      </c>
      <c r="I191" s="2" t="s">
        <v>43</v>
      </c>
      <c r="J191" s="2"/>
      <c r="K191" s="2"/>
    </row>
    <row r="192" spans="1:11" x14ac:dyDescent="0.25">
      <c r="A192" s="12">
        <v>44440</v>
      </c>
      <c r="B192" s="13" t="s">
        <v>30</v>
      </c>
      <c r="C192" s="13" t="s">
        <v>31</v>
      </c>
      <c r="D192" s="13" t="s">
        <v>32</v>
      </c>
      <c r="E192" s="13" t="s">
        <v>33</v>
      </c>
      <c r="F192" s="14">
        <v>21216</v>
      </c>
      <c r="G192" s="14">
        <v>15000</v>
      </c>
      <c r="H192" s="14">
        <f>IF(North!$F192&gt;=North!$G192,North!$F192*Commission,0)</f>
        <v>2121.6</v>
      </c>
      <c r="I192" s="13" t="s">
        <v>15</v>
      </c>
      <c r="J192" s="2"/>
      <c r="K192" s="2"/>
    </row>
    <row r="193" spans="1:11" x14ac:dyDescent="0.25">
      <c r="A193" s="3">
        <v>44531</v>
      </c>
      <c r="B193" s="2" t="s">
        <v>71</v>
      </c>
      <c r="C193" s="2" t="s">
        <v>72</v>
      </c>
      <c r="D193" s="2" t="s">
        <v>73</v>
      </c>
      <c r="E193" s="2" t="s">
        <v>33</v>
      </c>
      <c r="F193" s="4">
        <v>21103.3</v>
      </c>
      <c r="G193" s="4">
        <v>15000</v>
      </c>
      <c r="H193" s="4">
        <f>IF(North!$F193&gt;=North!$G193,North!$F193*Commission,0)</f>
        <v>2110.33</v>
      </c>
      <c r="I193" s="2" t="s">
        <v>43</v>
      </c>
      <c r="J193" s="2"/>
      <c r="K193" s="2"/>
    </row>
    <row r="194" spans="1:11" hidden="1" x14ac:dyDescent="0.25">
      <c r="A194" s="12">
        <v>44348</v>
      </c>
      <c r="B194" s="13" t="s">
        <v>47</v>
      </c>
      <c r="C194" s="13" t="s">
        <v>48</v>
      </c>
      <c r="D194" s="13" t="s">
        <v>49</v>
      </c>
      <c r="E194" s="13" t="s">
        <v>26</v>
      </c>
      <c r="F194" s="14">
        <v>6872.7999999999993</v>
      </c>
      <c r="G194" s="14">
        <v>15000</v>
      </c>
      <c r="H194" s="14">
        <f>IF(North!$F194&gt;=North!$G194,North!$F194*Commission,0)</f>
        <v>0</v>
      </c>
      <c r="I194" s="13" t="s">
        <v>11</v>
      </c>
      <c r="J194" s="2"/>
      <c r="K194" s="2"/>
    </row>
    <row r="195" spans="1:11" hidden="1" x14ac:dyDescent="0.25">
      <c r="A195" s="3">
        <v>44348</v>
      </c>
      <c r="B195" s="2" t="s">
        <v>7</v>
      </c>
      <c r="C195" s="2" t="s">
        <v>8</v>
      </c>
      <c r="D195" s="2" t="s">
        <v>9</v>
      </c>
      <c r="E195" s="2" t="s">
        <v>10</v>
      </c>
      <c r="F195" s="4">
        <v>2070.2999999999997</v>
      </c>
      <c r="G195" s="4">
        <v>15000</v>
      </c>
      <c r="H195" s="4">
        <f>IF(North!$F195&gt;=North!$G195,North!$F195*Commission,0)</f>
        <v>0</v>
      </c>
      <c r="I195" s="2" t="s">
        <v>11</v>
      </c>
      <c r="J195" s="2"/>
      <c r="K195" s="2"/>
    </row>
    <row r="196" spans="1:11" x14ac:dyDescent="0.25">
      <c r="A196" s="12">
        <v>44197</v>
      </c>
      <c r="B196" s="13" t="s">
        <v>59</v>
      </c>
      <c r="C196" s="13" t="s">
        <v>60</v>
      </c>
      <c r="D196" s="13" t="s">
        <v>61</v>
      </c>
      <c r="E196" s="13" t="s">
        <v>33</v>
      </c>
      <c r="F196" s="14">
        <v>20880</v>
      </c>
      <c r="G196" s="14">
        <v>15000</v>
      </c>
      <c r="H196" s="14">
        <f>IF(North!$F196&gt;=North!$G196,North!$F196*Commission,0)</f>
        <v>2088</v>
      </c>
      <c r="I196" s="13" t="s">
        <v>11</v>
      </c>
      <c r="J196" s="2"/>
      <c r="K196" s="2"/>
    </row>
    <row r="197" spans="1:11" x14ac:dyDescent="0.25">
      <c r="A197" s="3">
        <v>44197</v>
      </c>
      <c r="B197" s="2" t="s">
        <v>59</v>
      </c>
      <c r="C197" s="2" t="s">
        <v>60</v>
      </c>
      <c r="D197" s="2" t="s">
        <v>61</v>
      </c>
      <c r="E197" s="2" t="s">
        <v>33</v>
      </c>
      <c r="F197" s="4">
        <v>20366.100000000002</v>
      </c>
      <c r="G197" s="4">
        <v>15000</v>
      </c>
      <c r="H197" s="4">
        <f>IF(North!$F197&gt;=North!$G197,North!$F197*Commission,0)</f>
        <v>2036.6100000000004</v>
      </c>
      <c r="I197" s="2" t="s">
        <v>43</v>
      </c>
      <c r="J197" s="2"/>
      <c r="K197" s="2"/>
    </row>
    <row r="198" spans="1:11" hidden="1" x14ac:dyDescent="0.25">
      <c r="A198" s="12">
        <v>44378</v>
      </c>
      <c r="B198" s="13" t="s">
        <v>34</v>
      </c>
      <c r="C198" s="13" t="s">
        <v>35</v>
      </c>
      <c r="D198" s="13" t="s">
        <v>36</v>
      </c>
      <c r="E198" s="13" t="s">
        <v>26</v>
      </c>
      <c r="F198" s="14">
        <v>35715.4</v>
      </c>
      <c r="G198" s="14">
        <v>15000</v>
      </c>
      <c r="H198" s="14">
        <f>IF(North!$F198&gt;=North!$G198,North!$F198*Commission,0)</f>
        <v>3571.5400000000004</v>
      </c>
      <c r="I198" s="13" t="s">
        <v>43</v>
      </c>
      <c r="J198" s="2"/>
      <c r="K198" s="2"/>
    </row>
    <row r="199" spans="1:11" hidden="1" x14ac:dyDescent="0.25">
      <c r="A199" s="3">
        <v>44378</v>
      </c>
      <c r="B199" s="2" t="s">
        <v>27</v>
      </c>
      <c r="C199" s="2" t="s">
        <v>28</v>
      </c>
      <c r="D199" s="2" t="s">
        <v>29</v>
      </c>
      <c r="E199" s="2" t="s">
        <v>10</v>
      </c>
      <c r="F199" s="4">
        <v>30776.799999999999</v>
      </c>
      <c r="G199" s="4">
        <v>15000</v>
      </c>
      <c r="H199" s="4">
        <f>IF(North!$F199&gt;=North!$G199,North!$F199*Commission,0)</f>
        <v>3077.6800000000003</v>
      </c>
      <c r="I199" s="2" t="s">
        <v>11</v>
      </c>
      <c r="J199" s="2"/>
      <c r="K199" s="2"/>
    </row>
    <row r="200" spans="1:11" x14ac:dyDescent="0.25">
      <c r="A200" s="12">
        <v>44470</v>
      </c>
      <c r="B200" s="13" t="s">
        <v>30</v>
      </c>
      <c r="C200" s="13" t="s">
        <v>31</v>
      </c>
      <c r="D200" s="13" t="s">
        <v>32</v>
      </c>
      <c r="E200" s="13" t="s">
        <v>33</v>
      </c>
      <c r="F200" s="14">
        <v>19946.199999999997</v>
      </c>
      <c r="G200" s="14">
        <v>15000</v>
      </c>
      <c r="H200" s="14">
        <f>IF(North!$F200&gt;=North!$G200,North!$F200*Commission,0)</f>
        <v>1994.62</v>
      </c>
      <c r="I200" s="13" t="s">
        <v>43</v>
      </c>
      <c r="J200" s="2"/>
      <c r="K200" s="2"/>
    </row>
    <row r="201" spans="1:11" x14ac:dyDescent="0.25">
      <c r="A201" s="3">
        <v>44470</v>
      </c>
      <c r="B201" s="2" t="s">
        <v>59</v>
      </c>
      <c r="C201" s="2" t="s">
        <v>60</v>
      </c>
      <c r="D201" s="2" t="s">
        <v>61</v>
      </c>
      <c r="E201" s="2" t="s">
        <v>33</v>
      </c>
      <c r="F201" s="4">
        <v>19594</v>
      </c>
      <c r="G201" s="4">
        <v>15000</v>
      </c>
      <c r="H201" s="4">
        <f>IF(North!$F201&gt;=North!$G201,North!$F201*Commission,0)</f>
        <v>1959.4</v>
      </c>
      <c r="I201" s="2" t="s">
        <v>15</v>
      </c>
      <c r="J201" s="2"/>
      <c r="K201" s="2"/>
    </row>
    <row r="202" spans="1:11" x14ac:dyDescent="0.25">
      <c r="A202" s="12">
        <v>44287</v>
      </c>
      <c r="B202" s="13" t="s">
        <v>30</v>
      </c>
      <c r="C202" s="13" t="s">
        <v>31</v>
      </c>
      <c r="D202" s="13" t="s">
        <v>32</v>
      </c>
      <c r="E202" s="13" t="s">
        <v>33</v>
      </c>
      <c r="F202" s="14">
        <v>19210.400000000001</v>
      </c>
      <c r="G202" s="14">
        <v>15000</v>
      </c>
      <c r="H202" s="14">
        <f>IF(North!$F202&gt;=North!$G202,North!$F202*Commission,0)</f>
        <v>1921.0400000000002</v>
      </c>
      <c r="I202" s="13" t="s">
        <v>11</v>
      </c>
      <c r="J202" s="2"/>
      <c r="K202" s="2"/>
    </row>
    <row r="203" spans="1:11" hidden="1" x14ac:dyDescent="0.25">
      <c r="A203" s="3">
        <v>44378</v>
      </c>
      <c r="B203" s="2" t="s">
        <v>44</v>
      </c>
      <c r="C203" s="2" t="s">
        <v>45</v>
      </c>
      <c r="D203" s="2" t="s">
        <v>46</v>
      </c>
      <c r="E203" s="2" t="s">
        <v>22</v>
      </c>
      <c r="F203" s="4">
        <v>24395.100000000002</v>
      </c>
      <c r="G203" s="4">
        <v>15000</v>
      </c>
      <c r="H203" s="4">
        <f>IF(North!$F203&gt;=North!$G203,North!$F203*Commission,0)</f>
        <v>2439.5100000000002</v>
      </c>
      <c r="I203" s="2" t="s">
        <v>11</v>
      </c>
      <c r="J203" s="2"/>
      <c r="K203" s="2"/>
    </row>
    <row r="204" spans="1:11" hidden="1" x14ac:dyDescent="0.25">
      <c r="A204" s="12">
        <v>44378</v>
      </c>
      <c r="B204" s="13" t="s">
        <v>34</v>
      </c>
      <c r="C204" s="13" t="s">
        <v>35</v>
      </c>
      <c r="D204" s="13" t="s">
        <v>36</v>
      </c>
      <c r="E204" s="13" t="s">
        <v>26</v>
      </c>
      <c r="F204" s="14">
        <v>23997.600000000002</v>
      </c>
      <c r="G204" s="14">
        <v>15000</v>
      </c>
      <c r="H204" s="14">
        <f>IF(North!$F204&gt;=North!$G204,North!$F204*Commission,0)</f>
        <v>2399.7600000000002</v>
      </c>
      <c r="I204" s="13" t="s">
        <v>11</v>
      </c>
      <c r="J204" s="2"/>
      <c r="K204" s="2"/>
    </row>
    <row r="205" spans="1:11" hidden="1" x14ac:dyDescent="0.25">
      <c r="A205" s="3">
        <v>44378</v>
      </c>
      <c r="B205" s="2" t="s">
        <v>16</v>
      </c>
      <c r="C205" s="2" t="s">
        <v>17</v>
      </c>
      <c r="D205" s="2" t="s">
        <v>18</v>
      </c>
      <c r="E205" s="2" t="s">
        <v>10</v>
      </c>
      <c r="F205" s="4">
        <v>21482.999999999996</v>
      </c>
      <c r="G205" s="4">
        <v>15000</v>
      </c>
      <c r="H205" s="4">
        <f>IF(North!$F205&gt;=North!$G205,North!$F205*Commission,0)</f>
        <v>2148.2999999999997</v>
      </c>
      <c r="I205" s="2" t="s">
        <v>43</v>
      </c>
      <c r="J205" s="2"/>
      <c r="K205" s="2"/>
    </row>
    <row r="206" spans="1:11" x14ac:dyDescent="0.25">
      <c r="A206" s="12">
        <v>44287</v>
      </c>
      <c r="B206" s="13" t="s">
        <v>40</v>
      </c>
      <c r="C206" s="13" t="s">
        <v>41</v>
      </c>
      <c r="D206" s="13" t="s">
        <v>42</v>
      </c>
      <c r="E206" s="13" t="s">
        <v>33</v>
      </c>
      <c r="F206" s="14">
        <v>19080</v>
      </c>
      <c r="G206" s="14">
        <v>15000</v>
      </c>
      <c r="H206" s="14">
        <f>IF(North!$F206&gt;=North!$G206,North!$F206*Commission,0)</f>
        <v>1908</v>
      </c>
      <c r="I206" s="13" t="s">
        <v>15</v>
      </c>
      <c r="J206" s="2"/>
      <c r="K206" s="2"/>
    </row>
    <row r="207" spans="1:11" hidden="1" x14ac:dyDescent="0.25">
      <c r="A207" s="3">
        <v>44378</v>
      </c>
      <c r="B207" s="2" t="s">
        <v>34</v>
      </c>
      <c r="C207" s="2" t="s">
        <v>35</v>
      </c>
      <c r="D207" s="2" t="s">
        <v>36</v>
      </c>
      <c r="E207" s="2" t="s">
        <v>26</v>
      </c>
      <c r="F207" s="4">
        <v>21120.400000000001</v>
      </c>
      <c r="G207" s="4">
        <v>15000</v>
      </c>
      <c r="H207" s="4">
        <f>IF(North!$F207&gt;=North!$G207,North!$F207*Commission,0)</f>
        <v>2112.0400000000004</v>
      </c>
      <c r="I207" s="2" t="s">
        <v>15</v>
      </c>
      <c r="J207" s="2"/>
      <c r="K207" s="2"/>
    </row>
    <row r="208" spans="1:11" hidden="1" x14ac:dyDescent="0.25">
      <c r="A208" s="12">
        <v>44378</v>
      </c>
      <c r="B208" s="13" t="s">
        <v>44</v>
      </c>
      <c r="C208" s="13" t="s">
        <v>45</v>
      </c>
      <c r="D208" s="13" t="s">
        <v>46</v>
      </c>
      <c r="E208" s="13" t="s">
        <v>22</v>
      </c>
      <c r="F208" s="14">
        <v>20868.399999999998</v>
      </c>
      <c r="G208" s="14">
        <v>15000</v>
      </c>
      <c r="H208" s="14">
        <f>IF(North!$F208&gt;=North!$G208,North!$F208*Commission,0)</f>
        <v>2086.8399999999997</v>
      </c>
      <c r="I208" s="13" t="s">
        <v>15</v>
      </c>
      <c r="J208" s="2"/>
      <c r="K208" s="2"/>
    </row>
    <row r="209" spans="1:11" hidden="1" x14ac:dyDescent="0.25">
      <c r="A209" s="3">
        <v>44378</v>
      </c>
      <c r="B209" s="2" t="s">
        <v>68</v>
      </c>
      <c r="C209" s="2" t="s">
        <v>69</v>
      </c>
      <c r="D209" s="2" t="s">
        <v>70</v>
      </c>
      <c r="E209" s="2" t="s">
        <v>10</v>
      </c>
      <c r="F209" s="4">
        <v>20076.7</v>
      </c>
      <c r="G209" s="4">
        <v>15000</v>
      </c>
      <c r="H209" s="4">
        <f>IF(North!$F209&gt;=North!$G209,North!$F209*Commission,0)</f>
        <v>2007.67</v>
      </c>
      <c r="I209" s="2" t="s">
        <v>43</v>
      </c>
      <c r="J209" s="2"/>
      <c r="K209" s="2"/>
    </row>
    <row r="210" spans="1:11" hidden="1" x14ac:dyDescent="0.25">
      <c r="A210" s="12">
        <v>44378</v>
      </c>
      <c r="B210" s="13" t="s">
        <v>7</v>
      </c>
      <c r="C210" s="13" t="s">
        <v>8</v>
      </c>
      <c r="D210" s="13" t="s">
        <v>9</v>
      </c>
      <c r="E210" s="13" t="s">
        <v>10</v>
      </c>
      <c r="F210" s="14">
        <v>16614.400000000001</v>
      </c>
      <c r="G210" s="14">
        <v>15000</v>
      </c>
      <c r="H210" s="14">
        <f>IF(North!$F210&gt;=North!$G210,North!$F210*Commission,0)</f>
        <v>1661.4400000000003</v>
      </c>
      <c r="I210" s="13" t="s">
        <v>11</v>
      </c>
      <c r="J210" s="2"/>
      <c r="K210" s="2"/>
    </row>
    <row r="211" spans="1:11" x14ac:dyDescent="0.25">
      <c r="A211" s="3">
        <v>44409</v>
      </c>
      <c r="B211" s="2" t="s">
        <v>40</v>
      </c>
      <c r="C211" s="2" t="s">
        <v>41</v>
      </c>
      <c r="D211" s="2" t="s">
        <v>42</v>
      </c>
      <c r="E211" s="2" t="s">
        <v>33</v>
      </c>
      <c r="F211" s="4">
        <v>18838.399999999998</v>
      </c>
      <c r="G211" s="4">
        <v>15000</v>
      </c>
      <c r="H211" s="4">
        <f>IF(North!$F211&gt;=North!$G211,North!$F211*Commission,0)</f>
        <v>1883.84</v>
      </c>
      <c r="I211" s="2" t="s">
        <v>43</v>
      </c>
      <c r="J211" s="2"/>
      <c r="K211" s="2"/>
    </row>
    <row r="212" spans="1:11" x14ac:dyDescent="0.25">
      <c r="A212" s="12">
        <v>44409</v>
      </c>
      <c r="B212" s="13" t="s">
        <v>40</v>
      </c>
      <c r="C212" s="13" t="s">
        <v>41</v>
      </c>
      <c r="D212" s="13" t="s">
        <v>42</v>
      </c>
      <c r="E212" s="13" t="s">
        <v>33</v>
      </c>
      <c r="F212" s="14">
        <v>18298.399999999998</v>
      </c>
      <c r="G212" s="14">
        <v>15000</v>
      </c>
      <c r="H212" s="14">
        <f>IF(North!$F212&gt;=North!$G212,North!$F212*Commission,0)</f>
        <v>1829.84</v>
      </c>
      <c r="I212" s="13" t="s">
        <v>43</v>
      </c>
      <c r="J212" s="2"/>
      <c r="K212" s="2"/>
    </row>
    <row r="213" spans="1:11" hidden="1" x14ac:dyDescent="0.25">
      <c r="A213" s="3">
        <v>44378</v>
      </c>
      <c r="B213" s="2" t="s">
        <v>44</v>
      </c>
      <c r="C213" s="2" t="s">
        <v>45</v>
      </c>
      <c r="D213" s="2" t="s">
        <v>46</v>
      </c>
      <c r="E213" s="2" t="s">
        <v>22</v>
      </c>
      <c r="F213" s="4">
        <v>15633.199999999999</v>
      </c>
      <c r="G213" s="4">
        <v>15000</v>
      </c>
      <c r="H213" s="4">
        <f>IF(North!$F213&gt;=North!$G213,North!$F213*Commission,0)</f>
        <v>1563.32</v>
      </c>
      <c r="I213" s="2" t="s">
        <v>15</v>
      </c>
      <c r="J213" s="2"/>
      <c r="K213" s="2"/>
    </row>
    <row r="214" spans="1:11" hidden="1" x14ac:dyDescent="0.25">
      <c r="A214" s="12">
        <v>44378</v>
      </c>
      <c r="B214" s="13" t="s">
        <v>68</v>
      </c>
      <c r="C214" s="13" t="s">
        <v>69</v>
      </c>
      <c r="D214" s="13" t="s">
        <v>70</v>
      </c>
      <c r="E214" s="13" t="s">
        <v>10</v>
      </c>
      <c r="F214" s="14">
        <v>14670</v>
      </c>
      <c r="G214" s="14">
        <v>15000</v>
      </c>
      <c r="H214" s="14">
        <f>IF(North!$F214&gt;=North!$G214,North!$F214*Commission,0)</f>
        <v>0</v>
      </c>
      <c r="I214" s="13" t="s">
        <v>11</v>
      </c>
      <c r="J214" s="2"/>
      <c r="K214" s="2"/>
    </row>
    <row r="215" spans="1:11" hidden="1" x14ac:dyDescent="0.25">
      <c r="A215" s="3">
        <v>44378</v>
      </c>
      <c r="B215" s="2" t="s">
        <v>56</v>
      </c>
      <c r="C215" s="2" t="s">
        <v>57</v>
      </c>
      <c r="D215" s="2" t="s">
        <v>58</v>
      </c>
      <c r="E215" s="2" t="s">
        <v>26</v>
      </c>
      <c r="F215" s="4">
        <v>13674</v>
      </c>
      <c r="G215" s="4">
        <v>15000</v>
      </c>
      <c r="H215" s="4">
        <f>IF(North!$F215&gt;=North!$G215,North!$F215*Commission,0)</f>
        <v>0</v>
      </c>
      <c r="I215" s="2" t="s">
        <v>15</v>
      </c>
      <c r="J215" s="2"/>
      <c r="K215" s="2"/>
    </row>
    <row r="216" spans="1:11" hidden="1" x14ac:dyDescent="0.25">
      <c r="A216" s="12">
        <v>44378</v>
      </c>
      <c r="B216" s="13" t="s">
        <v>44</v>
      </c>
      <c r="C216" s="13" t="s">
        <v>45</v>
      </c>
      <c r="D216" s="13" t="s">
        <v>46</v>
      </c>
      <c r="E216" s="13" t="s">
        <v>22</v>
      </c>
      <c r="F216" s="14">
        <v>11543</v>
      </c>
      <c r="G216" s="14">
        <v>15000</v>
      </c>
      <c r="H216" s="14">
        <f>IF(North!$F216&gt;=North!$G216,North!$F216*Commission,0)</f>
        <v>0</v>
      </c>
      <c r="I216" s="13" t="s">
        <v>11</v>
      </c>
      <c r="J216" s="2"/>
      <c r="K216" s="2"/>
    </row>
    <row r="217" spans="1:11" hidden="1" x14ac:dyDescent="0.25">
      <c r="A217" s="3">
        <v>44378</v>
      </c>
      <c r="B217" s="2" t="s">
        <v>65</v>
      </c>
      <c r="C217" s="2" t="s">
        <v>66</v>
      </c>
      <c r="D217" s="2" t="s">
        <v>67</v>
      </c>
      <c r="E217" s="2" t="s">
        <v>22</v>
      </c>
      <c r="F217" s="4">
        <v>11155.5</v>
      </c>
      <c r="G217" s="4">
        <v>15000</v>
      </c>
      <c r="H217" s="4">
        <f>IF(North!$F217&gt;=North!$G217,North!$F217*Commission,0)</f>
        <v>0</v>
      </c>
      <c r="I217" s="2" t="s">
        <v>11</v>
      </c>
      <c r="J217" s="2"/>
      <c r="K217" s="2"/>
    </row>
    <row r="218" spans="1:11" hidden="1" x14ac:dyDescent="0.25">
      <c r="A218" s="12">
        <v>44378</v>
      </c>
      <c r="B218" s="13" t="s">
        <v>53</v>
      </c>
      <c r="C218" s="13" t="s">
        <v>54</v>
      </c>
      <c r="D218" s="13" t="s">
        <v>55</v>
      </c>
      <c r="E218" s="13" t="s">
        <v>22</v>
      </c>
      <c r="F218" s="14">
        <v>10679.400000000001</v>
      </c>
      <c r="G218" s="14">
        <v>15000</v>
      </c>
      <c r="H218" s="14">
        <f>IF(North!$F218&gt;=North!$G218,North!$F218*Commission,0)</f>
        <v>0</v>
      </c>
      <c r="I218" s="13" t="s">
        <v>43</v>
      </c>
      <c r="J218" s="2"/>
      <c r="K218" s="2"/>
    </row>
    <row r="219" spans="1:11" hidden="1" x14ac:dyDescent="0.25">
      <c r="A219" s="3">
        <v>44378</v>
      </c>
      <c r="B219" s="2" t="s">
        <v>44</v>
      </c>
      <c r="C219" s="2" t="s">
        <v>45</v>
      </c>
      <c r="D219" s="2" t="s">
        <v>46</v>
      </c>
      <c r="E219" s="2" t="s">
        <v>22</v>
      </c>
      <c r="F219" s="4">
        <v>10648.999999999998</v>
      </c>
      <c r="G219" s="4">
        <v>15000</v>
      </c>
      <c r="H219" s="4">
        <f>IF(North!$F219&gt;=North!$G219,North!$F219*Commission,0)</f>
        <v>0</v>
      </c>
      <c r="I219" s="2" t="s">
        <v>43</v>
      </c>
      <c r="J219" s="2"/>
      <c r="K219" s="2"/>
    </row>
    <row r="220" spans="1:11" hidden="1" x14ac:dyDescent="0.25">
      <c r="A220" s="12">
        <v>44378</v>
      </c>
      <c r="B220" s="13" t="s">
        <v>44</v>
      </c>
      <c r="C220" s="13" t="s">
        <v>45</v>
      </c>
      <c r="D220" s="13" t="s">
        <v>46</v>
      </c>
      <c r="E220" s="13" t="s">
        <v>22</v>
      </c>
      <c r="F220" s="14">
        <v>10067.200000000001</v>
      </c>
      <c r="G220" s="14">
        <v>15000</v>
      </c>
      <c r="H220" s="14">
        <f>IF(North!$F220&gt;=North!$G220,North!$F220*Commission,0)</f>
        <v>0</v>
      </c>
      <c r="I220" s="13" t="s">
        <v>43</v>
      </c>
      <c r="J220" s="2"/>
      <c r="K220" s="2"/>
    </row>
    <row r="221" spans="1:11" hidden="1" x14ac:dyDescent="0.25">
      <c r="A221" s="3">
        <v>44378</v>
      </c>
      <c r="B221" s="2" t="s">
        <v>47</v>
      </c>
      <c r="C221" s="2" t="s">
        <v>48</v>
      </c>
      <c r="D221" s="2" t="s">
        <v>49</v>
      </c>
      <c r="E221" s="2" t="s">
        <v>26</v>
      </c>
      <c r="F221" s="4">
        <v>9704.1999999999989</v>
      </c>
      <c r="G221" s="4">
        <v>15000</v>
      </c>
      <c r="H221" s="4">
        <f>IF(North!$F221&gt;=North!$G221,North!$F221*Commission,0)</f>
        <v>0</v>
      </c>
      <c r="I221" s="2" t="s">
        <v>43</v>
      </c>
      <c r="J221" s="2"/>
      <c r="K221" s="2"/>
    </row>
    <row r="222" spans="1:11" hidden="1" x14ac:dyDescent="0.25">
      <c r="A222" s="12">
        <v>44378</v>
      </c>
      <c r="B222" s="13" t="s">
        <v>56</v>
      </c>
      <c r="C222" s="13" t="s">
        <v>57</v>
      </c>
      <c r="D222" s="13" t="s">
        <v>58</v>
      </c>
      <c r="E222" s="13" t="s">
        <v>26</v>
      </c>
      <c r="F222" s="14">
        <v>9405.2999999999993</v>
      </c>
      <c r="G222" s="14">
        <v>15000</v>
      </c>
      <c r="H222" s="14">
        <f>IF(North!$F222&gt;=North!$G222,North!$F222*Commission,0)</f>
        <v>0</v>
      </c>
      <c r="I222" s="13" t="s">
        <v>15</v>
      </c>
      <c r="J222" s="2"/>
      <c r="K222" s="2"/>
    </row>
    <row r="223" spans="1:11" hidden="1" x14ac:dyDescent="0.25">
      <c r="A223" s="3">
        <v>44378</v>
      </c>
      <c r="B223" s="2" t="s">
        <v>44</v>
      </c>
      <c r="C223" s="2" t="s">
        <v>45</v>
      </c>
      <c r="D223" s="2" t="s">
        <v>46</v>
      </c>
      <c r="E223" s="2" t="s">
        <v>22</v>
      </c>
      <c r="F223" s="4">
        <v>8065.5999999999995</v>
      </c>
      <c r="G223" s="4">
        <v>15000</v>
      </c>
      <c r="H223" s="4">
        <f>IF(North!$F223&gt;=North!$G223,North!$F223*Commission,0)</f>
        <v>0</v>
      </c>
      <c r="I223" s="2" t="s">
        <v>43</v>
      </c>
      <c r="J223" s="2"/>
      <c r="K223" s="2"/>
    </row>
    <row r="224" spans="1:11" hidden="1" x14ac:dyDescent="0.25">
      <c r="A224" s="12">
        <v>44378</v>
      </c>
      <c r="B224" s="13" t="s">
        <v>16</v>
      </c>
      <c r="C224" s="13" t="s">
        <v>17</v>
      </c>
      <c r="D224" s="13" t="s">
        <v>18</v>
      </c>
      <c r="E224" s="13" t="s">
        <v>10</v>
      </c>
      <c r="F224" s="14">
        <v>7199.7000000000007</v>
      </c>
      <c r="G224" s="14">
        <v>15000</v>
      </c>
      <c r="H224" s="14">
        <f>IF(North!$F224&gt;=North!$G224,North!$F224*Commission,0)</f>
        <v>0</v>
      </c>
      <c r="I224" s="13" t="s">
        <v>43</v>
      </c>
      <c r="J224" s="2"/>
      <c r="K224" s="2"/>
    </row>
    <row r="225" spans="1:11" hidden="1" x14ac:dyDescent="0.25">
      <c r="A225" s="3">
        <v>44378</v>
      </c>
      <c r="B225" s="2" t="s">
        <v>53</v>
      </c>
      <c r="C225" s="2" t="s">
        <v>54</v>
      </c>
      <c r="D225" s="2" t="s">
        <v>55</v>
      </c>
      <c r="E225" s="2" t="s">
        <v>22</v>
      </c>
      <c r="F225" s="4">
        <v>5332.7999999999993</v>
      </c>
      <c r="G225" s="4">
        <v>15000</v>
      </c>
      <c r="H225" s="4">
        <f>IF(North!$F225&gt;=North!$G225,North!$F225*Commission,0)</f>
        <v>0</v>
      </c>
      <c r="I225" s="2" t="s">
        <v>15</v>
      </c>
      <c r="J225" s="2"/>
      <c r="K225" s="2"/>
    </row>
    <row r="226" spans="1:11" hidden="1" x14ac:dyDescent="0.25">
      <c r="A226" s="12">
        <v>44378</v>
      </c>
      <c r="B226" s="13" t="s">
        <v>12</v>
      </c>
      <c r="C226" s="13" t="s">
        <v>13</v>
      </c>
      <c r="D226" s="13" t="s">
        <v>14</v>
      </c>
      <c r="E226" s="13" t="s">
        <v>10</v>
      </c>
      <c r="F226" s="14">
        <v>5215.2</v>
      </c>
      <c r="G226" s="14">
        <v>15000</v>
      </c>
      <c r="H226" s="14">
        <f>IF(North!$F226&gt;=North!$G226,North!$F226*Commission,0)</f>
        <v>0</v>
      </c>
      <c r="I226" s="13" t="s">
        <v>43</v>
      </c>
      <c r="J226" s="2"/>
      <c r="K226" s="2"/>
    </row>
    <row r="227" spans="1:11" hidden="1" x14ac:dyDescent="0.25">
      <c r="A227" s="3">
        <v>44378</v>
      </c>
      <c r="B227" s="2" t="s">
        <v>7</v>
      </c>
      <c r="C227" s="2" t="s">
        <v>8</v>
      </c>
      <c r="D227" s="2" t="s">
        <v>9</v>
      </c>
      <c r="E227" s="2" t="s">
        <v>10</v>
      </c>
      <c r="F227" s="4">
        <v>4843.4000000000005</v>
      </c>
      <c r="G227" s="4">
        <v>15000</v>
      </c>
      <c r="H227" s="4">
        <f>IF(North!$F227&gt;=North!$G227,North!$F227*Commission,0)</f>
        <v>0</v>
      </c>
      <c r="I227" s="2" t="s">
        <v>43</v>
      </c>
      <c r="J227" s="2"/>
      <c r="K227" s="2"/>
    </row>
    <row r="228" spans="1:11" hidden="1" x14ac:dyDescent="0.25">
      <c r="A228" s="12">
        <v>44378</v>
      </c>
      <c r="B228" s="13" t="s">
        <v>37</v>
      </c>
      <c r="C228" s="13" t="s">
        <v>38</v>
      </c>
      <c r="D228" s="13" t="s">
        <v>39</v>
      </c>
      <c r="E228" s="13" t="s">
        <v>22</v>
      </c>
      <c r="F228" s="14">
        <v>3465</v>
      </c>
      <c r="G228" s="14">
        <v>15000</v>
      </c>
      <c r="H228" s="14">
        <f>IF(North!$F228&gt;=North!$G228,North!$F228*Commission,0)</f>
        <v>0</v>
      </c>
      <c r="I228" s="13" t="s">
        <v>15</v>
      </c>
      <c r="J228" s="2"/>
      <c r="K228" s="2"/>
    </row>
    <row r="229" spans="1:11" hidden="1" x14ac:dyDescent="0.25">
      <c r="A229" s="3">
        <v>44378</v>
      </c>
      <c r="B229" s="2" t="s">
        <v>16</v>
      </c>
      <c r="C229" s="2" t="s">
        <v>17</v>
      </c>
      <c r="D229" s="2" t="s">
        <v>18</v>
      </c>
      <c r="E229" s="2" t="s">
        <v>10</v>
      </c>
      <c r="F229" s="4">
        <v>3055.2</v>
      </c>
      <c r="G229" s="4">
        <v>15000</v>
      </c>
      <c r="H229" s="4">
        <f>IF(North!$F229&gt;=North!$G229,North!$F229*Commission,0)</f>
        <v>0</v>
      </c>
      <c r="I229" s="2" t="s">
        <v>11</v>
      </c>
      <c r="J229" s="2"/>
      <c r="K229" s="2"/>
    </row>
    <row r="230" spans="1:11" hidden="1" x14ac:dyDescent="0.25">
      <c r="A230" s="12">
        <v>44409</v>
      </c>
      <c r="B230" s="13" t="s">
        <v>19</v>
      </c>
      <c r="C230" s="13" t="s">
        <v>20</v>
      </c>
      <c r="D230" s="13" t="s">
        <v>21</v>
      </c>
      <c r="E230" s="13" t="s">
        <v>22</v>
      </c>
      <c r="F230" s="14">
        <v>43388.100000000006</v>
      </c>
      <c r="G230" s="14">
        <v>15000</v>
      </c>
      <c r="H230" s="14">
        <f>IF(North!$F230&gt;=North!$G230,North!$F230*Commission,0)</f>
        <v>4338.8100000000004</v>
      </c>
      <c r="I230" s="13" t="s">
        <v>15</v>
      </c>
      <c r="J230" s="2"/>
      <c r="K230" s="2"/>
    </row>
    <row r="231" spans="1:11" hidden="1" x14ac:dyDescent="0.25">
      <c r="A231" s="3">
        <v>44409</v>
      </c>
      <c r="B231" s="2" t="s">
        <v>16</v>
      </c>
      <c r="C231" s="2" t="s">
        <v>17</v>
      </c>
      <c r="D231" s="2" t="s">
        <v>18</v>
      </c>
      <c r="E231" s="2" t="s">
        <v>10</v>
      </c>
      <c r="F231" s="4">
        <v>43088.2</v>
      </c>
      <c r="G231" s="4">
        <v>15000</v>
      </c>
      <c r="H231" s="4">
        <f>IF(North!$F231&gt;=North!$G231,North!$F231*Commission,0)</f>
        <v>4308.82</v>
      </c>
      <c r="I231" s="2" t="s">
        <v>11</v>
      </c>
      <c r="J231" s="2"/>
      <c r="K231" s="2"/>
    </row>
    <row r="232" spans="1:11" hidden="1" x14ac:dyDescent="0.25">
      <c r="A232" s="12">
        <v>44409</v>
      </c>
      <c r="B232" s="13" t="s">
        <v>12</v>
      </c>
      <c r="C232" s="13" t="s">
        <v>13</v>
      </c>
      <c r="D232" s="13" t="s">
        <v>14</v>
      </c>
      <c r="E232" s="13" t="s">
        <v>10</v>
      </c>
      <c r="F232" s="14">
        <v>39236</v>
      </c>
      <c r="G232" s="14">
        <v>15000</v>
      </c>
      <c r="H232" s="14">
        <f>IF(North!$F232&gt;=North!$G232,North!$F232*Commission,0)</f>
        <v>3923.6000000000004</v>
      </c>
      <c r="I232" s="13" t="s">
        <v>43</v>
      </c>
      <c r="J232" s="2"/>
      <c r="K232" s="2"/>
    </row>
    <row r="233" spans="1:11" hidden="1" x14ac:dyDescent="0.25">
      <c r="A233" s="3">
        <v>44409</v>
      </c>
      <c r="B233" s="2" t="s">
        <v>53</v>
      </c>
      <c r="C233" s="2" t="s">
        <v>54</v>
      </c>
      <c r="D233" s="2" t="s">
        <v>55</v>
      </c>
      <c r="E233" s="2" t="s">
        <v>22</v>
      </c>
      <c r="F233" s="4">
        <v>36088.1</v>
      </c>
      <c r="G233" s="4">
        <v>15000</v>
      </c>
      <c r="H233" s="4">
        <f>IF(North!$F233&gt;=North!$G233,North!$F233*Commission,0)</f>
        <v>3608.81</v>
      </c>
      <c r="I233" s="2" t="s">
        <v>43</v>
      </c>
      <c r="J233" s="2"/>
      <c r="K233" s="2"/>
    </row>
    <row r="234" spans="1:11" hidden="1" x14ac:dyDescent="0.25">
      <c r="A234" s="12">
        <v>44409</v>
      </c>
      <c r="B234" s="13" t="s">
        <v>68</v>
      </c>
      <c r="C234" s="13" t="s">
        <v>69</v>
      </c>
      <c r="D234" s="13" t="s">
        <v>70</v>
      </c>
      <c r="E234" s="13" t="s">
        <v>10</v>
      </c>
      <c r="F234" s="14">
        <v>33694.800000000003</v>
      </c>
      <c r="G234" s="14">
        <v>15000</v>
      </c>
      <c r="H234" s="14">
        <f>IF(North!$F234&gt;=North!$G234,North!$F234*Commission,0)</f>
        <v>3369.4800000000005</v>
      </c>
      <c r="I234" s="13" t="s">
        <v>15</v>
      </c>
      <c r="J234" s="2"/>
      <c r="K234" s="2"/>
    </row>
    <row r="235" spans="1:11" hidden="1" x14ac:dyDescent="0.25">
      <c r="A235" s="3">
        <v>44409</v>
      </c>
      <c r="B235" s="2" t="s">
        <v>56</v>
      </c>
      <c r="C235" s="2" t="s">
        <v>57</v>
      </c>
      <c r="D235" s="2" t="s">
        <v>58</v>
      </c>
      <c r="E235" s="2" t="s">
        <v>26</v>
      </c>
      <c r="F235" s="4">
        <v>32795.700000000004</v>
      </c>
      <c r="G235" s="4">
        <v>15000</v>
      </c>
      <c r="H235" s="4">
        <f>IF(North!$F235&gt;=North!$G235,North!$F235*Commission,0)</f>
        <v>3279.5700000000006</v>
      </c>
      <c r="I235" s="2" t="s">
        <v>15</v>
      </c>
      <c r="J235" s="2"/>
      <c r="K235" s="2"/>
    </row>
    <row r="236" spans="1:11" x14ac:dyDescent="0.25">
      <c r="A236" s="12">
        <v>44256</v>
      </c>
      <c r="B236" s="13" t="s">
        <v>62</v>
      </c>
      <c r="C236" s="13" t="s">
        <v>63</v>
      </c>
      <c r="D236" s="13" t="s">
        <v>64</v>
      </c>
      <c r="E236" s="13" t="s">
        <v>33</v>
      </c>
      <c r="F236" s="14">
        <v>17335.2</v>
      </c>
      <c r="G236" s="14">
        <v>15000</v>
      </c>
      <c r="H236" s="14">
        <f>IF(North!$F236&gt;=North!$G236,North!$F236*Commission,0)</f>
        <v>1733.5200000000002</v>
      </c>
      <c r="I236" s="13" t="s">
        <v>43</v>
      </c>
      <c r="J236" s="2"/>
      <c r="K236" s="2"/>
    </row>
    <row r="237" spans="1:11" hidden="1" x14ac:dyDescent="0.25">
      <c r="A237" s="3">
        <v>44409</v>
      </c>
      <c r="B237" s="2" t="s">
        <v>47</v>
      </c>
      <c r="C237" s="2" t="s">
        <v>48</v>
      </c>
      <c r="D237" s="2" t="s">
        <v>49</v>
      </c>
      <c r="E237" s="2" t="s">
        <v>26</v>
      </c>
      <c r="F237" s="4">
        <v>27531</v>
      </c>
      <c r="G237" s="4">
        <v>15000</v>
      </c>
      <c r="H237" s="4">
        <f>IF(North!$F237&gt;=North!$G237,North!$F237*Commission,0)</f>
        <v>2753.1000000000004</v>
      </c>
      <c r="I237" s="2" t="s">
        <v>43</v>
      </c>
      <c r="J237" s="2"/>
      <c r="K237" s="2"/>
    </row>
    <row r="238" spans="1:11" x14ac:dyDescent="0.25">
      <c r="A238" s="12">
        <v>44287</v>
      </c>
      <c r="B238" s="13" t="s">
        <v>62</v>
      </c>
      <c r="C238" s="13" t="s">
        <v>63</v>
      </c>
      <c r="D238" s="13" t="s">
        <v>64</v>
      </c>
      <c r="E238" s="13" t="s">
        <v>33</v>
      </c>
      <c r="F238" s="14">
        <v>17204.399999999998</v>
      </c>
      <c r="G238" s="14">
        <v>15000</v>
      </c>
      <c r="H238" s="14">
        <f>IF(North!$F238&gt;=North!$G238,North!$F238*Commission,0)</f>
        <v>1720.4399999999998</v>
      </c>
      <c r="I238" s="13" t="s">
        <v>11</v>
      </c>
      <c r="J238" s="2"/>
      <c r="K238" s="2"/>
    </row>
    <row r="239" spans="1:11" hidden="1" x14ac:dyDescent="0.25">
      <c r="A239" s="3">
        <v>44409</v>
      </c>
      <c r="B239" s="2" t="s">
        <v>23</v>
      </c>
      <c r="C239" s="2" t="s">
        <v>24</v>
      </c>
      <c r="D239" s="2" t="s">
        <v>25</v>
      </c>
      <c r="E239" s="2" t="s">
        <v>26</v>
      </c>
      <c r="F239" s="4">
        <v>24080</v>
      </c>
      <c r="G239" s="4">
        <v>15000</v>
      </c>
      <c r="H239" s="4">
        <f>IF(North!$F239&gt;=North!$G239,North!$F239*Commission,0)</f>
        <v>2408</v>
      </c>
      <c r="I239" s="2" t="s">
        <v>11</v>
      </c>
      <c r="J239" s="2"/>
      <c r="K239" s="2"/>
    </row>
    <row r="240" spans="1:11" hidden="1" x14ac:dyDescent="0.25">
      <c r="A240" s="12">
        <v>44409</v>
      </c>
      <c r="B240" s="13" t="s">
        <v>53</v>
      </c>
      <c r="C240" s="13" t="s">
        <v>54</v>
      </c>
      <c r="D240" s="13" t="s">
        <v>55</v>
      </c>
      <c r="E240" s="13" t="s">
        <v>22</v>
      </c>
      <c r="F240" s="14">
        <v>22477.9</v>
      </c>
      <c r="G240" s="14">
        <v>15000</v>
      </c>
      <c r="H240" s="14">
        <f>IF(North!$F240&gt;=North!$G240,North!$F240*Commission,0)</f>
        <v>2247.7900000000004</v>
      </c>
      <c r="I240" s="13" t="s">
        <v>15</v>
      </c>
      <c r="J240" s="2"/>
      <c r="K240" s="2"/>
    </row>
    <row r="241" spans="1:11" hidden="1" x14ac:dyDescent="0.25">
      <c r="A241" s="3">
        <v>44409</v>
      </c>
      <c r="B241" s="2" t="s">
        <v>34</v>
      </c>
      <c r="C241" s="2" t="s">
        <v>35</v>
      </c>
      <c r="D241" s="2" t="s">
        <v>36</v>
      </c>
      <c r="E241" s="2" t="s">
        <v>26</v>
      </c>
      <c r="F241" s="4">
        <v>21420</v>
      </c>
      <c r="G241" s="4">
        <v>15000</v>
      </c>
      <c r="H241" s="4">
        <f>IF(North!$F241&gt;=North!$G241,North!$F241*Commission,0)</f>
        <v>2142</v>
      </c>
      <c r="I241" s="2" t="s">
        <v>43</v>
      </c>
      <c r="J241" s="2"/>
      <c r="K241" s="2"/>
    </row>
    <row r="242" spans="1:11" hidden="1" x14ac:dyDescent="0.25">
      <c r="A242" s="12">
        <v>44409</v>
      </c>
      <c r="B242" s="13" t="s">
        <v>16</v>
      </c>
      <c r="C242" s="13" t="s">
        <v>17</v>
      </c>
      <c r="D242" s="13" t="s">
        <v>18</v>
      </c>
      <c r="E242" s="13" t="s">
        <v>10</v>
      </c>
      <c r="F242" s="14">
        <v>19678.8</v>
      </c>
      <c r="G242" s="14">
        <v>15000</v>
      </c>
      <c r="H242" s="14">
        <f>IF(North!$F242&gt;=North!$G242,North!$F242*Commission,0)</f>
        <v>1967.88</v>
      </c>
      <c r="I242" s="13" t="s">
        <v>15</v>
      </c>
      <c r="J242" s="2"/>
      <c r="K242" s="2"/>
    </row>
    <row r="243" spans="1:11" x14ac:dyDescent="0.25">
      <c r="A243" s="3">
        <v>44348</v>
      </c>
      <c r="B243" s="2" t="s">
        <v>62</v>
      </c>
      <c r="C243" s="2" t="s">
        <v>63</v>
      </c>
      <c r="D243" s="2" t="s">
        <v>64</v>
      </c>
      <c r="E243" s="2" t="s">
        <v>33</v>
      </c>
      <c r="F243" s="4">
        <v>16846.8</v>
      </c>
      <c r="G243" s="4">
        <v>15000</v>
      </c>
      <c r="H243" s="4">
        <f>IF(North!$F243&gt;=North!$G243,North!$F243*Commission,0)</f>
        <v>1684.68</v>
      </c>
      <c r="I243" s="2" t="s">
        <v>15</v>
      </c>
      <c r="J243" s="2"/>
      <c r="K243" s="2"/>
    </row>
    <row r="244" spans="1:11" x14ac:dyDescent="0.25">
      <c r="A244" s="12">
        <v>44440</v>
      </c>
      <c r="B244" s="13" t="s">
        <v>30</v>
      </c>
      <c r="C244" s="13" t="s">
        <v>31</v>
      </c>
      <c r="D244" s="13" t="s">
        <v>32</v>
      </c>
      <c r="E244" s="13" t="s">
        <v>33</v>
      </c>
      <c r="F244" s="14">
        <v>16702.400000000001</v>
      </c>
      <c r="G244" s="14">
        <v>15000</v>
      </c>
      <c r="H244" s="14">
        <f>IF(North!$F244&gt;=North!$G244,North!$F244*Commission,0)</f>
        <v>1670.2400000000002</v>
      </c>
      <c r="I244" s="13" t="s">
        <v>15</v>
      </c>
      <c r="J244" s="2"/>
      <c r="K244" s="2"/>
    </row>
    <row r="245" spans="1:11" hidden="1" x14ac:dyDescent="0.25">
      <c r="A245" s="3">
        <v>44409</v>
      </c>
      <c r="B245" s="2" t="s">
        <v>56</v>
      </c>
      <c r="C245" s="2" t="s">
        <v>57</v>
      </c>
      <c r="D245" s="2" t="s">
        <v>58</v>
      </c>
      <c r="E245" s="2" t="s">
        <v>26</v>
      </c>
      <c r="F245" s="4">
        <v>17666</v>
      </c>
      <c r="G245" s="4">
        <v>15000</v>
      </c>
      <c r="H245" s="4">
        <f>IF(North!$F245&gt;=North!$G245,North!$F245*Commission,0)</f>
        <v>1766.6000000000001</v>
      </c>
      <c r="I245" s="2" t="s">
        <v>11</v>
      </c>
      <c r="J245" s="2"/>
      <c r="K245" s="2"/>
    </row>
    <row r="246" spans="1:11" hidden="1" x14ac:dyDescent="0.25">
      <c r="A246" s="12">
        <v>44409</v>
      </c>
      <c r="B246" s="13" t="s">
        <v>47</v>
      </c>
      <c r="C246" s="13" t="s">
        <v>48</v>
      </c>
      <c r="D246" s="13" t="s">
        <v>49</v>
      </c>
      <c r="E246" s="13" t="s">
        <v>26</v>
      </c>
      <c r="F246" s="14">
        <v>17593.399999999998</v>
      </c>
      <c r="G246" s="14">
        <v>15000</v>
      </c>
      <c r="H246" s="14">
        <f>IF(North!$F246&gt;=North!$G246,North!$F246*Commission,0)</f>
        <v>1759.34</v>
      </c>
      <c r="I246" s="13" t="s">
        <v>15</v>
      </c>
      <c r="J246" s="2"/>
      <c r="K246" s="2"/>
    </row>
    <row r="247" spans="1:11" hidden="1" x14ac:dyDescent="0.25">
      <c r="A247" s="3">
        <v>44409</v>
      </c>
      <c r="B247" s="2" t="s">
        <v>68</v>
      </c>
      <c r="C247" s="2" t="s">
        <v>69</v>
      </c>
      <c r="D247" s="2" t="s">
        <v>70</v>
      </c>
      <c r="E247" s="2" t="s">
        <v>10</v>
      </c>
      <c r="F247" s="4">
        <v>16321.6</v>
      </c>
      <c r="G247" s="4">
        <v>15000</v>
      </c>
      <c r="H247" s="4">
        <f>IF(North!$F247&gt;=North!$G247,North!$F247*Commission,0)</f>
        <v>1632.16</v>
      </c>
      <c r="I247" s="2" t="s">
        <v>11</v>
      </c>
      <c r="J247" s="2"/>
      <c r="K247" s="2"/>
    </row>
    <row r="248" spans="1:11" hidden="1" x14ac:dyDescent="0.25">
      <c r="A248" s="12">
        <v>44409</v>
      </c>
      <c r="B248" s="13" t="s">
        <v>65</v>
      </c>
      <c r="C248" s="13" t="s">
        <v>66</v>
      </c>
      <c r="D248" s="13" t="s">
        <v>67</v>
      </c>
      <c r="E248" s="13" t="s">
        <v>22</v>
      </c>
      <c r="F248" s="14">
        <v>15670.2</v>
      </c>
      <c r="G248" s="14">
        <v>15000</v>
      </c>
      <c r="H248" s="14">
        <f>IF(North!$F248&gt;=North!$G248,North!$F248*Commission,0)</f>
        <v>1567.0200000000002</v>
      </c>
      <c r="I248" s="13" t="s">
        <v>43</v>
      </c>
      <c r="J248" s="2"/>
      <c r="K248" s="2"/>
    </row>
    <row r="249" spans="1:11" x14ac:dyDescent="0.25">
      <c r="A249" s="3">
        <v>44228</v>
      </c>
      <c r="B249" s="2" t="s">
        <v>30</v>
      </c>
      <c r="C249" s="2" t="s">
        <v>31</v>
      </c>
      <c r="D249" s="2" t="s">
        <v>32</v>
      </c>
      <c r="E249" s="2" t="s">
        <v>33</v>
      </c>
      <c r="F249" s="4">
        <v>16604.400000000001</v>
      </c>
      <c r="G249" s="4">
        <v>15000</v>
      </c>
      <c r="H249" s="4">
        <f>IF(North!$F249&gt;=North!$G249,North!$F249*Commission,0)</f>
        <v>1660.4400000000003</v>
      </c>
      <c r="I249" s="2" t="s">
        <v>15</v>
      </c>
      <c r="J249" s="2"/>
      <c r="K249" s="2"/>
    </row>
    <row r="250" spans="1:11" hidden="1" x14ac:dyDescent="0.25">
      <c r="A250" s="12">
        <v>44409</v>
      </c>
      <c r="B250" s="13" t="s">
        <v>23</v>
      </c>
      <c r="C250" s="13" t="s">
        <v>24</v>
      </c>
      <c r="D250" s="13" t="s">
        <v>25</v>
      </c>
      <c r="E250" s="13" t="s">
        <v>26</v>
      </c>
      <c r="F250" s="14">
        <v>13923</v>
      </c>
      <c r="G250" s="14">
        <v>15000</v>
      </c>
      <c r="H250" s="14">
        <f>IF(North!$F250&gt;=North!$G250,North!$F250*Commission,0)</f>
        <v>0</v>
      </c>
      <c r="I250" s="13" t="s">
        <v>43</v>
      </c>
      <c r="J250" s="2"/>
      <c r="K250" s="2"/>
    </row>
    <row r="251" spans="1:11" x14ac:dyDescent="0.25">
      <c r="A251" s="3">
        <v>44378</v>
      </c>
      <c r="B251" s="2" t="s">
        <v>71</v>
      </c>
      <c r="C251" s="2" t="s">
        <v>72</v>
      </c>
      <c r="D251" s="2" t="s">
        <v>73</v>
      </c>
      <c r="E251" s="2" t="s">
        <v>33</v>
      </c>
      <c r="F251" s="4">
        <v>16492</v>
      </c>
      <c r="G251" s="4">
        <v>15000</v>
      </c>
      <c r="H251" s="4">
        <f>IF(North!$F251&gt;=North!$G251,North!$F251*Commission,0)</f>
        <v>1649.2</v>
      </c>
      <c r="I251" s="2" t="s">
        <v>11</v>
      </c>
      <c r="J251" s="2"/>
      <c r="K251" s="2"/>
    </row>
    <row r="252" spans="1:11" hidden="1" x14ac:dyDescent="0.25">
      <c r="A252" s="12">
        <v>44409</v>
      </c>
      <c r="B252" s="13" t="s">
        <v>44</v>
      </c>
      <c r="C252" s="13" t="s">
        <v>45</v>
      </c>
      <c r="D252" s="13" t="s">
        <v>46</v>
      </c>
      <c r="E252" s="13" t="s">
        <v>22</v>
      </c>
      <c r="F252" s="14">
        <v>10391.699999999999</v>
      </c>
      <c r="G252" s="14">
        <v>15000</v>
      </c>
      <c r="H252" s="14">
        <f>IF(North!$F252&gt;=North!$G252,North!$F252*Commission,0)</f>
        <v>0</v>
      </c>
      <c r="I252" s="13" t="s">
        <v>43</v>
      </c>
      <c r="J252" s="2"/>
      <c r="K252" s="2"/>
    </row>
    <row r="253" spans="1:11" hidden="1" x14ac:dyDescent="0.25">
      <c r="A253" s="3">
        <v>44409</v>
      </c>
      <c r="B253" s="2" t="s">
        <v>34</v>
      </c>
      <c r="C253" s="2" t="s">
        <v>35</v>
      </c>
      <c r="D253" s="2" t="s">
        <v>36</v>
      </c>
      <c r="E253" s="2" t="s">
        <v>26</v>
      </c>
      <c r="F253" s="4">
        <v>10200</v>
      </c>
      <c r="G253" s="4">
        <v>15000</v>
      </c>
      <c r="H253" s="4">
        <f>IF(North!$F253&gt;=North!$G253,North!$F253*Commission,0)</f>
        <v>0</v>
      </c>
      <c r="I253" s="2" t="s">
        <v>43</v>
      </c>
      <c r="J253" s="2"/>
      <c r="K253" s="2"/>
    </row>
    <row r="254" spans="1:11" hidden="1" x14ac:dyDescent="0.25">
      <c r="A254" s="12">
        <v>44409</v>
      </c>
      <c r="B254" s="13" t="s">
        <v>16</v>
      </c>
      <c r="C254" s="13" t="s">
        <v>17</v>
      </c>
      <c r="D254" s="13" t="s">
        <v>18</v>
      </c>
      <c r="E254" s="13" t="s">
        <v>10</v>
      </c>
      <c r="F254" s="14">
        <v>9794</v>
      </c>
      <c r="G254" s="14">
        <v>15000</v>
      </c>
      <c r="H254" s="14">
        <f>IF(North!$F254&gt;=North!$G254,North!$F254*Commission,0)</f>
        <v>0</v>
      </c>
      <c r="I254" s="13" t="s">
        <v>15</v>
      </c>
      <c r="J254" s="2"/>
      <c r="K254" s="2"/>
    </row>
    <row r="255" spans="1:11" x14ac:dyDescent="0.25">
      <c r="A255" s="3">
        <v>44470</v>
      </c>
      <c r="B255" s="2" t="s">
        <v>40</v>
      </c>
      <c r="C255" s="2" t="s">
        <v>41</v>
      </c>
      <c r="D255" s="2" t="s">
        <v>42</v>
      </c>
      <c r="E255" s="2" t="s">
        <v>33</v>
      </c>
      <c r="F255" s="4">
        <v>16077</v>
      </c>
      <c r="G255" s="4">
        <v>15000</v>
      </c>
      <c r="H255" s="4">
        <f>IF(North!$F255&gt;=North!$G255,North!$F255*Commission,0)</f>
        <v>1607.7</v>
      </c>
      <c r="I255" s="2" t="s">
        <v>15</v>
      </c>
      <c r="J255" s="2"/>
      <c r="K255" s="2"/>
    </row>
    <row r="256" spans="1:11" hidden="1" x14ac:dyDescent="0.25">
      <c r="A256" s="12">
        <v>44409</v>
      </c>
      <c r="B256" s="13" t="s">
        <v>44</v>
      </c>
      <c r="C256" s="13" t="s">
        <v>45</v>
      </c>
      <c r="D256" s="13" t="s">
        <v>46</v>
      </c>
      <c r="E256" s="13" t="s">
        <v>22</v>
      </c>
      <c r="F256" s="14">
        <v>9697.6</v>
      </c>
      <c r="G256" s="14">
        <v>15000</v>
      </c>
      <c r="H256" s="14">
        <f>IF(North!$F256&gt;=North!$G256,North!$F256*Commission,0)</f>
        <v>0</v>
      </c>
      <c r="I256" s="13" t="s">
        <v>15</v>
      </c>
      <c r="J256" s="2"/>
      <c r="K256" s="2"/>
    </row>
    <row r="257" spans="1:11" hidden="1" x14ac:dyDescent="0.25">
      <c r="A257" s="3">
        <v>44409</v>
      </c>
      <c r="B257" s="2" t="s">
        <v>68</v>
      </c>
      <c r="C257" s="2" t="s">
        <v>69</v>
      </c>
      <c r="D257" s="2" t="s">
        <v>70</v>
      </c>
      <c r="E257" s="2" t="s">
        <v>10</v>
      </c>
      <c r="F257" s="4">
        <v>8625</v>
      </c>
      <c r="G257" s="4">
        <v>15000</v>
      </c>
      <c r="H257" s="4">
        <f>IF(North!$F257&gt;=North!$G257,North!$F257*Commission,0)</f>
        <v>0</v>
      </c>
      <c r="I257" s="2" t="s">
        <v>15</v>
      </c>
      <c r="J257" s="2"/>
      <c r="K257" s="2"/>
    </row>
    <row r="258" spans="1:11" x14ac:dyDescent="0.25">
      <c r="A258" s="12">
        <v>44348</v>
      </c>
      <c r="B258" s="13" t="s">
        <v>40</v>
      </c>
      <c r="C258" s="13" t="s">
        <v>41</v>
      </c>
      <c r="D258" s="13" t="s">
        <v>42</v>
      </c>
      <c r="E258" s="13" t="s">
        <v>33</v>
      </c>
      <c r="F258" s="14">
        <v>16036.8</v>
      </c>
      <c r="G258" s="14">
        <v>15000</v>
      </c>
      <c r="H258" s="14">
        <f>IF(North!$F258&gt;=North!$G258,North!$F258*Commission,0)</f>
        <v>1603.68</v>
      </c>
      <c r="I258" s="13" t="s">
        <v>15</v>
      </c>
      <c r="J258" s="2"/>
      <c r="K258" s="2"/>
    </row>
    <row r="259" spans="1:11" x14ac:dyDescent="0.25">
      <c r="A259" s="3">
        <v>44378</v>
      </c>
      <c r="B259" s="2" t="s">
        <v>59</v>
      </c>
      <c r="C259" s="2" t="s">
        <v>60</v>
      </c>
      <c r="D259" s="2" t="s">
        <v>61</v>
      </c>
      <c r="E259" s="2" t="s">
        <v>33</v>
      </c>
      <c r="F259" s="4">
        <v>15957.2</v>
      </c>
      <c r="G259" s="4">
        <v>15000</v>
      </c>
      <c r="H259" s="4">
        <f>IF(North!$F259&gt;=North!$G259,North!$F259*Commission,0)</f>
        <v>1595.7200000000003</v>
      </c>
      <c r="I259" s="2" t="s">
        <v>43</v>
      </c>
      <c r="J259" s="2"/>
      <c r="K259" s="2"/>
    </row>
    <row r="260" spans="1:11" x14ac:dyDescent="0.25">
      <c r="A260" s="12">
        <v>44531</v>
      </c>
      <c r="B260" s="13" t="s">
        <v>40</v>
      </c>
      <c r="C260" s="13" t="s">
        <v>41</v>
      </c>
      <c r="D260" s="13" t="s">
        <v>42</v>
      </c>
      <c r="E260" s="13" t="s">
        <v>33</v>
      </c>
      <c r="F260" s="14">
        <v>15802.6</v>
      </c>
      <c r="G260" s="14">
        <v>15000</v>
      </c>
      <c r="H260" s="14">
        <f>IF(North!$F260&gt;=North!$G260,North!$F260*Commission,0)</f>
        <v>1580.2600000000002</v>
      </c>
      <c r="I260" s="13" t="s">
        <v>43</v>
      </c>
      <c r="J260" s="2"/>
      <c r="K260" s="2"/>
    </row>
    <row r="261" spans="1:11" x14ac:dyDescent="0.25">
      <c r="A261" s="3">
        <v>44256</v>
      </c>
      <c r="B261" s="2" t="s">
        <v>40</v>
      </c>
      <c r="C261" s="2" t="s">
        <v>41</v>
      </c>
      <c r="D261" s="2" t="s">
        <v>42</v>
      </c>
      <c r="E261" s="2" t="s">
        <v>33</v>
      </c>
      <c r="F261" s="4">
        <v>15246</v>
      </c>
      <c r="G261" s="4">
        <v>15000</v>
      </c>
      <c r="H261" s="4">
        <f>IF(North!$F261&gt;=North!$G261,North!$F261*Commission,0)</f>
        <v>1524.6000000000001</v>
      </c>
      <c r="I261" s="2" t="s">
        <v>11</v>
      </c>
      <c r="J261" s="2"/>
      <c r="K261" s="2"/>
    </row>
    <row r="262" spans="1:11" x14ac:dyDescent="0.25">
      <c r="A262" s="12">
        <v>44256</v>
      </c>
      <c r="B262" s="13" t="s">
        <v>62</v>
      </c>
      <c r="C262" s="13" t="s">
        <v>63</v>
      </c>
      <c r="D262" s="13" t="s">
        <v>64</v>
      </c>
      <c r="E262" s="13" t="s">
        <v>33</v>
      </c>
      <c r="F262" s="14">
        <v>14391.999999999998</v>
      </c>
      <c r="G262" s="14">
        <v>15000</v>
      </c>
      <c r="H262" s="14">
        <f>IF(North!$F262&gt;=North!$G262,North!$F262*Commission,0)</f>
        <v>0</v>
      </c>
      <c r="I262" s="13" t="s">
        <v>11</v>
      </c>
      <c r="J262" s="2"/>
      <c r="K262" s="2"/>
    </row>
    <row r="263" spans="1:11" hidden="1" x14ac:dyDescent="0.25">
      <c r="A263" s="3">
        <v>44409</v>
      </c>
      <c r="B263" s="2" t="s">
        <v>23</v>
      </c>
      <c r="C263" s="2" t="s">
        <v>24</v>
      </c>
      <c r="D263" s="2" t="s">
        <v>25</v>
      </c>
      <c r="E263" s="2" t="s">
        <v>26</v>
      </c>
      <c r="F263" s="4">
        <v>5532.7999999999993</v>
      </c>
      <c r="G263" s="4">
        <v>15000</v>
      </c>
      <c r="H263" s="4">
        <f>IF(North!$F263&gt;=North!$G263,North!$F263*Commission,0)</f>
        <v>0</v>
      </c>
      <c r="I263" s="2" t="s">
        <v>15</v>
      </c>
      <c r="J263" s="2"/>
      <c r="K263" s="2"/>
    </row>
    <row r="264" spans="1:11" hidden="1" x14ac:dyDescent="0.25">
      <c r="A264" s="12">
        <v>44409</v>
      </c>
      <c r="B264" s="13" t="s">
        <v>44</v>
      </c>
      <c r="C264" s="13" t="s">
        <v>45</v>
      </c>
      <c r="D264" s="13" t="s">
        <v>46</v>
      </c>
      <c r="E264" s="13" t="s">
        <v>22</v>
      </c>
      <c r="F264" s="14">
        <v>4322.8</v>
      </c>
      <c r="G264" s="14">
        <v>15000</v>
      </c>
      <c r="H264" s="14">
        <f>IF(North!$F264&gt;=North!$G264,North!$F264*Commission,0)</f>
        <v>0</v>
      </c>
      <c r="I264" s="13" t="s">
        <v>43</v>
      </c>
      <c r="J264" s="2"/>
      <c r="K264" s="2"/>
    </row>
    <row r="265" spans="1:11" hidden="1" x14ac:dyDescent="0.25">
      <c r="A265" s="3">
        <v>44409</v>
      </c>
      <c r="B265" s="2" t="s">
        <v>47</v>
      </c>
      <c r="C265" s="2" t="s">
        <v>48</v>
      </c>
      <c r="D265" s="2" t="s">
        <v>49</v>
      </c>
      <c r="E265" s="2" t="s">
        <v>26</v>
      </c>
      <c r="F265" s="4">
        <v>4028</v>
      </c>
      <c r="G265" s="4">
        <v>15000</v>
      </c>
      <c r="H265" s="4">
        <f>IF(North!$F265&gt;=North!$G265,North!$F265*Commission,0)</f>
        <v>0</v>
      </c>
      <c r="I265" s="2" t="s">
        <v>11</v>
      </c>
      <c r="J265" s="2"/>
      <c r="K265" s="2"/>
    </row>
    <row r="266" spans="1:11" hidden="1" x14ac:dyDescent="0.25">
      <c r="A266" s="12">
        <v>44409</v>
      </c>
      <c r="B266" s="13" t="s">
        <v>44</v>
      </c>
      <c r="C266" s="13" t="s">
        <v>45</v>
      </c>
      <c r="D266" s="13" t="s">
        <v>46</v>
      </c>
      <c r="E266" s="13" t="s">
        <v>22</v>
      </c>
      <c r="F266" s="14">
        <v>3760.5</v>
      </c>
      <c r="G266" s="14">
        <v>15000</v>
      </c>
      <c r="H266" s="14">
        <f>IF(North!$F266&gt;=North!$G266,North!$F266*Commission,0)</f>
        <v>0</v>
      </c>
      <c r="I266" s="13" t="s">
        <v>11</v>
      </c>
      <c r="J266" s="2"/>
      <c r="K266" s="2"/>
    </row>
    <row r="267" spans="1:11" hidden="1" x14ac:dyDescent="0.25">
      <c r="A267" s="3">
        <v>44409</v>
      </c>
      <c r="B267" s="2" t="s">
        <v>34</v>
      </c>
      <c r="C267" s="2" t="s">
        <v>35</v>
      </c>
      <c r="D267" s="2" t="s">
        <v>36</v>
      </c>
      <c r="E267" s="2" t="s">
        <v>26</v>
      </c>
      <c r="F267" s="4">
        <v>3386.6000000000004</v>
      </c>
      <c r="G267" s="4">
        <v>15000</v>
      </c>
      <c r="H267" s="4">
        <f>IF(North!$F267&gt;=North!$G267,North!$F267*Commission,0)</f>
        <v>0</v>
      </c>
      <c r="I267" s="2" t="s">
        <v>15</v>
      </c>
      <c r="J267" s="2"/>
      <c r="K267" s="2"/>
    </row>
    <row r="268" spans="1:11" x14ac:dyDescent="0.25">
      <c r="A268" s="12">
        <v>44287</v>
      </c>
      <c r="B268" s="13" t="s">
        <v>62</v>
      </c>
      <c r="C268" s="13" t="s">
        <v>63</v>
      </c>
      <c r="D268" s="13" t="s">
        <v>64</v>
      </c>
      <c r="E268" s="13" t="s">
        <v>33</v>
      </c>
      <c r="F268" s="14">
        <v>14301.599999999999</v>
      </c>
      <c r="G268" s="14">
        <v>15000</v>
      </c>
      <c r="H268" s="14">
        <f>IF(North!$F268&gt;=North!$G268,North!$F268*Commission,0)</f>
        <v>0</v>
      </c>
      <c r="I268" s="13" t="s">
        <v>43</v>
      </c>
      <c r="J268" s="2"/>
      <c r="K268" s="2"/>
    </row>
    <row r="269" spans="1:11" x14ac:dyDescent="0.25">
      <c r="A269" s="3">
        <v>44409</v>
      </c>
      <c r="B269" s="2" t="s">
        <v>30</v>
      </c>
      <c r="C269" s="2" t="s">
        <v>31</v>
      </c>
      <c r="D269" s="2" t="s">
        <v>32</v>
      </c>
      <c r="E269" s="2" t="s">
        <v>33</v>
      </c>
      <c r="F269" s="4">
        <v>14248</v>
      </c>
      <c r="G269" s="4">
        <v>15000</v>
      </c>
      <c r="H269" s="4">
        <f>IF(North!$F269&gt;=North!$G269,North!$F269*Commission,0)</f>
        <v>0</v>
      </c>
      <c r="I269" s="2" t="s">
        <v>15</v>
      </c>
      <c r="J269" s="2"/>
      <c r="K269" s="2"/>
    </row>
    <row r="270" spans="1:11" hidden="1" x14ac:dyDescent="0.25">
      <c r="A270" s="12">
        <v>44440</v>
      </c>
      <c r="B270" s="13" t="s">
        <v>47</v>
      </c>
      <c r="C270" s="13" t="s">
        <v>48</v>
      </c>
      <c r="D270" s="13" t="s">
        <v>49</v>
      </c>
      <c r="E270" s="13" t="s">
        <v>26</v>
      </c>
      <c r="F270" s="14">
        <v>35640</v>
      </c>
      <c r="G270" s="14">
        <v>15000</v>
      </c>
      <c r="H270" s="14">
        <f>IF(North!$F270&gt;=North!$G270,North!$F270*Commission,0)</f>
        <v>3564</v>
      </c>
      <c r="I270" s="13" t="s">
        <v>11</v>
      </c>
      <c r="J270" s="2"/>
      <c r="K270" s="2"/>
    </row>
    <row r="271" spans="1:11" hidden="1" x14ac:dyDescent="0.25">
      <c r="A271" s="3">
        <v>44440</v>
      </c>
      <c r="B271" s="2" t="s">
        <v>12</v>
      </c>
      <c r="C271" s="2" t="s">
        <v>13</v>
      </c>
      <c r="D271" s="2" t="s">
        <v>14</v>
      </c>
      <c r="E271" s="2" t="s">
        <v>10</v>
      </c>
      <c r="F271" s="4">
        <v>34041.300000000003</v>
      </c>
      <c r="G271" s="4">
        <v>15000</v>
      </c>
      <c r="H271" s="4">
        <f>IF(North!$F271&gt;=North!$G271,North!$F271*Commission,0)</f>
        <v>3404.1300000000006</v>
      </c>
      <c r="I271" s="2" t="s">
        <v>43</v>
      </c>
      <c r="J271" s="2"/>
      <c r="K271" s="2"/>
    </row>
    <row r="272" spans="1:11" x14ac:dyDescent="0.25">
      <c r="A272" s="12">
        <v>44440</v>
      </c>
      <c r="B272" s="13" t="s">
        <v>40</v>
      </c>
      <c r="C272" s="13" t="s">
        <v>41</v>
      </c>
      <c r="D272" s="13" t="s">
        <v>42</v>
      </c>
      <c r="E272" s="13" t="s">
        <v>33</v>
      </c>
      <c r="F272" s="14">
        <v>14089.199999999999</v>
      </c>
      <c r="G272" s="14">
        <v>15000</v>
      </c>
      <c r="H272" s="14">
        <f>IF(North!$F272&gt;=North!$G272,North!$F272*Commission,0)</f>
        <v>0</v>
      </c>
      <c r="I272" s="13" t="s">
        <v>15</v>
      </c>
      <c r="J272" s="2"/>
      <c r="K272" s="2"/>
    </row>
    <row r="273" spans="1:11" x14ac:dyDescent="0.25">
      <c r="A273" s="3">
        <v>44228</v>
      </c>
      <c r="B273" s="2" t="s">
        <v>59</v>
      </c>
      <c r="C273" s="2" t="s">
        <v>60</v>
      </c>
      <c r="D273" s="2" t="s">
        <v>61</v>
      </c>
      <c r="E273" s="2" t="s">
        <v>33</v>
      </c>
      <c r="F273" s="4">
        <v>13479.400000000001</v>
      </c>
      <c r="G273" s="4">
        <v>15000</v>
      </c>
      <c r="H273" s="4">
        <f>IF(North!$F273&gt;=North!$G273,North!$F273*Commission,0)</f>
        <v>0</v>
      </c>
      <c r="I273" s="2" t="s">
        <v>43</v>
      </c>
      <c r="J273" s="2"/>
      <c r="K273" s="2"/>
    </row>
    <row r="274" spans="1:11" hidden="1" x14ac:dyDescent="0.25">
      <c r="A274" s="12">
        <v>44440</v>
      </c>
      <c r="B274" s="13" t="s">
        <v>23</v>
      </c>
      <c r="C274" s="13" t="s">
        <v>24</v>
      </c>
      <c r="D274" s="13" t="s">
        <v>25</v>
      </c>
      <c r="E274" s="13" t="s">
        <v>26</v>
      </c>
      <c r="F274" s="14">
        <v>30367.999999999996</v>
      </c>
      <c r="G274" s="14">
        <v>15000</v>
      </c>
      <c r="H274" s="14">
        <f>IF(North!$F274&gt;=North!$G274,North!$F274*Commission,0)</f>
        <v>3036.7999999999997</v>
      </c>
      <c r="I274" s="13" t="s">
        <v>15</v>
      </c>
      <c r="J274" s="2"/>
      <c r="K274" s="2"/>
    </row>
    <row r="275" spans="1:11" hidden="1" x14ac:dyDescent="0.25">
      <c r="A275" s="3">
        <v>44440</v>
      </c>
      <c r="B275" s="2" t="s">
        <v>56</v>
      </c>
      <c r="C275" s="2" t="s">
        <v>57</v>
      </c>
      <c r="D275" s="2" t="s">
        <v>58</v>
      </c>
      <c r="E275" s="2" t="s">
        <v>26</v>
      </c>
      <c r="F275" s="4">
        <v>25946.300000000003</v>
      </c>
      <c r="G275" s="4">
        <v>15000</v>
      </c>
      <c r="H275" s="4">
        <f>IF(North!$F275&gt;=North!$G275,North!$F275*Commission,0)</f>
        <v>2594.6300000000006</v>
      </c>
      <c r="I275" s="2" t="s">
        <v>43</v>
      </c>
      <c r="J275" s="2"/>
      <c r="K275" s="2"/>
    </row>
    <row r="276" spans="1:11" hidden="1" x14ac:dyDescent="0.25">
      <c r="A276" s="12">
        <v>44440</v>
      </c>
      <c r="B276" s="13" t="s">
        <v>56</v>
      </c>
      <c r="C276" s="13" t="s">
        <v>57</v>
      </c>
      <c r="D276" s="13" t="s">
        <v>58</v>
      </c>
      <c r="E276" s="13" t="s">
        <v>26</v>
      </c>
      <c r="F276" s="14">
        <v>24579.8</v>
      </c>
      <c r="G276" s="14">
        <v>15000</v>
      </c>
      <c r="H276" s="14">
        <f>IF(North!$F276&gt;=North!$G276,North!$F276*Commission,0)</f>
        <v>2457.98</v>
      </c>
      <c r="I276" s="13" t="s">
        <v>11</v>
      </c>
      <c r="J276" s="2"/>
      <c r="K276" s="2"/>
    </row>
    <row r="277" spans="1:11" hidden="1" x14ac:dyDescent="0.25">
      <c r="A277" s="3">
        <v>44440</v>
      </c>
      <c r="B277" s="2" t="s">
        <v>68</v>
      </c>
      <c r="C277" s="2" t="s">
        <v>69</v>
      </c>
      <c r="D277" s="2" t="s">
        <v>70</v>
      </c>
      <c r="E277" s="2" t="s">
        <v>10</v>
      </c>
      <c r="F277" s="4">
        <v>23882.399999999998</v>
      </c>
      <c r="G277" s="4">
        <v>15000</v>
      </c>
      <c r="H277" s="4">
        <f>IF(North!$F277&gt;=North!$G277,North!$F277*Commission,0)</f>
        <v>2388.2399999999998</v>
      </c>
      <c r="I277" s="2" t="s">
        <v>43</v>
      </c>
      <c r="J277" s="2"/>
      <c r="K277" s="2"/>
    </row>
    <row r="278" spans="1:11" hidden="1" x14ac:dyDescent="0.25">
      <c r="A278" s="12">
        <v>44440</v>
      </c>
      <c r="B278" s="13" t="s">
        <v>12</v>
      </c>
      <c r="C278" s="13" t="s">
        <v>13</v>
      </c>
      <c r="D278" s="13" t="s">
        <v>14</v>
      </c>
      <c r="E278" s="13" t="s">
        <v>10</v>
      </c>
      <c r="F278" s="14">
        <v>23849.599999999999</v>
      </c>
      <c r="G278" s="14">
        <v>15000</v>
      </c>
      <c r="H278" s="14">
        <f>IF(North!$F278&gt;=North!$G278,North!$F278*Commission,0)</f>
        <v>2384.96</v>
      </c>
      <c r="I278" s="13" t="s">
        <v>11</v>
      </c>
      <c r="J278" s="2"/>
      <c r="K278" s="2"/>
    </row>
    <row r="279" spans="1:11" x14ac:dyDescent="0.25">
      <c r="A279" s="3">
        <v>44348</v>
      </c>
      <c r="B279" s="2" t="s">
        <v>59</v>
      </c>
      <c r="C279" s="2" t="s">
        <v>60</v>
      </c>
      <c r="D279" s="2" t="s">
        <v>61</v>
      </c>
      <c r="E279" s="2" t="s">
        <v>33</v>
      </c>
      <c r="F279" s="4">
        <v>13466.999999999998</v>
      </c>
      <c r="G279" s="4">
        <v>15000</v>
      </c>
      <c r="H279" s="4">
        <f>IF(North!$F279&gt;=North!$G279,North!$F279*Commission,0)</f>
        <v>0</v>
      </c>
      <c r="I279" s="2" t="s">
        <v>43</v>
      </c>
      <c r="J279" s="2"/>
      <c r="K279" s="2"/>
    </row>
    <row r="280" spans="1:11" x14ac:dyDescent="0.25">
      <c r="A280" s="12">
        <v>44197</v>
      </c>
      <c r="B280" s="13" t="s">
        <v>30</v>
      </c>
      <c r="C280" s="13" t="s">
        <v>31</v>
      </c>
      <c r="D280" s="13" t="s">
        <v>32</v>
      </c>
      <c r="E280" s="13" t="s">
        <v>33</v>
      </c>
      <c r="F280" s="14">
        <v>13310.4</v>
      </c>
      <c r="G280" s="14">
        <v>15000</v>
      </c>
      <c r="H280" s="14">
        <f>IF(North!$F280&gt;=North!$G280,North!$F280*Commission,0)</f>
        <v>0</v>
      </c>
      <c r="I280" s="13" t="s">
        <v>11</v>
      </c>
      <c r="J280" s="2"/>
      <c r="K280" s="2"/>
    </row>
    <row r="281" spans="1:11" hidden="1" x14ac:dyDescent="0.25">
      <c r="A281" s="3">
        <v>44440</v>
      </c>
      <c r="B281" s="2" t="s">
        <v>34</v>
      </c>
      <c r="C281" s="2" t="s">
        <v>35</v>
      </c>
      <c r="D281" s="2" t="s">
        <v>36</v>
      </c>
      <c r="E281" s="2" t="s">
        <v>26</v>
      </c>
      <c r="F281" s="4">
        <v>20760.300000000003</v>
      </c>
      <c r="G281" s="4">
        <v>15000</v>
      </c>
      <c r="H281" s="4">
        <f>IF(North!$F281&gt;=North!$G281,North!$F281*Commission,0)</f>
        <v>2076.0300000000002</v>
      </c>
      <c r="I281" s="2" t="s">
        <v>15</v>
      </c>
      <c r="J281" s="2"/>
      <c r="K281" s="2"/>
    </row>
    <row r="282" spans="1:11" hidden="1" x14ac:dyDescent="0.25">
      <c r="A282" s="12">
        <v>44440</v>
      </c>
      <c r="B282" s="13" t="s">
        <v>56</v>
      </c>
      <c r="C282" s="13" t="s">
        <v>57</v>
      </c>
      <c r="D282" s="13" t="s">
        <v>58</v>
      </c>
      <c r="E282" s="13" t="s">
        <v>26</v>
      </c>
      <c r="F282" s="14">
        <v>19147.8</v>
      </c>
      <c r="G282" s="14">
        <v>15000</v>
      </c>
      <c r="H282" s="14">
        <f>IF(North!$F282&gt;=North!$G282,North!$F282*Commission,0)</f>
        <v>1914.78</v>
      </c>
      <c r="I282" s="13" t="s">
        <v>15</v>
      </c>
      <c r="J282" s="2"/>
      <c r="K282" s="2"/>
    </row>
    <row r="283" spans="1:11" hidden="1" x14ac:dyDescent="0.25">
      <c r="A283" s="3">
        <v>44440</v>
      </c>
      <c r="B283" s="2" t="s">
        <v>7</v>
      </c>
      <c r="C283" s="2" t="s">
        <v>8</v>
      </c>
      <c r="D283" s="2" t="s">
        <v>9</v>
      </c>
      <c r="E283" s="2" t="s">
        <v>10</v>
      </c>
      <c r="F283" s="4">
        <v>18396.7</v>
      </c>
      <c r="G283" s="4">
        <v>15000</v>
      </c>
      <c r="H283" s="4">
        <f>IF(North!$F283&gt;=North!$G283,North!$F283*Commission,0)</f>
        <v>1839.67</v>
      </c>
      <c r="I283" s="2" t="s">
        <v>11</v>
      </c>
      <c r="J283" s="2"/>
      <c r="K283" s="2"/>
    </row>
    <row r="284" spans="1:11" x14ac:dyDescent="0.25">
      <c r="A284" s="12">
        <v>44409</v>
      </c>
      <c r="B284" s="13" t="s">
        <v>40</v>
      </c>
      <c r="C284" s="13" t="s">
        <v>41</v>
      </c>
      <c r="D284" s="13" t="s">
        <v>42</v>
      </c>
      <c r="E284" s="13" t="s">
        <v>33</v>
      </c>
      <c r="F284" s="14">
        <v>12944.399999999998</v>
      </c>
      <c r="G284" s="14">
        <v>15000</v>
      </c>
      <c r="H284" s="14">
        <f>IF(North!$F284&gt;=North!$G284,North!$F284*Commission,0)</f>
        <v>0</v>
      </c>
      <c r="I284" s="13" t="s">
        <v>15</v>
      </c>
      <c r="J284" s="2"/>
      <c r="K284" s="2"/>
    </row>
    <row r="285" spans="1:11" hidden="1" x14ac:dyDescent="0.25">
      <c r="A285" s="3">
        <v>44440</v>
      </c>
      <c r="B285" s="2" t="s">
        <v>44</v>
      </c>
      <c r="C285" s="2" t="s">
        <v>45</v>
      </c>
      <c r="D285" s="2" t="s">
        <v>46</v>
      </c>
      <c r="E285" s="2" t="s">
        <v>22</v>
      </c>
      <c r="F285" s="4">
        <v>16363.900000000001</v>
      </c>
      <c r="G285" s="4">
        <v>15000</v>
      </c>
      <c r="H285" s="4">
        <f>IF(North!$F285&gt;=North!$G285,North!$F285*Commission,0)</f>
        <v>1636.3900000000003</v>
      </c>
      <c r="I285" s="2" t="s">
        <v>11</v>
      </c>
      <c r="J285" s="2"/>
      <c r="K285" s="2"/>
    </row>
    <row r="286" spans="1:11" hidden="1" x14ac:dyDescent="0.25">
      <c r="A286" s="12">
        <v>44440</v>
      </c>
      <c r="B286" s="13" t="s">
        <v>19</v>
      </c>
      <c r="C286" s="13" t="s">
        <v>20</v>
      </c>
      <c r="D286" s="13" t="s">
        <v>21</v>
      </c>
      <c r="E286" s="13" t="s">
        <v>22</v>
      </c>
      <c r="F286" s="14">
        <v>15152.399999999998</v>
      </c>
      <c r="G286" s="14">
        <v>15000</v>
      </c>
      <c r="H286" s="14">
        <f>IF(North!$F286&gt;=North!$G286,North!$F286*Commission,0)</f>
        <v>1515.2399999999998</v>
      </c>
      <c r="I286" s="13" t="s">
        <v>43</v>
      </c>
      <c r="J286" s="2"/>
      <c r="K286" s="2"/>
    </row>
    <row r="287" spans="1:11" hidden="1" x14ac:dyDescent="0.25">
      <c r="A287" s="3">
        <v>44440</v>
      </c>
      <c r="B287" s="2" t="s">
        <v>34</v>
      </c>
      <c r="C287" s="2" t="s">
        <v>35</v>
      </c>
      <c r="D287" s="2" t="s">
        <v>36</v>
      </c>
      <c r="E287" s="2" t="s">
        <v>26</v>
      </c>
      <c r="F287" s="4">
        <v>14715.2</v>
      </c>
      <c r="G287" s="4">
        <v>15000</v>
      </c>
      <c r="H287" s="4">
        <f>IF(North!$F287&gt;=North!$G287,North!$F287*Commission,0)</f>
        <v>0</v>
      </c>
      <c r="I287" s="2" t="s">
        <v>15</v>
      </c>
      <c r="J287" s="2"/>
      <c r="K287" s="2"/>
    </row>
    <row r="288" spans="1:11" hidden="1" x14ac:dyDescent="0.25">
      <c r="A288" s="12">
        <v>44440</v>
      </c>
      <c r="B288" s="13" t="s">
        <v>34</v>
      </c>
      <c r="C288" s="13" t="s">
        <v>35</v>
      </c>
      <c r="D288" s="13" t="s">
        <v>36</v>
      </c>
      <c r="E288" s="13" t="s">
        <v>26</v>
      </c>
      <c r="F288" s="14">
        <v>14311.2</v>
      </c>
      <c r="G288" s="14">
        <v>15000</v>
      </c>
      <c r="H288" s="14">
        <f>IF(North!$F288&gt;=North!$G288,North!$F288*Commission,0)</f>
        <v>0</v>
      </c>
      <c r="I288" s="13" t="s">
        <v>11</v>
      </c>
      <c r="J288" s="2"/>
      <c r="K288" s="2"/>
    </row>
    <row r="289" spans="1:11" x14ac:dyDescent="0.25">
      <c r="A289" s="3">
        <v>44470</v>
      </c>
      <c r="B289" s="2" t="s">
        <v>40</v>
      </c>
      <c r="C289" s="2" t="s">
        <v>41</v>
      </c>
      <c r="D289" s="2" t="s">
        <v>42</v>
      </c>
      <c r="E289" s="2" t="s">
        <v>33</v>
      </c>
      <c r="F289" s="4">
        <v>12306.6</v>
      </c>
      <c r="G289" s="4">
        <v>15000</v>
      </c>
      <c r="H289" s="4">
        <f>IF(North!$F289&gt;=North!$G289,North!$F289*Commission,0)</f>
        <v>0</v>
      </c>
      <c r="I289" s="2" t="s">
        <v>15</v>
      </c>
      <c r="J289" s="2"/>
      <c r="K289" s="2"/>
    </row>
    <row r="290" spans="1:11" hidden="1" x14ac:dyDescent="0.25">
      <c r="A290" s="12">
        <v>44440</v>
      </c>
      <c r="B290" s="13" t="s">
        <v>7</v>
      </c>
      <c r="C290" s="13" t="s">
        <v>8</v>
      </c>
      <c r="D290" s="13" t="s">
        <v>9</v>
      </c>
      <c r="E290" s="13" t="s">
        <v>10</v>
      </c>
      <c r="F290" s="14">
        <v>10492.199999999997</v>
      </c>
      <c r="G290" s="14">
        <v>15000</v>
      </c>
      <c r="H290" s="14">
        <f>IF(North!$F290&gt;=North!$G290,North!$F290*Commission,0)</f>
        <v>0</v>
      </c>
      <c r="I290" s="13" t="s">
        <v>43</v>
      </c>
      <c r="J290" s="2"/>
      <c r="K290" s="2"/>
    </row>
    <row r="291" spans="1:11" hidden="1" x14ac:dyDescent="0.25">
      <c r="A291" s="3">
        <v>44440</v>
      </c>
      <c r="B291" s="2" t="s">
        <v>50</v>
      </c>
      <c r="C291" s="2" t="s">
        <v>51</v>
      </c>
      <c r="D291" s="2" t="s">
        <v>52</v>
      </c>
      <c r="E291" s="2" t="s">
        <v>26</v>
      </c>
      <c r="F291" s="4">
        <v>10218</v>
      </c>
      <c r="G291" s="4">
        <v>15000</v>
      </c>
      <c r="H291" s="4">
        <f>IF(North!$F291&gt;=North!$G291,North!$F291*Commission,0)</f>
        <v>0</v>
      </c>
      <c r="I291" s="2" t="s">
        <v>15</v>
      </c>
      <c r="J291" s="2"/>
      <c r="K291" s="2"/>
    </row>
    <row r="292" spans="1:11" hidden="1" x14ac:dyDescent="0.25">
      <c r="A292" s="12">
        <v>44440</v>
      </c>
      <c r="B292" s="13" t="s">
        <v>34</v>
      </c>
      <c r="C292" s="13" t="s">
        <v>35</v>
      </c>
      <c r="D292" s="13" t="s">
        <v>36</v>
      </c>
      <c r="E292" s="13" t="s">
        <v>26</v>
      </c>
      <c r="F292" s="14">
        <v>9840</v>
      </c>
      <c r="G292" s="14">
        <v>15000</v>
      </c>
      <c r="H292" s="14">
        <f>IF(North!$F292&gt;=North!$G292,North!$F292*Commission,0)</f>
        <v>0</v>
      </c>
      <c r="I292" s="13" t="s">
        <v>15</v>
      </c>
      <c r="J292" s="2"/>
      <c r="K292" s="2"/>
    </row>
    <row r="293" spans="1:11" hidden="1" x14ac:dyDescent="0.25">
      <c r="A293" s="3">
        <v>44440</v>
      </c>
      <c r="B293" s="2" t="s">
        <v>12</v>
      </c>
      <c r="C293" s="2" t="s">
        <v>13</v>
      </c>
      <c r="D293" s="2" t="s">
        <v>14</v>
      </c>
      <c r="E293" s="2" t="s">
        <v>10</v>
      </c>
      <c r="F293" s="4">
        <v>9651.1999999999989</v>
      </c>
      <c r="G293" s="4">
        <v>15000</v>
      </c>
      <c r="H293" s="4">
        <f>IF(North!$F293&gt;=North!$G293,North!$F293*Commission,0)</f>
        <v>0</v>
      </c>
      <c r="I293" s="2" t="s">
        <v>11</v>
      </c>
      <c r="J293" s="2"/>
      <c r="K293" s="2"/>
    </row>
    <row r="294" spans="1:11" x14ac:dyDescent="0.25">
      <c r="A294" s="12">
        <v>44256</v>
      </c>
      <c r="B294" s="13" t="s">
        <v>59</v>
      </c>
      <c r="C294" s="13" t="s">
        <v>60</v>
      </c>
      <c r="D294" s="13" t="s">
        <v>61</v>
      </c>
      <c r="E294" s="13" t="s">
        <v>33</v>
      </c>
      <c r="F294" s="14">
        <v>12124.2</v>
      </c>
      <c r="G294" s="14">
        <v>15000</v>
      </c>
      <c r="H294" s="14">
        <f>IF(North!$F294&gt;=North!$G294,North!$F294*Commission,0)</f>
        <v>0</v>
      </c>
      <c r="I294" s="13" t="s">
        <v>43</v>
      </c>
      <c r="J294" s="2"/>
      <c r="K294" s="2"/>
    </row>
    <row r="295" spans="1:11" hidden="1" x14ac:dyDescent="0.25">
      <c r="A295" s="3">
        <v>44440</v>
      </c>
      <c r="B295" s="2" t="s">
        <v>23</v>
      </c>
      <c r="C295" s="2" t="s">
        <v>24</v>
      </c>
      <c r="D295" s="2" t="s">
        <v>25</v>
      </c>
      <c r="E295" s="2" t="s">
        <v>26</v>
      </c>
      <c r="F295" s="4">
        <v>8099.6999999999989</v>
      </c>
      <c r="G295" s="4">
        <v>15000</v>
      </c>
      <c r="H295" s="4">
        <f>IF(North!$F295&gt;=North!$G295,North!$F295*Commission,0)</f>
        <v>0</v>
      </c>
      <c r="I295" s="2" t="s">
        <v>11</v>
      </c>
      <c r="J295" s="2"/>
      <c r="K295" s="2"/>
    </row>
    <row r="296" spans="1:11" x14ac:dyDescent="0.25">
      <c r="A296" s="12">
        <v>44317</v>
      </c>
      <c r="B296" s="13" t="s">
        <v>71</v>
      </c>
      <c r="C296" s="13" t="s">
        <v>72</v>
      </c>
      <c r="D296" s="13" t="s">
        <v>73</v>
      </c>
      <c r="E296" s="13" t="s">
        <v>33</v>
      </c>
      <c r="F296" s="14">
        <v>12019.799999999997</v>
      </c>
      <c r="G296" s="14">
        <v>15000</v>
      </c>
      <c r="H296" s="14">
        <f>IF(North!$F296&gt;=North!$G296,North!$F296*Commission,0)</f>
        <v>0</v>
      </c>
      <c r="I296" s="13" t="s">
        <v>11</v>
      </c>
      <c r="J296" s="2"/>
      <c r="K296" s="2"/>
    </row>
    <row r="297" spans="1:11" hidden="1" x14ac:dyDescent="0.25">
      <c r="A297" s="3">
        <v>44440</v>
      </c>
      <c r="B297" s="2" t="s">
        <v>37</v>
      </c>
      <c r="C297" s="2" t="s">
        <v>38</v>
      </c>
      <c r="D297" s="2" t="s">
        <v>39</v>
      </c>
      <c r="E297" s="2" t="s">
        <v>22</v>
      </c>
      <c r="F297" s="4">
        <v>7714</v>
      </c>
      <c r="G297" s="4">
        <v>15000</v>
      </c>
      <c r="H297" s="4">
        <f>IF(North!$F297&gt;=North!$G297,North!$F297*Commission,0)</f>
        <v>0</v>
      </c>
      <c r="I297" s="2" t="s">
        <v>11</v>
      </c>
      <c r="J297" s="2"/>
      <c r="K297" s="2"/>
    </row>
    <row r="298" spans="1:11" hidden="1" x14ac:dyDescent="0.25">
      <c r="A298" s="12">
        <v>44440</v>
      </c>
      <c r="B298" s="13" t="s">
        <v>16</v>
      </c>
      <c r="C298" s="13" t="s">
        <v>17</v>
      </c>
      <c r="D298" s="13" t="s">
        <v>18</v>
      </c>
      <c r="E298" s="13" t="s">
        <v>10</v>
      </c>
      <c r="F298" s="14">
        <v>7496.9999999999991</v>
      </c>
      <c r="G298" s="14">
        <v>15000</v>
      </c>
      <c r="H298" s="14">
        <f>IF(North!$F298&gt;=North!$G298,North!$F298*Commission,0)</f>
        <v>0</v>
      </c>
      <c r="I298" s="13" t="s">
        <v>15</v>
      </c>
      <c r="J298" s="2"/>
      <c r="K298" s="2"/>
    </row>
    <row r="299" spans="1:11" hidden="1" x14ac:dyDescent="0.25">
      <c r="A299" s="3">
        <v>44440</v>
      </c>
      <c r="B299" s="2" t="s">
        <v>47</v>
      </c>
      <c r="C299" s="2" t="s">
        <v>48</v>
      </c>
      <c r="D299" s="2" t="s">
        <v>49</v>
      </c>
      <c r="E299" s="2" t="s">
        <v>26</v>
      </c>
      <c r="F299" s="4">
        <v>7008</v>
      </c>
      <c r="G299" s="4">
        <v>15000</v>
      </c>
      <c r="H299" s="4">
        <f>IF(North!$F299&gt;=North!$G299,North!$F299*Commission,0)</f>
        <v>0</v>
      </c>
      <c r="I299" s="2" t="s">
        <v>43</v>
      </c>
      <c r="J299" s="2"/>
      <c r="K299" s="2"/>
    </row>
    <row r="300" spans="1:11" x14ac:dyDescent="0.25">
      <c r="A300" s="12">
        <v>44317</v>
      </c>
      <c r="B300" s="13" t="s">
        <v>59</v>
      </c>
      <c r="C300" s="13" t="s">
        <v>60</v>
      </c>
      <c r="D300" s="13" t="s">
        <v>61</v>
      </c>
      <c r="E300" s="13" t="s">
        <v>33</v>
      </c>
      <c r="F300" s="14">
        <v>11235</v>
      </c>
      <c r="G300" s="14">
        <v>15000</v>
      </c>
      <c r="H300" s="14">
        <f>IF(North!$F300&gt;=North!$G300,North!$F300*Commission,0)</f>
        <v>0</v>
      </c>
      <c r="I300" s="13" t="s">
        <v>43</v>
      </c>
      <c r="J300" s="2"/>
      <c r="K300" s="2"/>
    </row>
    <row r="301" spans="1:11" hidden="1" x14ac:dyDescent="0.25">
      <c r="A301" s="3">
        <v>44440</v>
      </c>
      <c r="B301" s="2" t="s">
        <v>7</v>
      </c>
      <c r="C301" s="2" t="s">
        <v>8</v>
      </c>
      <c r="D301" s="2" t="s">
        <v>9</v>
      </c>
      <c r="E301" s="2" t="s">
        <v>10</v>
      </c>
      <c r="F301" s="4">
        <v>5572.3</v>
      </c>
      <c r="G301" s="4">
        <v>15000</v>
      </c>
      <c r="H301" s="4">
        <f>IF(North!$F301&gt;=North!$G301,North!$F301*Commission,0)</f>
        <v>0</v>
      </c>
      <c r="I301" s="2" t="s">
        <v>11</v>
      </c>
      <c r="J301" s="2"/>
      <c r="K301" s="2"/>
    </row>
    <row r="302" spans="1:11" x14ac:dyDescent="0.25">
      <c r="A302" s="12">
        <v>44470</v>
      </c>
      <c r="B302" s="13" t="s">
        <v>40</v>
      </c>
      <c r="C302" s="13" t="s">
        <v>41</v>
      </c>
      <c r="D302" s="13" t="s">
        <v>42</v>
      </c>
      <c r="E302" s="13" t="s">
        <v>33</v>
      </c>
      <c r="F302" s="14">
        <v>10988.800000000001</v>
      </c>
      <c r="G302" s="14">
        <v>15000</v>
      </c>
      <c r="H302" s="14">
        <f>IF(North!$F302&gt;=North!$G302,North!$F302*Commission,0)</f>
        <v>0</v>
      </c>
      <c r="I302" s="13" t="s">
        <v>11</v>
      </c>
      <c r="J302" s="2"/>
      <c r="K302" s="2"/>
    </row>
    <row r="303" spans="1:11" x14ac:dyDescent="0.25">
      <c r="A303" s="3">
        <v>44470</v>
      </c>
      <c r="B303" s="2" t="s">
        <v>40</v>
      </c>
      <c r="C303" s="2" t="s">
        <v>41</v>
      </c>
      <c r="D303" s="2" t="s">
        <v>42</v>
      </c>
      <c r="E303" s="2" t="s">
        <v>33</v>
      </c>
      <c r="F303" s="4">
        <v>10948</v>
      </c>
      <c r="G303" s="4">
        <v>15000</v>
      </c>
      <c r="H303" s="4">
        <f>IF(North!$F303&gt;=North!$G303,North!$F303*Commission,0)</f>
        <v>0</v>
      </c>
      <c r="I303" s="2" t="s">
        <v>15</v>
      </c>
      <c r="J303" s="2"/>
      <c r="K303" s="2"/>
    </row>
    <row r="304" spans="1:11" hidden="1" x14ac:dyDescent="0.25">
      <c r="A304" s="12">
        <v>44470</v>
      </c>
      <c r="B304" s="13" t="s">
        <v>50</v>
      </c>
      <c r="C304" s="13" t="s">
        <v>51</v>
      </c>
      <c r="D304" s="13" t="s">
        <v>52</v>
      </c>
      <c r="E304" s="13" t="s">
        <v>26</v>
      </c>
      <c r="F304" s="14">
        <v>41989.599999999999</v>
      </c>
      <c r="G304" s="14">
        <v>15000</v>
      </c>
      <c r="H304" s="14">
        <f>IF(North!$F304&gt;=North!$G304,North!$F304*Commission,0)</f>
        <v>4198.96</v>
      </c>
      <c r="I304" s="13" t="s">
        <v>11</v>
      </c>
      <c r="J304" s="2"/>
      <c r="K304" s="2"/>
    </row>
    <row r="305" spans="1:11" hidden="1" x14ac:dyDescent="0.25">
      <c r="A305" s="3">
        <v>44470</v>
      </c>
      <c r="B305" s="2" t="s">
        <v>19</v>
      </c>
      <c r="C305" s="2" t="s">
        <v>20</v>
      </c>
      <c r="D305" s="2" t="s">
        <v>21</v>
      </c>
      <c r="E305" s="2" t="s">
        <v>22</v>
      </c>
      <c r="F305" s="4">
        <v>41420.699999999997</v>
      </c>
      <c r="G305" s="4">
        <v>15000</v>
      </c>
      <c r="H305" s="4">
        <f>IF(North!$F305&gt;=North!$G305,North!$F305*Commission,0)</f>
        <v>4142.07</v>
      </c>
      <c r="I305" s="2" t="s">
        <v>11</v>
      </c>
      <c r="J305" s="2"/>
      <c r="K305" s="2"/>
    </row>
    <row r="306" spans="1:11" x14ac:dyDescent="0.25">
      <c r="A306" s="12">
        <v>44256</v>
      </c>
      <c r="B306" s="13" t="s">
        <v>30</v>
      </c>
      <c r="C306" s="13" t="s">
        <v>31</v>
      </c>
      <c r="D306" s="13" t="s">
        <v>32</v>
      </c>
      <c r="E306" s="13" t="s">
        <v>33</v>
      </c>
      <c r="F306" s="14">
        <v>10758.7</v>
      </c>
      <c r="G306" s="14">
        <v>15000</v>
      </c>
      <c r="H306" s="14">
        <f>IF(North!$F306&gt;=North!$G306,North!$F306*Commission,0)</f>
        <v>0</v>
      </c>
      <c r="I306" s="13" t="s">
        <v>15</v>
      </c>
      <c r="J306" s="2"/>
      <c r="K306" s="2"/>
    </row>
    <row r="307" spans="1:11" x14ac:dyDescent="0.25">
      <c r="A307" s="3">
        <v>44348</v>
      </c>
      <c r="B307" s="2" t="s">
        <v>40</v>
      </c>
      <c r="C307" s="2" t="s">
        <v>41</v>
      </c>
      <c r="D307" s="2" t="s">
        <v>42</v>
      </c>
      <c r="E307" s="2" t="s">
        <v>33</v>
      </c>
      <c r="F307" s="4">
        <v>10500</v>
      </c>
      <c r="G307" s="4">
        <v>15000</v>
      </c>
      <c r="H307" s="4">
        <f>IF(North!$F307&gt;=North!$G307,North!$F307*Commission,0)</f>
        <v>0</v>
      </c>
      <c r="I307" s="2" t="s">
        <v>15</v>
      </c>
      <c r="J307" s="2"/>
      <c r="K307" s="2"/>
    </row>
    <row r="308" spans="1:11" hidden="1" x14ac:dyDescent="0.25">
      <c r="A308" s="12">
        <v>44470</v>
      </c>
      <c r="B308" s="13" t="s">
        <v>65</v>
      </c>
      <c r="C308" s="13" t="s">
        <v>66</v>
      </c>
      <c r="D308" s="13" t="s">
        <v>67</v>
      </c>
      <c r="E308" s="13" t="s">
        <v>22</v>
      </c>
      <c r="F308" s="14">
        <v>36896.199999999997</v>
      </c>
      <c r="G308" s="14">
        <v>15000</v>
      </c>
      <c r="H308" s="14">
        <f>IF(North!$F308&gt;=North!$G308,North!$F308*Commission,0)</f>
        <v>3689.62</v>
      </c>
      <c r="I308" s="13" t="s">
        <v>43</v>
      </c>
      <c r="J308" s="2"/>
      <c r="K308" s="2"/>
    </row>
    <row r="309" spans="1:11" hidden="1" x14ac:dyDescent="0.25">
      <c r="A309" s="3">
        <v>44470</v>
      </c>
      <c r="B309" s="2" t="s">
        <v>53</v>
      </c>
      <c r="C309" s="2" t="s">
        <v>54</v>
      </c>
      <c r="D309" s="2" t="s">
        <v>55</v>
      </c>
      <c r="E309" s="2" t="s">
        <v>22</v>
      </c>
      <c r="F309" s="4">
        <v>36530.199999999997</v>
      </c>
      <c r="G309" s="4">
        <v>15000</v>
      </c>
      <c r="H309" s="4">
        <f>IF(North!$F309&gt;=North!$G309,North!$F309*Commission,0)</f>
        <v>3653.02</v>
      </c>
      <c r="I309" s="2" t="s">
        <v>15</v>
      </c>
      <c r="J309" s="2"/>
      <c r="K309" s="2"/>
    </row>
    <row r="310" spans="1:11" x14ac:dyDescent="0.25">
      <c r="A310" s="12">
        <v>44409</v>
      </c>
      <c r="B310" s="13" t="s">
        <v>30</v>
      </c>
      <c r="C310" s="13" t="s">
        <v>31</v>
      </c>
      <c r="D310" s="13" t="s">
        <v>32</v>
      </c>
      <c r="E310" s="13" t="s">
        <v>33</v>
      </c>
      <c r="F310" s="14">
        <v>9708.2999999999993</v>
      </c>
      <c r="G310" s="14">
        <v>15000</v>
      </c>
      <c r="H310" s="14">
        <f>IF(North!$F310&gt;=North!$G310,North!$F310*Commission,0)</f>
        <v>0</v>
      </c>
      <c r="I310" s="13" t="s">
        <v>15</v>
      </c>
      <c r="J310" s="2"/>
      <c r="K310" s="2"/>
    </row>
    <row r="311" spans="1:11" x14ac:dyDescent="0.25">
      <c r="A311" s="3">
        <v>44501</v>
      </c>
      <c r="B311" s="2" t="s">
        <v>71</v>
      </c>
      <c r="C311" s="2" t="s">
        <v>72</v>
      </c>
      <c r="D311" s="2" t="s">
        <v>73</v>
      </c>
      <c r="E311" s="2" t="s">
        <v>33</v>
      </c>
      <c r="F311" s="4">
        <v>9292.5</v>
      </c>
      <c r="G311" s="4">
        <v>15000</v>
      </c>
      <c r="H311" s="4">
        <f>IF(North!$F311&gt;=North!$G311,North!$F311*Commission,0)</f>
        <v>0</v>
      </c>
      <c r="I311" s="2" t="s">
        <v>15</v>
      </c>
      <c r="J311" s="2"/>
      <c r="K311" s="2"/>
    </row>
    <row r="312" spans="1:11" hidden="1" x14ac:dyDescent="0.25">
      <c r="A312" s="12">
        <v>44470</v>
      </c>
      <c r="B312" s="13" t="s">
        <v>56</v>
      </c>
      <c r="C312" s="13" t="s">
        <v>57</v>
      </c>
      <c r="D312" s="13" t="s">
        <v>58</v>
      </c>
      <c r="E312" s="13" t="s">
        <v>26</v>
      </c>
      <c r="F312" s="14">
        <v>23240.400000000001</v>
      </c>
      <c r="G312" s="14">
        <v>15000</v>
      </c>
      <c r="H312" s="14">
        <f>IF(North!$F312&gt;=North!$G312,North!$F312*Commission,0)</f>
        <v>2324.0400000000004</v>
      </c>
      <c r="I312" s="13" t="s">
        <v>15</v>
      </c>
      <c r="J312" s="2"/>
      <c r="K312" s="2"/>
    </row>
    <row r="313" spans="1:11" hidden="1" x14ac:dyDescent="0.25">
      <c r="A313" s="3">
        <v>44470</v>
      </c>
      <c r="B313" s="2" t="s">
        <v>68</v>
      </c>
      <c r="C313" s="2" t="s">
        <v>69</v>
      </c>
      <c r="D313" s="2" t="s">
        <v>70</v>
      </c>
      <c r="E313" s="2" t="s">
        <v>10</v>
      </c>
      <c r="F313" s="4">
        <v>22607.200000000004</v>
      </c>
      <c r="G313" s="4">
        <v>15000</v>
      </c>
      <c r="H313" s="4">
        <f>IF(North!$F313&gt;=North!$G313,North!$F313*Commission,0)</f>
        <v>2260.7200000000007</v>
      </c>
      <c r="I313" s="2" t="s">
        <v>11</v>
      </c>
      <c r="J313" s="2"/>
      <c r="K313" s="2"/>
    </row>
    <row r="314" spans="1:11" hidden="1" x14ac:dyDescent="0.25">
      <c r="A314" s="12">
        <v>44470</v>
      </c>
      <c r="B314" s="13" t="s">
        <v>56</v>
      </c>
      <c r="C314" s="13" t="s">
        <v>57</v>
      </c>
      <c r="D314" s="13" t="s">
        <v>58</v>
      </c>
      <c r="E314" s="13" t="s">
        <v>26</v>
      </c>
      <c r="F314" s="14">
        <v>22136.800000000003</v>
      </c>
      <c r="G314" s="14">
        <v>15000</v>
      </c>
      <c r="H314" s="14">
        <f>IF(North!$F314&gt;=North!$G314,North!$F314*Commission,0)</f>
        <v>2213.6800000000003</v>
      </c>
      <c r="I314" s="13" t="s">
        <v>11</v>
      </c>
      <c r="J314" s="2"/>
      <c r="K314" s="2"/>
    </row>
    <row r="315" spans="1:11" hidden="1" x14ac:dyDescent="0.25">
      <c r="A315" s="3">
        <v>44470</v>
      </c>
      <c r="B315" s="2" t="s">
        <v>50</v>
      </c>
      <c r="C315" s="2" t="s">
        <v>51</v>
      </c>
      <c r="D315" s="2" t="s">
        <v>52</v>
      </c>
      <c r="E315" s="2" t="s">
        <v>26</v>
      </c>
      <c r="F315" s="4">
        <v>21878.5</v>
      </c>
      <c r="G315" s="4">
        <v>15000</v>
      </c>
      <c r="H315" s="4">
        <f>IF(North!$F315&gt;=North!$G315,North!$F315*Commission,0)</f>
        <v>2187.85</v>
      </c>
      <c r="I315" s="2" t="s">
        <v>11</v>
      </c>
      <c r="J315" s="2"/>
      <c r="K315" s="2"/>
    </row>
    <row r="316" spans="1:11" hidden="1" x14ac:dyDescent="0.25">
      <c r="A316" s="12">
        <v>44470</v>
      </c>
      <c r="B316" s="13" t="s">
        <v>7</v>
      </c>
      <c r="C316" s="13" t="s">
        <v>8</v>
      </c>
      <c r="D316" s="13" t="s">
        <v>9</v>
      </c>
      <c r="E316" s="13" t="s">
        <v>10</v>
      </c>
      <c r="F316" s="14">
        <v>21485.200000000001</v>
      </c>
      <c r="G316" s="14">
        <v>15000</v>
      </c>
      <c r="H316" s="14">
        <f>IF(North!$F316&gt;=North!$G316,North!$F316*Commission,0)</f>
        <v>2148.52</v>
      </c>
      <c r="I316" s="13" t="s">
        <v>15</v>
      </c>
      <c r="J316" s="2"/>
      <c r="K316" s="2"/>
    </row>
    <row r="317" spans="1:11" hidden="1" x14ac:dyDescent="0.25">
      <c r="A317" s="3">
        <v>44470</v>
      </c>
      <c r="B317" s="2" t="s">
        <v>56</v>
      </c>
      <c r="C317" s="2" t="s">
        <v>57</v>
      </c>
      <c r="D317" s="2" t="s">
        <v>58</v>
      </c>
      <c r="E317" s="2" t="s">
        <v>26</v>
      </c>
      <c r="F317" s="4">
        <v>20790</v>
      </c>
      <c r="G317" s="4">
        <v>15000</v>
      </c>
      <c r="H317" s="4">
        <f>IF(North!$F317&gt;=North!$G317,North!$F317*Commission,0)</f>
        <v>2079</v>
      </c>
      <c r="I317" s="2" t="s">
        <v>15</v>
      </c>
      <c r="J317" s="2"/>
      <c r="K317" s="2"/>
    </row>
    <row r="318" spans="1:11" hidden="1" x14ac:dyDescent="0.25">
      <c r="A318" s="12">
        <v>44470</v>
      </c>
      <c r="B318" s="13" t="s">
        <v>12</v>
      </c>
      <c r="C318" s="13" t="s">
        <v>13</v>
      </c>
      <c r="D318" s="13" t="s">
        <v>14</v>
      </c>
      <c r="E318" s="13" t="s">
        <v>10</v>
      </c>
      <c r="F318" s="14">
        <v>20031.199999999997</v>
      </c>
      <c r="G318" s="14">
        <v>15000</v>
      </c>
      <c r="H318" s="14">
        <f>IF(North!$F318&gt;=North!$G318,North!$F318*Commission,0)</f>
        <v>2003.12</v>
      </c>
      <c r="I318" s="13" t="s">
        <v>43</v>
      </c>
      <c r="J318" s="2"/>
      <c r="K318" s="2"/>
    </row>
    <row r="319" spans="1:11" x14ac:dyDescent="0.25">
      <c r="A319" s="3">
        <v>44317</v>
      </c>
      <c r="B319" s="2" t="s">
        <v>59</v>
      </c>
      <c r="C319" s="2" t="s">
        <v>60</v>
      </c>
      <c r="D319" s="2" t="s">
        <v>61</v>
      </c>
      <c r="E319" s="2" t="s">
        <v>33</v>
      </c>
      <c r="F319" s="4">
        <v>9270.1</v>
      </c>
      <c r="G319" s="4">
        <v>15000</v>
      </c>
      <c r="H319" s="4">
        <f>IF(North!$F319&gt;=North!$G319,North!$F319*Commission,0)</f>
        <v>0</v>
      </c>
      <c r="I319" s="2" t="s">
        <v>11</v>
      </c>
      <c r="J319" s="2"/>
      <c r="K319" s="2"/>
    </row>
    <row r="320" spans="1:11" x14ac:dyDescent="0.25">
      <c r="A320" s="12">
        <v>44531</v>
      </c>
      <c r="B320" s="13" t="s">
        <v>40</v>
      </c>
      <c r="C320" s="13" t="s">
        <v>41</v>
      </c>
      <c r="D320" s="13" t="s">
        <v>42</v>
      </c>
      <c r="E320" s="13" t="s">
        <v>33</v>
      </c>
      <c r="F320" s="14">
        <v>8925.7000000000007</v>
      </c>
      <c r="G320" s="14">
        <v>15000</v>
      </c>
      <c r="H320" s="14">
        <f>IF(North!$F320&gt;=North!$G320,North!$F320*Commission,0)</f>
        <v>0</v>
      </c>
      <c r="I320" s="13" t="s">
        <v>11</v>
      </c>
      <c r="J320" s="2"/>
      <c r="K320" s="2"/>
    </row>
    <row r="321" spans="1:11" x14ac:dyDescent="0.25">
      <c r="A321" s="3">
        <v>44440</v>
      </c>
      <c r="B321" s="2" t="s">
        <v>40</v>
      </c>
      <c r="C321" s="2" t="s">
        <v>41</v>
      </c>
      <c r="D321" s="2" t="s">
        <v>42</v>
      </c>
      <c r="E321" s="2" t="s">
        <v>33</v>
      </c>
      <c r="F321" s="4">
        <v>8772</v>
      </c>
      <c r="G321" s="4">
        <v>15000</v>
      </c>
      <c r="H321" s="4">
        <f>IF(North!$F321&gt;=North!$G321,North!$F321*Commission,0)</f>
        <v>0</v>
      </c>
      <c r="I321" s="2" t="s">
        <v>15</v>
      </c>
      <c r="J321" s="2"/>
      <c r="K321" s="2"/>
    </row>
    <row r="322" spans="1:11" hidden="1" x14ac:dyDescent="0.25">
      <c r="A322" s="12">
        <v>44470</v>
      </c>
      <c r="B322" s="13" t="s">
        <v>23</v>
      </c>
      <c r="C322" s="13" t="s">
        <v>24</v>
      </c>
      <c r="D322" s="13" t="s">
        <v>25</v>
      </c>
      <c r="E322" s="13" t="s">
        <v>26</v>
      </c>
      <c r="F322" s="14">
        <v>15262.8</v>
      </c>
      <c r="G322" s="14">
        <v>15000</v>
      </c>
      <c r="H322" s="14">
        <f>IF(North!$F322&gt;=North!$G322,North!$F322*Commission,0)</f>
        <v>1526.28</v>
      </c>
      <c r="I322" s="13" t="s">
        <v>43</v>
      </c>
      <c r="J322" s="2"/>
      <c r="K322" s="2"/>
    </row>
    <row r="323" spans="1:11" hidden="1" x14ac:dyDescent="0.25">
      <c r="A323" s="3">
        <v>44470</v>
      </c>
      <c r="B323" s="2" t="s">
        <v>53</v>
      </c>
      <c r="C323" s="2" t="s">
        <v>54</v>
      </c>
      <c r="D323" s="2" t="s">
        <v>55</v>
      </c>
      <c r="E323" s="2" t="s">
        <v>22</v>
      </c>
      <c r="F323" s="4">
        <v>14235.4</v>
      </c>
      <c r="G323" s="4">
        <v>15000</v>
      </c>
      <c r="H323" s="4">
        <f>IF(North!$F323&gt;=North!$G323,North!$F323*Commission,0)</f>
        <v>0</v>
      </c>
      <c r="I323" s="2" t="s">
        <v>43</v>
      </c>
      <c r="J323" s="2"/>
      <c r="K323" s="2"/>
    </row>
    <row r="324" spans="1:11" hidden="1" x14ac:dyDescent="0.25">
      <c r="A324" s="12">
        <v>44470</v>
      </c>
      <c r="B324" s="13" t="s">
        <v>27</v>
      </c>
      <c r="C324" s="13" t="s">
        <v>28</v>
      </c>
      <c r="D324" s="13" t="s">
        <v>29</v>
      </c>
      <c r="E324" s="13" t="s">
        <v>10</v>
      </c>
      <c r="F324" s="14">
        <v>12806.399999999998</v>
      </c>
      <c r="G324" s="14">
        <v>15000</v>
      </c>
      <c r="H324" s="14">
        <f>IF(North!$F324&gt;=North!$G324,North!$F324*Commission,0)</f>
        <v>0</v>
      </c>
      <c r="I324" s="13" t="s">
        <v>43</v>
      </c>
      <c r="J324" s="2"/>
      <c r="K324" s="2"/>
    </row>
    <row r="325" spans="1:11" hidden="1" x14ac:dyDescent="0.25">
      <c r="A325" s="3">
        <v>44470</v>
      </c>
      <c r="B325" s="2" t="s">
        <v>16</v>
      </c>
      <c r="C325" s="2" t="s">
        <v>17</v>
      </c>
      <c r="D325" s="2" t="s">
        <v>18</v>
      </c>
      <c r="E325" s="2" t="s">
        <v>10</v>
      </c>
      <c r="F325" s="4">
        <v>12633.599999999999</v>
      </c>
      <c r="G325" s="4">
        <v>15000</v>
      </c>
      <c r="H325" s="4">
        <f>IF(North!$F325&gt;=North!$G325,North!$F325*Commission,0)</f>
        <v>0</v>
      </c>
      <c r="I325" s="2" t="s">
        <v>15</v>
      </c>
      <c r="J325" s="2"/>
      <c r="K325" s="2"/>
    </row>
    <row r="326" spans="1:11" x14ac:dyDescent="0.25">
      <c r="A326" s="12">
        <v>44348</v>
      </c>
      <c r="B326" s="13" t="s">
        <v>30</v>
      </c>
      <c r="C326" s="13" t="s">
        <v>31</v>
      </c>
      <c r="D326" s="13" t="s">
        <v>32</v>
      </c>
      <c r="E326" s="13" t="s">
        <v>33</v>
      </c>
      <c r="F326" s="14">
        <v>8721.6</v>
      </c>
      <c r="G326" s="14">
        <v>15000</v>
      </c>
      <c r="H326" s="14">
        <f>IF(North!$F326&gt;=North!$G326,North!$F326*Commission,0)</f>
        <v>0</v>
      </c>
      <c r="I326" s="13" t="s">
        <v>43</v>
      </c>
      <c r="J326" s="2"/>
      <c r="K326" s="2"/>
    </row>
    <row r="327" spans="1:11" x14ac:dyDescent="0.25">
      <c r="A327" s="3">
        <v>44287</v>
      </c>
      <c r="B327" s="2" t="s">
        <v>30</v>
      </c>
      <c r="C327" s="2" t="s">
        <v>31</v>
      </c>
      <c r="D327" s="2" t="s">
        <v>32</v>
      </c>
      <c r="E327" s="2" t="s">
        <v>33</v>
      </c>
      <c r="F327" s="4">
        <v>8520</v>
      </c>
      <c r="G327" s="4">
        <v>15000</v>
      </c>
      <c r="H327" s="4">
        <f>IF(North!$F327&gt;=North!$G327,North!$F327*Commission,0)</f>
        <v>0</v>
      </c>
      <c r="I327" s="2" t="s">
        <v>43</v>
      </c>
      <c r="J327" s="2"/>
      <c r="K327" s="2"/>
    </row>
    <row r="328" spans="1:11" x14ac:dyDescent="0.25">
      <c r="A328" s="12">
        <v>44409</v>
      </c>
      <c r="B328" s="13" t="s">
        <v>62</v>
      </c>
      <c r="C328" s="13" t="s">
        <v>63</v>
      </c>
      <c r="D328" s="13" t="s">
        <v>64</v>
      </c>
      <c r="E328" s="13" t="s">
        <v>33</v>
      </c>
      <c r="F328" s="14">
        <v>8501.9000000000015</v>
      </c>
      <c r="G328" s="14">
        <v>15000</v>
      </c>
      <c r="H328" s="14">
        <f>IF(North!$F328&gt;=North!$G328,North!$F328*Commission,0)</f>
        <v>0</v>
      </c>
      <c r="I328" s="13" t="s">
        <v>15</v>
      </c>
      <c r="J328" s="2"/>
      <c r="K328" s="2"/>
    </row>
    <row r="329" spans="1:11" hidden="1" x14ac:dyDescent="0.25">
      <c r="A329" s="3">
        <v>44470</v>
      </c>
      <c r="B329" s="2" t="s">
        <v>37</v>
      </c>
      <c r="C329" s="2" t="s">
        <v>38</v>
      </c>
      <c r="D329" s="2" t="s">
        <v>39</v>
      </c>
      <c r="E329" s="2" t="s">
        <v>22</v>
      </c>
      <c r="F329" s="4">
        <v>10694.7</v>
      </c>
      <c r="G329" s="4">
        <v>15000</v>
      </c>
      <c r="H329" s="4">
        <f>IF(North!$F329&gt;=North!$G329,North!$F329*Commission,0)</f>
        <v>0</v>
      </c>
      <c r="I329" s="2" t="s">
        <v>43</v>
      </c>
      <c r="J329" s="2"/>
      <c r="K329" s="2"/>
    </row>
    <row r="330" spans="1:11" hidden="1" x14ac:dyDescent="0.25">
      <c r="A330" s="12">
        <v>44470</v>
      </c>
      <c r="B330" s="13" t="s">
        <v>53</v>
      </c>
      <c r="C330" s="13" t="s">
        <v>54</v>
      </c>
      <c r="D330" s="13" t="s">
        <v>55</v>
      </c>
      <c r="E330" s="13" t="s">
        <v>22</v>
      </c>
      <c r="F330" s="14">
        <v>10595.2</v>
      </c>
      <c r="G330" s="14">
        <v>15000</v>
      </c>
      <c r="H330" s="14">
        <f>IF(North!$F330&gt;=North!$G330,North!$F330*Commission,0)</f>
        <v>0</v>
      </c>
      <c r="I330" s="13" t="s">
        <v>43</v>
      </c>
      <c r="J330" s="2"/>
      <c r="K330" s="2"/>
    </row>
    <row r="331" spans="1:11" hidden="1" x14ac:dyDescent="0.25">
      <c r="A331" s="3">
        <v>44470</v>
      </c>
      <c r="B331" s="2" t="s">
        <v>37</v>
      </c>
      <c r="C331" s="2" t="s">
        <v>38</v>
      </c>
      <c r="D331" s="2" t="s">
        <v>39</v>
      </c>
      <c r="E331" s="2" t="s">
        <v>22</v>
      </c>
      <c r="F331" s="4">
        <v>7195.9999999999991</v>
      </c>
      <c r="G331" s="4">
        <v>15000</v>
      </c>
      <c r="H331" s="4">
        <f>IF(North!$F331&gt;=North!$G331,North!$F331*Commission,0)</f>
        <v>0</v>
      </c>
      <c r="I331" s="2" t="s">
        <v>15</v>
      </c>
      <c r="J331" s="2"/>
      <c r="K331" s="2"/>
    </row>
    <row r="332" spans="1:11" x14ac:dyDescent="0.25">
      <c r="A332" s="12">
        <v>44409</v>
      </c>
      <c r="B332" s="13" t="s">
        <v>40</v>
      </c>
      <c r="C332" s="13" t="s">
        <v>41</v>
      </c>
      <c r="D332" s="13" t="s">
        <v>42</v>
      </c>
      <c r="E332" s="13" t="s">
        <v>33</v>
      </c>
      <c r="F332" s="14">
        <v>8322.4</v>
      </c>
      <c r="G332" s="14">
        <v>15000</v>
      </c>
      <c r="H332" s="14">
        <f>IF(North!$F332&gt;=North!$G332,North!$F332*Commission,0)</f>
        <v>0</v>
      </c>
      <c r="I332" s="13" t="s">
        <v>11</v>
      </c>
      <c r="J332" s="2"/>
      <c r="K332" s="2"/>
    </row>
    <row r="333" spans="1:11" x14ac:dyDescent="0.25">
      <c r="A333" s="3">
        <v>44256</v>
      </c>
      <c r="B333" s="2" t="s">
        <v>40</v>
      </c>
      <c r="C333" s="2" t="s">
        <v>41</v>
      </c>
      <c r="D333" s="2" t="s">
        <v>42</v>
      </c>
      <c r="E333" s="2" t="s">
        <v>33</v>
      </c>
      <c r="F333" s="4">
        <v>8284.5</v>
      </c>
      <c r="G333" s="4">
        <v>15000</v>
      </c>
      <c r="H333" s="4">
        <f>IF(North!$F333&gt;=North!$G333,North!$F333*Commission,0)</f>
        <v>0</v>
      </c>
      <c r="I333" s="2" t="s">
        <v>15</v>
      </c>
      <c r="J333" s="2"/>
      <c r="K333" s="2"/>
    </row>
    <row r="334" spans="1:11" x14ac:dyDescent="0.25">
      <c r="A334" s="12">
        <v>44440</v>
      </c>
      <c r="B334" s="13" t="s">
        <v>71</v>
      </c>
      <c r="C334" s="13" t="s">
        <v>72</v>
      </c>
      <c r="D334" s="13" t="s">
        <v>73</v>
      </c>
      <c r="E334" s="13" t="s">
        <v>33</v>
      </c>
      <c r="F334" s="14">
        <v>8001</v>
      </c>
      <c r="G334" s="14">
        <v>15000</v>
      </c>
      <c r="H334" s="14">
        <f>IF(North!$F334&gt;=North!$G334,North!$F334*Commission,0)</f>
        <v>0</v>
      </c>
      <c r="I334" s="13" t="s">
        <v>11</v>
      </c>
      <c r="J334" s="2"/>
      <c r="K334" s="2"/>
    </row>
    <row r="335" spans="1:11" hidden="1" x14ac:dyDescent="0.25">
      <c r="A335" s="3">
        <v>44470</v>
      </c>
      <c r="B335" s="2" t="s">
        <v>50</v>
      </c>
      <c r="C335" s="2" t="s">
        <v>51</v>
      </c>
      <c r="D335" s="2" t="s">
        <v>52</v>
      </c>
      <c r="E335" s="2" t="s">
        <v>26</v>
      </c>
      <c r="F335" s="4">
        <v>4201.6000000000004</v>
      </c>
      <c r="G335" s="4">
        <v>15000</v>
      </c>
      <c r="H335" s="4">
        <f>IF(North!$F335&gt;=North!$G335,North!$F335*Commission,0)</f>
        <v>0</v>
      </c>
      <c r="I335" s="2" t="s">
        <v>15</v>
      </c>
      <c r="J335" s="2"/>
      <c r="K335" s="2"/>
    </row>
    <row r="336" spans="1:11" hidden="1" x14ac:dyDescent="0.25">
      <c r="A336" s="12">
        <v>44470</v>
      </c>
      <c r="B336" s="13" t="s">
        <v>27</v>
      </c>
      <c r="C336" s="13" t="s">
        <v>28</v>
      </c>
      <c r="D336" s="13" t="s">
        <v>29</v>
      </c>
      <c r="E336" s="13" t="s">
        <v>10</v>
      </c>
      <c r="F336" s="14">
        <v>3243.6000000000004</v>
      </c>
      <c r="G336" s="14">
        <v>15000</v>
      </c>
      <c r="H336" s="14">
        <f>IF(North!$F336&gt;=North!$G336,North!$F336*Commission,0)</f>
        <v>0</v>
      </c>
      <c r="I336" s="13" t="s">
        <v>11</v>
      </c>
      <c r="J336" s="2"/>
      <c r="K336" s="2"/>
    </row>
    <row r="337" spans="1:11" x14ac:dyDescent="0.25">
      <c r="A337" s="3">
        <v>44531</v>
      </c>
      <c r="B337" s="2" t="s">
        <v>59</v>
      </c>
      <c r="C337" s="2" t="s">
        <v>60</v>
      </c>
      <c r="D337" s="2" t="s">
        <v>61</v>
      </c>
      <c r="E337" s="2" t="s">
        <v>33</v>
      </c>
      <c r="F337" s="4">
        <v>7721.5999999999995</v>
      </c>
      <c r="G337" s="4">
        <v>15000</v>
      </c>
      <c r="H337" s="4">
        <f>IF(North!$F337&gt;=North!$G337,North!$F337*Commission,0)</f>
        <v>0</v>
      </c>
      <c r="I337" s="2" t="s">
        <v>11</v>
      </c>
      <c r="J337" s="2"/>
      <c r="K337" s="2"/>
    </row>
    <row r="338" spans="1:11" hidden="1" x14ac:dyDescent="0.25">
      <c r="A338" s="12">
        <v>44470</v>
      </c>
      <c r="B338" s="13" t="s">
        <v>19</v>
      </c>
      <c r="C338" s="13" t="s">
        <v>20</v>
      </c>
      <c r="D338" s="13" t="s">
        <v>21</v>
      </c>
      <c r="E338" s="13" t="s">
        <v>22</v>
      </c>
      <c r="F338" s="14">
        <v>2997.2</v>
      </c>
      <c r="G338" s="14">
        <v>15000</v>
      </c>
      <c r="H338" s="14">
        <f>IF(North!$F338&gt;=North!$G338,North!$F338*Commission,0)</f>
        <v>0</v>
      </c>
      <c r="I338" s="13" t="s">
        <v>11</v>
      </c>
      <c r="J338" s="2"/>
      <c r="K338" s="2"/>
    </row>
    <row r="339" spans="1:11" x14ac:dyDescent="0.25">
      <c r="A339" s="3">
        <v>44348</v>
      </c>
      <c r="B339" s="2" t="s">
        <v>40</v>
      </c>
      <c r="C339" s="2" t="s">
        <v>41</v>
      </c>
      <c r="D339" s="2" t="s">
        <v>42</v>
      </c>
      <c r="E339" s="2" t="s">
        <v>33</v>
      </c>
      <c r="F339" s="4">
        <v>7581.9999999999991</v>
      </c>
      <c r="G339" s="4">
        <v>15000</v>
      </c>
      <c r="H339" s="4">
        <f>IF(North!$F339&gt;=North!$G339,North!$F339*Commission,0)</f>
        <v>0</v>
      </c>
      <c r="I339" s="2" t="s">
        <v>11</v>
      </c>
      <c r="J339" s="2"/>
      <c r="K339" s="2"/>
    </row>
    <row r="340" spans="1:11" x14ac:dyDescent="0.25">
      <c r="A340" s="12">
        <v>44256</v>
      </c>
      <c r="B340" s="13" t="s">
        <v>62</v>
      </c>
      <c r="C340" s="13" t="s">
        <v>63</v>
      </c>
      <c r="D340" s="13" t="s">
        <v>64</v>
      </c>
      <c r="E340" s="13" t="s">
        <v>33</v>
      </c>
      <c r="F340" s="14">
        <v>7416.9</v>
      </c>
      <c r="G340" s="14">
        <v>15000</v>
      </c>
      <c r="H340" s="14">
        <f>IF(North!$F340&gt;=North!$G340,North!$F340*Commission,0)</f>
        <v>0</v>
      </c>
      <c r="I340" s="13" t="s">
        <v>43</v>
      </c>
      <c r="J340" s="2"/>
      <c r="K340" s="2"/>
    </row>
    <row r="341" spans="1:11" x14ac:dyDescent="0.25">
      <c r="A341" s="3">
        <v>44409</v>
      </c>
      <c r="B341" s="2" t="s">
        <v>40</v>
      </c>
      <c r="C341" s="2" t="s">
        <v>41</v>
      </c>
      <c r="D341" s="2" t="s">
        <v>42</v>
      </c>
      <c r="E341" s="2" t="s">
        <v>33</v>
      </c>
      <c r="F341" s="4">
        <v>7289.6</v>
      </c>
      <c r="G341" s="4">
        <v>15000</v>
      </c>
      <c r="H341" s="4">
        <f>IF(North!$F341&gt;=North!$G341,North!$F341*Commission,0)</f>
        <v>0</v>
      </c>
      <c r="I341" s="2" t="s">
        <v>11</v>
      </c>
      <c r="J341" s="2"/>
      <c r="K341" s="2"/>
    </row>
    <row r="342" spans="1:11" hidden="1" x14ac:dyDescent="0.25">
      <c r="A342" s="12">
        <v>44501</v>
      </c>
      <c r="B342" s="13" t="s">
        <v>23</v>
      </c>
      <c r="C342" s="13" t="s">
        <v>24</v>
      </c>
      <c r="D342" s="13" t="s">
        <v>25</v>
      </c>
      <c r="E342" s="13" t="s">
        <v>26</v>
      </c>
      <c r="F342" s="14">
        <v>39199.599999999999</v>
      </c>
      <c r="G342" s="14">
        <v>15000</v>
      </c>
      <c r="H342" s="14">
        <f>IF(North!$F342&gt;=North!$G342,North!$F342*Commission,0)</f>
        <v>3919.96</v>
      </c>
      <c r="I342" s="13" t="s">
        <v>43</v>
      </c>
      <c r="J342" s="2"/>
      <c r="K342" s="2"/>
    </row>
    <row r="343" spans="1:11" hidden="1" x14ac:dyDescent="0.25">
      <c r="A343" s="3">
        <v>44501</v>
      </c>
      <c r="B343" s="2" t="s">
        <v>50</v>
      </c>
      <c r="C343" s="2" t="s">
        <v>51</v>
      </c>
      <c r="D343" s="2" t="s">
        <v>52</v>
      </c>
      <c r="E343" s="2" t="s">
        <v>26</v>
      </c>
      <c r="F343" s="4">
        <v>38570</v>
      </c>
      <c r="G343" s="4">
        <v>15000</v>
      </c>
      <c r="H343" s="4">
        <f>IF(North!$F343&gt;=North!$G343,North!$F343*Commission,0)</f>
        <v>3857</v>
      </c>
      <c r="I343" s="2" t="s">
        <v>11</v>
      </c>
      <c r="J343" s="2"/>
      <c r="K343" s="2"/>
    </row>
    <row r="344" spans="1:11" hidden="1" x14ac:dyDescent="0.25">
      <c r="A344" s="12">
        <v>44501</v>
      </c>
      <c r="B344" s="13" t="s">
        <v>34</v>
      </c>
      <c r="C344" s="13" t="s">
        <v>35</v>
      </c>
      <c r="D344" s="13" t="s">
        <v>36</v>
      </c>
      <c r="E344" s="13" t="s">
        <v>26</v>
      </c>
      <c r="F344" s="14">
        <v>37560</v>
      </c>
      <c r="G344" s="14">
        <v>15000</v>
      </c>
      <c r="H344" s="14">
        <f>IF(North!$F344&gt;=North!$G344,North!$F344*Commission,0)</f>
        <v>3756</v>
      </c>
      <c r="I344" s="13" t="s">
        <v>43</v>
      </c>
      <c r="J344" s="2"/>
      <c r="K344" s="2"/>
    </row>
    <row r="345" spans="1:11" hidden="1" x14ac:dyDescent="0.25">
      <c r="A345" s="3">
        <v>44501</v>
      </c>
      <c r="B345" s="2" t="s">
        <v>16</v>
      </c>
      <c r="C345" s="2" t="s">
        <v>17</v>
      </c>
      <c r="D345" s="2" t="s">
        <v>18</v>
      </c>
      <c r="E345" s="2" t="s">
        <v>10</v>
      </c>
      <c r="F345" s="4">
        <v>37374.399999999994</v>
      </c>
      <c r="G345" s="4">
        <v>15000</v>
      </c>
      <c r="H345" s="4">
        <f>IF(North!$F345&gt;=North!$G345,North!$F345*Commission,0)</f>
        <v>3737.4399999999996</v>
      </c>
      <c r="I345" s="2" t="s">
        <v>43</v>
      </c>
      <c r="J345" s="2"/>
      <c r="K345" s="2"/>
    </row>
    <row r="346" spans="1:11" x14ac:dyDescent="0.25">
      <c r="A346" s="12">
        <v>44470</v>
      </c>
      <c r="B346" s="13" t="s">
        <v>62</v>
      </c>
      <c r="C346" s="13" t="s">
        <v>63</v>
      </c>
      <c r="D346" s="13" t="s">
        <v>64</v>
      </c>
      <c r="E346" s="13" t="s">
        <v>33</v>
      </c>
      <c r="F346" s="14">
        <v>7139.0000000000009</v>
      </c>
      <c r="G346" s="14">
        <v>15000</v>
      </c>
      <c r="H346" s="14">
        <f>IF(North!$F346&gt;=North!$G346,North!$F346*Commission,0)</f>
        <v>0</v>
      </c>
      <c r="I346" s="13" t="s">
        <v>11</v>
      </c>
      <c r="J346" s="2"/>
      <c r="K346" s="2"/>
    </row>
    <row r="347" spans="1:11" hidden="1" x14ac:dyDescent="0.25">
      <c r="A347" s="3">
        <v>44501</v>
      </c>
      <c r="B347" s="2" t="s">
        <v>65</v>
      </c>
      <c r="C347" s="2" t="s">
        <v>66</v>
      </c>
      <c r="D347" s="2" t="s">
        <v>67</v>
      </c>
      <c r="E347" s="2" t="s">
        <v>22</v>
      </c>
      <c r="F347" s="4">
        <v>26866</v>
      </c>
      <c r="G347" s="4">
        <v>15000</v>
      </c>
      <c r="H347" s="4">
        <f>IF(North!$F347&gt;=North!$G347,North!$F347*Commission,0)</f>
        <v>2686.6000000000004</v>
      </c>
      <c r="I347" s="2" t="s">
        <v>43</v>
      </c>
      <c r="J347" s="2"/>
      <c r="K347" s="2"/>
    </row>
    <row r="348" spans="1:11" hidden="1" x14ac:dyDescent="0.25">
      <c r="A348" s="12">
        <v>44501</v>
      </c>
      <c r="B348" s="13" t="s">
        <v>12</v>
      </c>
      <c r="C348" s="13" t="s">
        <v>13</v>
      </c>
      <c r="D348" s="13" t="s">
        <v>14</v>
      </c>
      <c r="E348" s="13" t="s">
        <v>10</v>
      </c>
      <c r="F348" s="14">
        <v>25633.5</v>
      </c>
      <c r="G348" s="14">
        <v>15000</v>
      </c>
      <c r="H348" s="14">
        <f>IF(North!$F348&gt;=North!$G348,North!$F348*Commission,0)</f>
        <v>2563.3500000000004</v>
      </c>
      <c r="I348" s="13" t="s">
        <v>15</v>
      </c>
      <c r="J348" s="2"/>
      <c r="K348" s="2"/>
    </row>
    <row r="349" spans="1:11" hidden="1" x14ac:dyDescent="0.25">
      <c r="A349" s="3">
        <v>44501</v>
      </c>
      <c r="B349" s="2" t="s">
        <v>56</v>
      </c>
      <c r="C349" s="2" t="s">
        <v>57</v>
      </c>
      <c r="D349" s="2" t="s">
        <v>58</v>
      </c>
      <c r="E349" s="2" t="s">
        <v>26</v>
      </c>
      <c r="F349" s="4">
        <v>23057.999999999996</v>
      </c>
      <c r="G349" s="4">
        <v>15000</v>
      </c>
      <c r="H349" s="4">
        <f>IF(North!$F349&gt;=North!$G349,North!$F349*Commission,0)</f>
        <v>2305.7999999999997</v>
      </c>
      <c r="I349" s="2" t="s">
        <v>43</v>
      </c>
      <c r="J349" s="2"/>
      <c r="K349" s="2"/>
    </row>
    <row r="350" spans="1:11" hidden="1" x14ac:dyDescent="0.25">
      <c r="A350" s="12">
        <v>44501</v>
      </c>
      <c r="B350" s="13" t="s">
        <v>56</v>
      </c>
      <c r="C350" s="13" t="s">
        <v>57</v>
      </c>
      <c r="D350" s="13" t="s">
        <v>58</v>
      </c>
      <c r="E350" s="13" t="s">
        <v>26</v>
      </c>
      <c r="F350" s="14">
        <v>22900.499999999996</v>
      </c>
      <c r="G350" s="14">
        <v>15000</v>
      </c>
      <c r="H350" s="14">
        <f>IF(North!$F350&gt;=North!$G350,North!$F350*Commission,0)</f>
        <v>2290.0499999999997</v>
      </c>
      <c r="I350" s="13" t="s">
        <v>11</v>
      </c>
      <c r="J350" s="2"/>
      <c r="K350" s="2"/>
    </row>
    <row r="351" spans="1:11" hidden="1" x14ac:dyDescent="0.25">
      <c r="A351" s="3">
        <v>44501</v>
      </c>
      <c r="B351" s="2" t="s">
        <v>16</v>
      </c>
      <c r="C351" s="2" t="s">
        <v>17</v>
      </c>
      <c r="D351" s="2" t="s">
        <v>18</v>
      </c>
      <c r="E351" s="2" t="s">
        <v>10</v>
      </c>
      <c r="F351" s="4">
        <v>22396.5</v>
      </c>
      <c r="G351" s="4">
        <v>15000</v>
      </c>
      <c r="H351" s="4">
        <f>IF(North!$F351&gt;=North!$G351,North!$F351*Commission,0)</f>
        <v>2239.65</v>
      </c>
      <c r="I351" s="2" t="s">
        <v>43</v>
      </c>
      <c r="J351" s="2"/>
      <c r="K351" s="2"/>
    </row>
    <row r="352" spans="1:11" hidden="1" x14ac:dyDescent="0.25">
      <c r="A352" s="12">
        <v>44501</v>
      </c>
      <c r="B352" s="13" t="s">
        <v>16</v>
      </c>
      <c r="C352" s="13" t="s">
        <v>17</v>
      </c>
      <c r="D352" s="13" t="s">
        <v>18</v>
      </c>
      <c r="E352" s="13" t="s">
        <v>10</v>
      </c>
      <c r="F352" s="14">
        <v>20916</v>
      </c>
      <c r="G352" s="14">
        <v>15000</v>
      </c>
      <c r="H352" s="14">
        <f>IF(North!$F352&gt;=North!$G352,North!$F352*Commission,0)</f>
        <v>2091.6</v>
      </c>
      <c r="I352" s="13" t="s">
        <v>11</v>
      </c>
      <c r="J352" s="2"/>
      <c r="K352" s="2"/>
    </row>
    <row r="353" spans="1:11" hidden="1" x14ac:dyDescent="0.25">
      <c r="A353" s="3">
        <v>44501</v>
      </c>
      <c r="B353" s="2" t="s">
        <v>37</v>
      </c>
      <c r="C353" s="2" t="s">
        <v>38</v>
      </c>
      <c r="D353" s="2" t="s">
        <v>39</v>
      </c>
      <c r="E353" s="2" t="s">
        <v>22</v>
      </c>
      <c r="F353" s="4">
        <v>20797.200000000004</v>
      </c>
      <c r="G353" s="4">
        <v>15000</v>
      </c>
      <c r="H353" s="4">
        <f>IF(North!$F353&gt;=North!$G353,North!$F353*Commission,0)</f>
        <v>2079.7200000000007</v>
      </c>
      <c r="I353" s="2" t="s">
        <v>15</v>
      </c>
      <c r="J353" s="2"/>
      <c r="K353" s="2"/>
    </row>
    <row r="354" spans="1:11" hidden="1" x14ac:dyDescent="0.25">
      <c r="A354" s="12">
        <v>44501</v>
      </c>
      <c r="B354" s="13" t="s">
        <v>50</v>
      </c>
      <c r="C354" s="13" t="s">
        <v>51</v>
      </c>
      <c r="D354" s="13" t="s">
        <v>52</v>
      </c>
      <c r="E354" s="13" t="s">
        <v>26</v>
      </c>
      <c r="F354" s="14">
        <v>20062.5</v>
      </c>
      <c r="G354" s="14">
        <v>15000</v>
      </c>
      <c r="H354" s="14">
        <f>IF(North!$F354&gt;=North!$G354,North!$F354*Commission,0)</f>
        <v>2006.25</v>
      </c>
      <c r="I354" s="13" t="s">
        <v>11</v>
      </c>
      <c r="J354" s="2"/>
      <c r="K354" s="2"/>
    </row>
    <row r="355" spans="1:11" hidden="1" x14ac:dyDescent="0.25">
      <c r="A355" s="3">
        <v>44501</v>
      </c>
      <c r="B355" s="2" t="s">
        <v>23</v>
      </c>
      <c r="C355" s="2" t="s">
        <v>24</v>
      </c>
      <c r="D355" s="2" t="s">
        <v>25</v>
      </c>
      <c r="E355" s="2" t="s">
        <v>26</v>
      </c>
      <c r="F355" s="4">
        <v>18452.599999999999</v>
      </c>
      <c r="G355" s="4">
        <v>15000</v>
      </c>
      <c r="H355" s="4">
        <f>IF(North!$F355&gt;=North!$G355,North!$F355*Commission,0)</f>
        <v>1845.26</v>
      </c>
      <c r="I355" s="2" t="s">
        <v>43</v>
      </c>
      <c r="J355" s="2"/>
      <c r="K355" s="2"/>
    </row>
    <row r="356" spans="1:11" hidden="1" x14ac:dyDescent="0.25">
      <c r="A356" s="12">
        <v>44501</v>
      </c>
      <c r="B356" s="13" t="s">
        <v>12</v>
      </c>
      <c r="C356" s="13" t="s">
        <v>13</v>
      </c>
      <c r="D356" s="13" t="s">
        <v>14</v>
      </c>
      <c r="E356" s="13" t="s">
        <v>10</v>
      </c>
      <c r="F356" s="14">
        <v>17766</v>
      </c>
      <c r="G356" s="14">
        <v>15000</v>
      </c>
      <c r="H356" s="14">
        <f>IF(North!$F356&gt;=North!$G356,North!$F356*Commission,0)</f>
        <v>1776.6000000000001</v>
      </c>
      <c r="I356" s="13" t="s">
        <v>11</v>
      </c>
      <c r="J356" s="2"/>
      <c r="K356" s="2"/>
    </row>
    <row r="357" spans="1:11" hidden="1" x14ac:dyDescent="0.25">
      <c r="A357" s="3">
        <v>44501</v>
      </c>
      <c r="B357" s="2" t="s">
        <v>19</v>
      </c>
      <c r="C357" s="2" t="s">
        <v>20</v>
      </c>
      <c r="D357" s="2" t="s">
        <v>21</v>
      </c>
      <c r="E357" s="2" t="s">
        <v>22</v>
      </c>
      <c r="F357" s="4">
        <v>16806.400000000001</v>
      </c>
      <c r="G357" s="4">
        <v>15000</v>
      </c>
      <c r="H357" s="4">
        <f>IF(North!$F357&gt;=North!$G357,North!$F357*Commission,0)</f>
        <v>1680.6400000000003</v>
      </c>
      <c r="I357" s="2" t="s">
        <v>11</v>
      </c>
      <c r="J357" s="2"/>
      <c r="K357" s="2"/>
    </row>
    <row r="358" spans="1:11" hidden="1" x14ac:dyDescent="0.25">
      <c r="A358" s="12">
        <v>44501</v>
      </c>
      <c r="B358" s="13" t="s">
        <v>27</v>
      </c>
      <c r="C358" s="13" t="s">
        <v>28</v>
      </c>
      <c r="D358" s="13" t="s">
        <v>29</v>
      </c>
      <c r="E358" s="13" t="s">
        <v>10</v>
      </c>
      <c r="F358" s="14">
        <v>16606</v>
      </c>
      <c r="G358" s="14">
        <v>15000</v>
      </c>
      <c r="H358" s="14">
        <f>IF(North!$F358&gt;=North!$G358,North!$F358*Commission,0)</f>
        <v>1660.6000000000001</v>
      </c>
      <c r="I358" s="13" t="s">
        <v>11</v>
      </c>
      <c r="J358" s="2"/>
      <c r="K358" s="2"/>
    </row>
    <row r="359" spans="1:11" hidden="1" x14ac:dyDescent="0.25">
      <c r="A359" s="3">
        <v>44501</v>
      </c>
      <c r="B359" s="2" t="s">
        <v>34</v>
      </c>
      <c r="C359" s="2" t="s">
        <v>35</v>
      </c>
      <c r="D359" s="2" t="s">
        <v>36</v>
      </c>
      <c r="E359" s="2" t="s">
        <v>26</v>
      </c>
      <c r="F359" s="4">
        <v>16606</v>
      </c>
      <c r="G359" s="4">
        <v>15000</v>
      </c>
      <c r="H359" s="4">
        <f>IF(North!$F359&gt;=North!$G359,North!$F359*Commission,0)</f>
        <v>1660.6000000000001</v>
      </c>
      <c r="I359" s="2" t="s">
        <v>43</v>
      </c>
      <c r="J359" s="2"/>
      <c r="K359" s="2"/>
    </row>
    <row r="360" spans="1:11" hidden="1" x14ac:dyDescent="0.25">
      <c r="A360" s="12">
        <v>44501</v>
      </c>
      <c r="B360" s="13" t="s">
        <v>34</v>
      </c>
      <c r="C360" s="13" t="s">
        <v>35</v>
      </c>
      <c r="D360" s="13" t="s">
        <v>36</v>
      </c>
      <c r="E360" s="13" t="s">
        <v>26</v>
      </c>
      <c r="F360" s="14">
        <v>16394.399999999998</v>
      </c>
      <c r="G360" s="14">
        <v>15000</v>
      </c>
      <c r="H360" s="14">
        <f>IF(North!$F360&gt;=North!$G360,North!$F360*Commission,0)</f>
        <v>1639.4399999999998</v>
      </c>
      <c r="I360" s="13" t="s">
        <v>15</v>
      </c>
      <c r="J360" s="2"/>
      <c r="K360" s="2"/>
    </row>
    <row r="361" spans="1:11" hidden="1" x14ac:dyDescent="0.25">
      <c r="A361" s="3">
        <v>44501</v>
      </c>
      <c r="B361" s="2" t="s">
        <v>23</v>
      </c>
      <c r="C361" s="2" t="s">
        <v>24</v>
      </c>
      <c r="D361" s="2" t="s">
        <v>25</v>
      </c>
      <c r="E361" s="2" t="s">
        <v>26</v>
      </c>
      <c r="F361" s="4">
        <v>15403.600000000002</v>
      </c>
      <c r="G361" s="4">
        <v>15000</v>
      </c>
      <c r="H361" s="4">
        <f>IF(North!$F361&gt;=North!$G361,North!$F361*Commission,0)</f>
        <v>1540.3600000000004</v>
      </c>
      <c r="I361" s="2" t="s">
        <v>15</v>
      </c>
      <c r="J361" s="2"/>
      <c r="K361" s="2"/>
    </row>
    <row r="362" spans="1:11" hidden="1" x14ac:dyDescent="0.25">
      <c r="A362" s="12">
        <v>44501</v>
      </c>
      <c r="B362" s="13" t="s">
        <v>44</v>
      </c>
      <c r="C362" s="13" t="s">
        <v>45</v>
      </c>
      <c r="D362" s="13" t="s">
        <v>46</v>
      </c>
      <c r="E362" s="13" t="s">
        <v>22</v>
      </c>
      <c r="F362" s="14">
        <v>14302.9</v>
      </c>
      <c r="G362" s="14">
        <v>15000</v>
      </c>
      <c r="H362" s="14">
        <f>IF(North!$F362&gt;=North!$G362,North!$F362*Commission,0)</f>
        <v>0</v>
      </c>
      <c r="I362" s="13" t="s">
        <v>11</v>
      </c>
      <c r="J362" s="2"/>
      <c r="K362" s="2"/>
    </row>
    <row r="363" spans="1:11" hidden="1" x14ac:dyDescent="0.25">
      <c r="A363" s="3">
        <v>44501</v>
      </c>
      <c r="B363" s="2" t="s">
        <v>47</v>
      </c>
      <c r="C363" s="2" t="s">
        <v>48</v>
      </c>
      <c r="D363" s="2" t="s">
        <v>49</v>
      </c>
      <c r="E363" s="2" t="s">
        <v>26</v>
      </c>
      <c r="F363" s="4">
        <v>13230</v>
      </c>
      <c r="G363" s="4">
        <v>15000</v>
      </c>
      <c r="H363" s="4">
        <f>IF(North!$F363&gt;=North!$G363,North!$F363*Commission,0)</f>
        <v>0</v>
      </c>
      <c r="I363" s="2" t="s">
        <v>15</v>
      </c>
      <c r="J363" s="2"/>
      <c r="K363" s="2"/>
    </row>
    <row r="364" spans="1:11" hidden="1" x14ac:dyDescent="0.25">
      <c r="A364" s="12">
        <v>44501</v>
      </c>
      <c r="B364" s="13" t="s">
        <v>50</v>
      </c>
      <c r="C364" s="13" t="s">
        <v>51</v>
      </c>
      <c r="D364" s="13" t="s">
        <v>52</v>
      </c>
      <c r="E364" s="13" t="s">
        <v>26</v>
      </c>
      <c r="F364" s="14">
        <v>10573.5</v>
      </c>
      <c r="G364" s="14">
        <v>15000</v>
      </c>
      <c r="H364" s="14">
        <f>IF(North!$F364&gt;=North!$G364,North!$F364*Commission,0)</f>
        <v>0</v>
      </c>
      <c r="I364" s="13" t="s">
        <v>11</v>
      </c>
      <c r="J364" s="2"/>
      <c r="K364" s="2"/>
    </row>
    <row r="365" spans="1:11" hidden="1" x14ac:dyDescent="0.25">
      <c r="A365" s="3">
        <v>44501</v>
      </c>
      <c r="B365" s="2" t="s">
        <v>65</v>
      </c>
      <c r="C365" s="2" t="s">
        <v>66</v>
      </c>
      <c r="D365" s="2" t="s">
        <v>67</v>
      </c>
      <c r="E365" s="2" t="s">
        <v>22</v>
      </c>
      <c r="F365" s="4">
        <v>9683</v>
      </c>
      <c r="G365" s="4">
        <v>15000</v>
      </c>
      <c r="H365" s="4">
        <f>IF(North!$F365&gt;=North!$G365,North!$F365*Commission,0)</f>
        <v>0</v>
      </c>
      <c r="I365" s="2" t="s">
        <v>43</v>
      </c>
      <c r="J365" s="2"/>
      <c r="K365" s="2"/>
    </row>
    <row r="366" spans="1:11" x14ac:dyDescent="0.25">
      <c r="A366" s="12">
        <v>44470</v>
      </c>
      <c r="B366" s="13" t="s">
        <v>30</v>
      </c>
      <c r="C366" s="13" t="s">
        <v>31</v>
      </c>
      <c r="D366" s="13" t="s">
        <v>32</v>
      </c>
      <c r="E366" s="13" t="s">
        <v>33</v>
      </c>
      <c r="F366" s="14">
        <v>7024.2</v>
      </c>
      <c r="G366" s="14">
        <v>15000</v>
      </c>
      <c r="H366" s="14">
        <f>IF(North!$F366&gt;=North!$G366,North!$F366*Commission,0)</f>
        <v>0</v>
      </c>
      <c r="I366" s="13" t="s">
        <v>43</v>
      </c>
      <c r="J366" s="2"/>
      <c r="K366" s="2"/>
    </row>
    <row r="367" spans="1:11" hidden="1" x14ac:dyDescent="0.25">
      <c r="A367" s="3">
        <v>44501</v>
      </c>
      <c r="B367" s="2" t="s">
        <v>34</v>
      </c>
      <c r="C367" s="2" t="s">
        <v>35</v>
      </c>
      <c r="D367" s="2" t="s">
        <v>36</v>
      </c>
      <c r="E367" s="2" t="s">
        <v>26</v>
      </c>
      <c r="F367" s="4">
        <v>9006</v>
      </c>
      <c r="G367" s="4">
        <v>15000</v>
      </c>
      <c r="H367" s="4">
        <f>IF(North!$F367&gt;=North!$G367,North!$F367*Commission,0)</f>
        <v>0</v>
      </c>
      <c r="I367" s="2" t="s">
        <v>43</v>
      </c>
      <c r="J367" s="2"/>
      <c r="K367" s="2"/>
    </row>
    <row r="368" spans="1:11" hidden="1" x14ac:dyDescent="0.25">
      <c r="A368" s="12">
        <v>44501</v>
      </c>
      <c r="B368" s="13" t="s">
        <v>7</v>
      </c>
      <c r="C368" s="13" t="s">
        <v>8</v>
      </c>
      <c r="D368" s="13" t="s">
        <v>9</v>
      </c>
      <c r="E368" s="13" t="s">
        <v>10</v>
      </c>
      <c r="F368" s="14">
        <v>8810.9</v>
      </c>
      <c r="G368" s="14">
        <v>15000</v>
      </c>
      <c r="H368" s="14">
        <f>IF(North!$F368&gt;=North!$G368,North!$F368*Commission,0)</f>
        <v>0</v>
      </c>
      <c r="I368" s="13" t="s">
        <v>11</v>
      </c>
      <c r="J368" s="2"/>
      <c r="K368" s="2"/>
    </row>
    <row r="369" spans="1:11" hidden="1" x14ac:dyDescent="0.25">
      <c r="A369" s="3">
        <v>44501</v>
      </c>
      <c r="B369" s="2" t="s">
        <v>53</v>
      </c>
      <c r="C369" s="2" t="s">
        <v>54</v>
      </c>
      <c r="D369" s="2" t="s">
        <v>55</v>
      </c>
      <c r="E369" s="2" t="s">
        <v>22</v>
      </c>
      <c r="F369" s="4">
        <v>6900</v>
      </c>
      <c r="G369" s="4">
        <v>15000</v>
      </c>
      <c r="H369" s="4">
        <f>IF(North!$F369&gt;=North!$G369,North!$F369*Commission,0)</f>
        <v>0</v>
      </c>
      <c r="I369" s="2" t="s">
        <v>15</v>
      </c>
      <c r="J369" s="2"/>
      <c r="K369" s="2"/>
    </row>
    <row r="370" spans="1:11" hidden="1" x14ac:dyDescent="0.25">
      <c r="A370" s="12">
        <v>44501</v>
      </c>
      <c r="B370" s="13" t="s">
        <v>12</v>
      </c>
      <c r="C370" s="13" t="s">
        <v>13</v>
      </c>
      <c r="D370" s="13" t="s">
        <v>14</v>
      </c>
      <c r="E370" s="13" t="s">
        <v>10</v>
      </c>
      <c r="F370" s="14">
        <v>5130</v>
      </c>
      <c r="G370" s="14">
        <v>15000</v>
      </c>
      <c r="H370" s="14">
        <f>IF(North!$F370&gt;=North!$G370,North!$F370*Commission,0)</f>
        <v>0</v>
      </c>
      <c r="I370" s="13" t="s">
        <v>15</v>
      </c>
      <c r="J370" s="2"/>
      <c r="K370" s="2"/>
    </row>
    <row r="371" spans="1:11" hidden="1" x14ac:dyDescent="0.25">
      <c r="A371" s="3">
        <v>44531</v>
      </c>
      <c r="B371" s="2" t="s">
        <v>7</v>
      </c>
      <c r="C371" s="2" t="s">
        <v>8</v>
      </c>
      <c r="D371" s="2" t="s">
        <v>9</v>
      </c>
      <c r="E371" s="2" t="s">
        <v>10</v>
      </c>
      <c r="F371" s="4">
        <v>45800.999999999993</v>
      </c>
      <c r="G371" s="4">
        <v>15000</v>
      </c>
      <c r="H371" s="4">
        <f>IF(North!$F371&gt;=North!$G371,North!$F371*Commission,0)</f>
        <v>4580.0999999999995</v>
      </c>
      <c r="I371" s="2" t="s">
        <v>15</v>
      </c>
      <c r="J371" s="2"/>
      <c r="K371" s="2"/>
    </row>
    <row r="372" spans="1:11" x14ac:dyDescent="0.25">
      <c r="A372" s="12">
        <v>44470</v>
      </c>
      <c r="B372" s="13" t="s">
        <v>62</v>
      </c>
      <c r="C372" s="13" t="s">
        <v>63</v>
      </c>
      <c r="D372" s="13" t="s">
        <v>64</v>
      </c>
      <c r="E372" s="13" t="s">
        <v>33</v>
      </c>
      <c r="F372" s="14">
        <v>6688</v>
      </c>
      <c r="G372" s="14">
        <v>15000</v>
      </c>
      <c r="H372" s="14">
        <f>IF(North!$F372&gt;=North!$G372,North!$F372*Commission,0)</f>
        <v>0</v>
      </c>
      <c r="I372" s="13" t="s">
        <v>15</v>
      </c>
      <c r="J372" s="2"/>
      <c r="K372" s="2"/>
    </row>
    <row r="373" spans="1:11" hidden="1" x14ac:dyDescent="0.25">
      <c r="A373" s="3">
        <v>44531</v>
      </c>
      <c r="B373" s="2" t="s">
        <v>23</v>
      </c>
      <c r="C373" s="2" t="s">
        <v>24</v>
      </c>
      <c r="D373" s="2" t="s">
        <v>25</v>
      </c>
      <c r="E373" s="2" t="s">
        <v>26</v>
      </c>
      <c r="F373" s="4">
        <v>43593.599999999999</v>
      </c>
      <c r="G373" s="4">
        <v>15000</v>
      </c>
      <c r="H373" s="4">
        <f>IF(North!$F373&gt;=North!$G373,North!$F373*Commission,0)</f>
        <v>4359.3599999999997</v>
      </c>
      <c r="I373" s="2" t="s">
        <v>15</v>
      </c>
      <c r="J373" s="2"/>
      <c r="K373" s="2"/>
    </row>
    <row r="374" spans="1:11" hidden="1" x14ac:dyDescent="0.25">
      <c r="A374" s="12">
        <v>44531</v>
      </c>
      <c r="B374" s="13" t="s">
        <v>7</v>
      </c>
      <c r="C374" s="13" t="s">
        <v>8</v>
      </c>
      <c r="D374" s="13" t="s">
        <v>9</v>
      </c>
      <c r="E374" s="13" t="s">
        <v>10</v>
      </c>
      <c r="F374" s="14">
        <v>41520</v>
      </c>
      <c r="G374" s="14">
        <v>15000</v>
      </c>
      <c r="H374" s="14">
        <f>IF(North!$F374&gt;=North!$G374,North!$F374*Commission,0)</f>
        <v>4152</v>
      </c>
      <c r="I374" s="13" t="s">
        <v>11</v>
      </c>
      <c r="J374" s="2"/>
      <c r="K374" s="2"/>
    </row>
    <row r="375" spans="1:11" hidden="1" x14ac:dyDescent="0.25">
      <c r="A375" s="3">
        <v>44531</v>
      </c>
      <c r="B375" s="2" t="s">
        <v>27</v>
      </c>
      <c r="C375" s="2" t="s">
        <v>28</v>
      </c>
      <c r="D375" s="2" t="s">
        <v>29</v>
      </c>
      <c r="E375" s="2" t="s">
        <v>10</v>
      </c>
      <c r="F375" s="4">
        <v>31970.799999999999</v>
      </c>
      <c r="G375" s="4">
        <v>15000</v>
      </c>
      <c r="H375" s="4">
        <f>IF(North!$F375&gt;=North!$G375,North!$F375*Commission,0)</f>
        <v>3197.08</v>
      </c>
      <c r="I375" s="2" t="s">
        <v>11</v>
      </c>
      <c r="J375" s="2"/>
      <c r="K375" s="2"/>
    </row>
    <row r="376" spans="1:11" hidden="1" x14ac:dyDescent="0.25">
      <c r="A376" s="12">
        <v>44531</v>
      </c>
      <c r="B376" s="13" t="s">
        <v>47</v>
      </c>
      <c r="C376" s="13" t="s">
        <v>48</v>
      </c>
      <c r="D376" s="13" t="s">
        <v>49</v>
      </c>
      <c r="E376" s="13" t="s">
        <v>26</v>
      </c>
      <c r="F376" s="14">
        <v>28845</v>
      </c>
      <c r="G376" s="14">
        <v>15000</v>
      </c>
      <c r="H376" s="14">
        <f>IF(North!$F376&gt;=North!$G376,North!$F376*Commission,0)</f>
        <v>2884.5</v>
      </c>
      <c r="I376" s="13" t="s">
        <v>15</v>
      </c>
      <c r="J376" s="2"/>
      <c r="K376" s="2"/>
    </row>
    <row r="377" spans="1:11" hidden="1" x14ac:dyDescent="0.25">
      <c r="A377" s="3">
        <v>44531</v>
      </c>
      <c r="B377" s="2" t="s">
        <v>23</v>
      </c>
      <c r="C377" s="2" t="s">
        <v>24</v>
      </c>
      <c r="D377" s="2" t="s">
        <v>25</v>
      </c>
      <c r="E377" s="2" t="s">
        <v>26</v>
      </c>
      <c r="F377" s="4">
        <v>27350.400000000001</v>
      </c>
      <c r="G377" s="4">
        <v>15000</v>
      </c>
      <c r="H377" s="4">
        <f>IF(North!$F377&gt;=North!$G377,North!$F377*Commission,0)</f>
        <v>2735.0400000000004</v>
      </c>
      <c r="I377" s="2" t="s">
        <v>43</v>
      </c>
      <c r="J377" s="2"/>
      <c r="K377" s="2"/>
    </row>
    <row r="378" spans="1:11" hidden="1" x14ac:dyDescent="0.25">
      <c r="A378" s="12">
        <v>44531</v>
      </c>
      <c r="B378" s="13" t="s">
        <v>34</v>
      </c>
      <c r="C378" s="13" t="s">
        <v>35</v>
      </c>
      <c r="D378" s="13" t="s">
        <v>36</v>
      </c>
      <c r="E378" s="13" t="s">
        <v>26</v>
      </c>
      <c r="F378" s="14">
        <v>24544</v>
      </c>
      <c r="G378" s="14">
        <v>15000</v>
      </c>
      <c r="H378" s="14">
        <f>IF(North!$F378&gt;=North!$G378,North!$F378*Commission,0)</f>
        <v>2454.4</v>
      </c>
      <c r="I378" s="13" t="s">
        <v>15</v>
      </c>
      <c r="J378" s="2"/>
      <c r="K378" s="2"/>
    </row>
    <row r="379" spans="1:11" x14ac:dyDescent="0.25">
      <c r="A379" s="3">
        <v>44440</v>
      </c>
      <c r="B379" s="2" t="s">
        <v>62</v>
      </c>
      <c r="C379" s="2" t="s">
        <v>63</v>
      </c>
      <c r="D379" s="2" t="s">
        <v>64</v>
      </c>
      <c r="E379" s="2" t="s">
        <v>33</v>
      </c>
      <c r="F379" s="4">
        <v>6600</v>
      </c>
      <c r="G379" s="4">
        <v>15000</v>
      </c>
      <c r="H379" s="4">
        <f>IF(North!$F379&gt;=North!$G379,North!$F379*Commission,0)</f>
        <v>0</v>
      </c>
      <c r="I379" s="2" t="s">
        <v>11</v>
      </c>
      <c r="J379" s="2"/>
      <c r="K379" s="2"/>
    </row>
    <row r="380" spans="1:11" x14ac:dyDescent="0.25">
      <c r="A380" s="12">
        <v>44409</v>
      </c>
      <c r="B380" s="13" t="s">
        <v>59</v>
      </c>
      <c r="C380" s="13" t="s">
        <v>60</v>
      </c>
      <c r="D380" s="13" t="s">
        <v>61</v>
      </c>
      <c r="E380" s="13" t="s">
        <v>33</v>
      </c>
      <c r="F380" s="14">
        <v>6311.4</v>
      </c>
      <c r="G380" s="14">
        <v>15000</v>
      </c>
      <c r="H380" s="14">
        <f>IF(North!$F380&gt;=North!$G380,North!$F380*Commission,0)</f>
        <v>0</v>
      </c>
      <c r="I380" s="13" t="s">
        <v>43</v>
      </c>
      <c r="J380" s="2"/>
      <c r="K380" s="2"/>
    </row>
    <row r="381" spans="1:11" hidden="1" x14ac:dyDescent="0.25">
      <c r="A381" s="3">
        <v>44531</v>
      </c>
      <c r="B381" s="2" t="s">
        <v>12</v>
      </c>
      <c r="C381" s="2" t="s">
        <v>13</v>
      </c>
      <c r="D381" s="2" t="s">
        <v>14</v>
      </c>
      <c r="E381" s="2" t="s">
        <v>10</v>
      </c>
      <c r="F381" s="4">
        <v>15921.999999999998</v>
      </c>
      <c r="G381" s="4">
        <v>15000</v>
      </c>
      <c r="H381" s="4">
        <f>IF(North!$F381&gt;=North!$G381,North!$F381*Commission,0)</f>
        <v>1592.1999999999998</v>
      </c>
      <c r="I381" s="2" t="s">
        <v>43</v>
      </c>
      <c r="J381" s="2"/>
      <c r="K381" s="2"/>
    </row>
    <row r="382" spans="1:11" x14ac:dyDescent="0.25">
      <c r="A382" s="12">
        <v>44409</v>
      </c>
      <c r="B382" s="13" t="s">
        <v>30</v>
      </c>
      <c r="C382" s="13" t="s">
        <v>31</v>
      </c>
      <c r="D382" s="13" t="s">
        <v>32</v>
      </c>
      <c r="E382" s="13" t="s">
        <v>33</v>
      </c>
      <c r="F382" s="14">
        <v>6201</v>
      </c>
      <c r="G382" s="14">
        <v>15000</v>
      </c>
      <c r="H382" s="14">
        <f>IF(North!$F382&gt;=North!$G382,North!$F382*Commission,0)</f>
        <v>0</v>
      </c>
      <c r="I382" s="13" t="s">
        <v>43</v>
      </c>
      <c r="J382" s="2"/>
      <c r="K382" s="2"/>
    </row>
    <row r="383" spans="1:11" hidden="1" x14ac:dyDescent="0.25">
      <c r="A383" s="3">
        <v>44531</v>
      </c>
      <c r="B383" s="2" t="s">
        <v>27</v>
      </c>
      <c r="C383" s="2" t="s">
        <v>28</v>
      </c>
      <c r="D383" s="2" t="s">
        <v>29</v>
      </c>
      <c r="E383" s="2" t="s">
        <v>10</v>
      </c>
      <c r="F383" s="4">
        <v>12765.2</v>
      </c>
      <c r="G383" s="4">
        <v>15000</v>
      </c>
      <c r="H383" s="4">
        <f>IF(North!$F383&gt;=North!$G383,North!$F383*Commission,0)</f>
        <v>0</v>
      </c>
      <c r="I383" s="2" t="s">
        <v>43</v>
      </c>
      <c r="J383" s="2"/>
      <c r="K383" s="2"/>
    </row>
    <row r="384" spans="1:11" hidden="1" x14ac:dyDescent="0.25">
      <c r="A384" s="12">
        <v>44531</v>
      </c>
      <c r="B384" s="13" t="s">
        <v>56</v>
      </c>
      <c r="C384" s="13" t="s">
        <v>57</v>
      </c>
      <c r="D384" s="13" t="s">
        <v>58</v>
      </c>
      <c r="E384" s="13" t="s">
        <v>26</v>
      </c>
      <c r="F384" s="14">
        <v>12328</v>
      </c>
      <c r="G384" s="14">
        <v>15000</v>
      </c>
      <c r="H384" s="14">
        <f>IF(North!$F384&gt;=North!$G384,North!$F384*Commission,0)</f>
        <v>0</v>
      </c>
      <c r="I384" s="13" t="s">
        <v>15</v>
      </c>
      <c r="J384" s="2"/>
      <c r="K384" s="2"/>
    </row>
    <row r="385" spans="1:11" hidden="1" x14ac:dyDescent="0.25">
      <c r="A385" s="3">
        <v>44531</v>
      </c>
      <c r="B385" s="2" t="s">
        <v>7</v>
      </c>
      <c r="C385" s="2" t="s">
        <v>8</v>
      </c>
      <c r="D385" s="2" t="s">
        <v>9</v>
      </c>
      <c r="E385" s="2" t="s">
        <v>10</v>
      </c>
      <c r="F385" s="4">
        <v>11210</v>
      </c>
      <c r="G385" s="4">
        <v>15000</v>
      </c>
      <c r="H385" s="4">
        <f>IF(North!$F385&gt;=North!$G385,North!$F385*Commission,0)</f>
        <v>0</v>
      </c>
      <c r="I385" s="2" t="s">
        <v>43</v>
      </c>
      <c r="J385" s="2"/>
      <c r="K385" s="2"/>
    </row>
    <row r="386" spans="1:11" hidden="1" x14ac:dyDescent="0.25">
      <c r="A386" s="12">
        <v>44531</v>
      </c>
      <c r="B386" s="13" t="s">
        <v>50</v>
      </c>
      <c r="C386" s="13" t="s">
        <v>51</v>
      </c>
      <c r="D386" s="13" t="s">
        <v>52</v>
      </c>
      <c r="E386" s="13" t="s">
        <v>26</v>
      </c>
      <c r="F386" s="14">
        <v>9826.4</v>
      </c>
      <c r="G386" s="14">
        <v>15000</v>
      </c>
      <c r="H386" s="14">
        <f>IF(North!$F386&gt;=North!$G386,North!$F386*Commission,0)</f>
        <v>0</v>
      </c>
      <c r="I386" s="13" t="s">
        <v>43</v>
      </c>
      <c r="J386" s="2"/>
      <c r="K386" s="2"/>
    </row>
    <row r="387" spans="1:11" x14ac:dyDescent="0.25">
      <c r="A387" s="3">
        <v>44440</v>
      </c>
      <c r="B387" s="2" t="s">
        <v>40</v>
      </c>
      <c r="C387" s="2" t="s">
        <v>41</v>
      </c>
      <c r="D387" s="2" t="s">
        <v>42</v>
      </c>
      <c r="E387" s="2" t="s">
        <v>33</v>
      </c>
      <c r="F387" s="4">
        <v>3710</v>
      </c>
      <c r="G387" s="4">
        <v>15000</v>
      </c>
      <c r="H387" s="4">
        <f>IF(North!$F387&gt;=North!$G387,North!$F387*Commission,0)</f>
        <v>0</v>
      </c>
      <c r="I387" s="2" t="s">
        <v>43</v>
      </c>
      <c r="J387" s="2"/>
      <c r="K387" s="2"/>
    </row>
    <row r="388" spans="1:11" hidden="1" x14ac:dyDescent="0.25">
      <c r="A388" s="12">
        <v>44531</v>
      </c>
      <c r="B388" s="13" t="s">
        <v>19</v>
      </c>
      <c r="C388" s="13" t="s">
        <v>20</v>
      </c>
      <c r="D388" s="13" t="s">
        <v>21</v>
      </c>
      <c r="E388" s="13" t="s">
        <v>22</v>
      </c>
      <c r="F388" s="14">
        <v>8914.5</v>
      </c>
      <c r="G388" s="14">
        <v>15000</v>
      </c>
      <c r="H388" s="14">
        <f>IF(North!$F388&gt;=North!$G388,North!$F388*Commission,0)</f>
        <v>0</v>
      </c>
      <c r="I388" s="13" t="s">
        <v>11</v>
      </c>
      <c r="J388" s="2"/>
      <c r="K388" s="2"/>
    </row>
    <row r="389" spans="1:11" hidden="1" x14ac:dyDescent="0.25">
      <c r="A389" s="3">
        <v>44531</v>
      </c>
      <c r="B389" s="2" t="s">
        <v>16</v>
      </c>
      <c r="C389" s="2" t="s">
        <v>17</v>
      </c>
      <c r="D389" s="2" t="s">
        <v>18</v>
      </c>
      <c r="E389" s="2" t="s">
        <v>10</v>
      </c>
      <c r="F389" s="4">
        <v>8683.1999999999989</v>
      </c>
      <c r="G389" s="4">
        <v>15000</v>
      </c>
      <c r="H389" s="4">
        <f>IF(North!$F389&gt;=North!$G389,North!$F389*Commission,0)</f>
        <v>0</v>
      </c>
      <c r="I389" s="2" t="s">
        <v>15</v>
      </c>
      <c r="J389" s="2"/>
      <c r="K389" s="2"/>
    </row>
    <row r="390" spans="1:11" hidden="1" x14ac:dyDescent="0.25">
      <c r="A390" s="12">
        <v>44531</v>
      </c>
      <c r="B390" s="13" t="s">
        <v>65</v>
      </c>
      <c r="C390" s="13" t="s">
        <v>66</v>
      </c>
      <c r="D390" s="13" t="s">
        <v>67</v>
      </c>
      <c r="E390" s="13" t="s">
        <v>22</v>
      </c>
      <c r="F390" s="14">
        <v>8095.5</v>
      </c>
      <c r="G390" s="14">
        <v>15000</v>
      </c>
      <c r="H390" s="14">
        <f>IF(North!$F390&gt;=North!$G390,North!$F390*Commission,0)</f>
        <v>0</v>
      </c>
      <c r="I390" s="13" t="s">
        <v>11</v>
      </c>
      <c r="J390" s="2"/>
      <c r="K390" s="2"/>
    </row>
    <row r="391" spans="1:11" hidden="1" x14ac:dyDescent="0.25">
      <c r="A391" s="3">
        <v>44531</v>
      </c>
      <c r="B391" s="2" t="s">
        <v>34</v>
      </c>
      <c r="C391" s="2" t="s">
        <v>35</v>
      </c>
      <c r="D391" s="2" t="s">
        <v>36</v>
      </c>
      <c r="E391" s="2" t="s">
        <v>26</v>
      </c>
      <c r="F391" s="4">
        <v>8082.7999999999993</v>
      </c>
      <c r="G391" s="4">
        <v>15000</v>
      </c>
      <c r="H391" s="4">
        <f>IF(North!$F391&gt;=North!$G391,North!$F391*Commission,0)</f>
        <v>0</v>
      </c>
      <c r="I391" s="2" t="s">
        <v>11</v>
      </c>
      <c r="J391" s="2"/>
      <c r="K391" s="2"/>
    </row>
    <row r="392" spans="1:11" x14ac:dyDescent="0.25">
      <c r="A392" s="12">
        <v>44470</v>
      </c>
      <c r="B392" s="13" t="s">
        <v>30</v>
      </c>
      <c r="C392" s="13" t="s">
        <v>31</v>
      </c>
      <c r="D392" s="13" t="s">
        <v>32</v>
      </c>
      <c r="E392" s="13" t="s">
        <v>33</v>
      </c>
      <c r="F392" s="14">
        <v>3035.1</v>
      </c>
      <c r="G392" s="14">
        <v>15000</v>
      </c>
      <c r="H392" s="14">
        <f>IF(North!$F392&gt;=North!$G392,North!$F392*Commission,0)</f>
        <v>0</v>
      </c>
      <c r="I392" s="13" t="s">
        <v>15</v>
      </c>
      <c r="J392" s="2"/>
      <c r="K392" s="2"/>
    </row>
    <row r="393" spans="1:11" hidden="1" x14ac:dyDescent="0.25">
      <c r="A393" s="12">
        <v>44531</v>
      </c>
      <c r="B393" s="13" t="s">
        <v>53</v>
      </c>
      <c r="C393" s="13" t="s">
        <v>54</v>
      </c>
      <c r="D393" s="13" t="s">
        <v>55</v>
      </c>
      <c r="E393" s="13" t="s">
        <v>22</v>
      </c>
      <c r="F393" s="14">
        <v>7088.9</v>
      </c>
      <c r="G393" s="14">
        <v>15000</v>
      </c>
      <c r="H393" s="14">
        <f>IF(North!$F393&gt;=North!$G393,North!$F393*Commission,0)</f>
        <v>0</v>
      </c>
      <c r="I393" s="13" t="s">
        <v>11</v>
      </c>
      <c r="J393" s="2"/>
      <c r="K393" s="2"/>
    </row>
    <row r="394" spans="1:11" hidden="1" x14ac:dyDescent="0.25">
      <c r="A394" s="3">
        <v>44531</v>
      </c>
      <c r="B394" s="2" t="s">
        <v>65</v>
      </c>
      <c r="C394" s="2" t="s">
        <v>66</v>
      </c>
      <c r="D394" s="2" t="s">
        <v>67</v>
      </c>
      <c r="E394" s="2" t="s">
        <v>22</v>
      </c>
      <c r="F394" s="4">
        <v>7009.2000000000007</v>
      </c>
      <c r="G394" s="4">
        <v>15000</v>
      </c>
      <c r="H394" s="4">
        <f>IF(North!$F394&gt;=North!$G394,North!$F394*Commission,0)</f>
        <v>0</v>
      </c>
      <c r="I394" s="2" t="s">
        <v>15</v>
      </c>
      <c r="J394" s="2"/>
      <c r="K394" s="2"/>
    </row>
    <row r="395" spans="1:11" hidden="1" x14ac:dyDescent="0.25">
      <c r="A395" s="12">
        <v>44531</v>
      </c>
      <c r="B395" s="13" t="s">
        <v>12</v>
      </c>
      <c r="C395" s="13" t="s">
        <v>13</v>
      </c>
      <c r="D395" s="13" t="s">
        <v>14</v>
      </c>
      <c r="E395" s="13" t="s">
        <v>10</v>
      </c>
      <c r="F395" s="14">
        <v>3817.9999999999995</v>
      </c>
      <c r="G395" s="14">
        <v>15000</v>
      </c>
      <c r="H395" s="14">
        <f>IF(North!$F395&gt;=North!$G395,North!$F395*Commission,0)</f>
        <v>0</v>
      </c>
      <c r="I395" s="13" t="s">
        <v>11</v>
      </c>
      <c r="J395" s="2"/>
      <c r="K395" s="2"/>
    </row>
    <row r="396" spans="1:11" hidden="1" x14ac:dyDescent="0.25">
      <c r="A396" s="15" t="s">
        <v>86</v>
      </c>
      <c r="B396" s="15"/>
      <c r="C396" s="15"/>
      <c r="D396" s="15"/>
      <c r="E396" s="15"/>
      <c r="F396" s="16">
        <f>SUBTOTAL(109,North!$F$7:$F$395)</f>
        <v>1945833.1999999995</v>
      </c>
      <c r="G396" s="15"/>
      <c r="H396" s="15"/>
      <c r="I396" s="15"/>
      <c r="J396" s="2"/>
      <c r="K396" s="2"/>
    </row>
    <row r="397" spans="1:11" x14ac:dyDescent="0.25">
      <c r="J397" s="2"/>
      <c r="K397" s="2"/>
    </row>
  </sheetData>
  <autoFilter ref="E6:E396" xr:uid="{B19AD5F7-251F-48B8-8A7A-D31262E9AD17}">
    <filterColumn colId="0">
      <filters>
        <filter val="North"/>
      </filters>
    </filterColumn>
  </autoFilter>
  <mergeCells count="2">
    <mergeCell ref="A1:E3"/>
    <mergeCell ref="M2:O3"/>
  </mergeCells>
  <conditionalFormatting sqref="J50">
    <cfRule type="top10" dxfId="37" priority="1" rank="10"/>
  </conditionalFormatting>
  <hyperlinks>
    <hyperlink ref="M2:O3" location="'Cover sheet'!A1" tooltip=" Go Back to Cover Sheet" display="Back to Cover Sheet" xr:uid="{D84749C0-9C50-41C9-BD54-06A7E4E03976}"/>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1BB6AF-C705-4C89-A748-BDC5BA1A20A7}">
  <sheetPr filterMode="1">
    <tabColor theme="8" tint="0.39997558519241921"/>
  </sheetPr>
  <dimension ref="A1:O397"/>
  <sheetViews>
    <sheetView zoomScaleNormal="100" workbookViewId="0">
      <selection sqref="A1:E3"/>
    </sheetView>
  </sheetViews>
  <sheetFormatPr defaultRowHeight="15" x14ac:dyDescent="0.25"/>
  <cols>
    <col min="1" max="1" width="8.85546875" bestFit="1" customWidth="1"/>
    <col min="2" max="2" width="17.140625" bestFit="1" customWidth="1"/>
    <col min="3" max="3" width="14.28515625" bestFit="1" customWidth="1"/>
    <col min="4" max="4" width="14" bestFit="1" customWidth="1"/>
    <col min="5" max="5" width="19" bestFit="1" customWidth="1"/>
    <col min="6" max="6" width="18.140625" bestFit="1" customWidth="1"/>
    <col min="7" max="7" width="13.140625" bestFit="1" customWidth="1"/>
    <col min="8" max="8" width="16.42578125" bestFit="1" customWidth="1"/>
    <col min="9" max="9" width="18.5703125" bestFit="1" customWidth="1"/>
    <col min="10" max="10" width="20" bestFit="1" customWidth="1"/>
    <col min="11" max="11" width="7.140625" bestFit="1" customWidth="1"/>
  </cols>
  <sheetData>
    <row r="1" spans="1:15" ht="14.25" customHeight="1" thickBot="1" x14ac:dyDescent="0.3">
      <c r="A1" s="56" t="s">
        <v>91</v>
      </c>
      <c r="B1" s="57"/>
      <c r="C1" s="57"/>
      <c r="D1" s="57"/>
      <c r="E1" s="58"/>
      <c r="F1" s="25" t="s">
        <v>49</v>
      </c>
      <c r="G1" s="26" t="s">
        <v>36</v>
      </c>
      <c r="H1" s="26" t="s">
        <v>25</v>
      </c>
      <c r="I1" s="26" t="s">
        <v>52</v>
      </c>
      <c r="J1" s="27" t="s">
        <v>58</v>
      </c>
    </row>
    <row r="2" spans="1:15" ht="14.25" customHeight="1" thickTop="1" x14ac:dyDescent="0.25">
      <c r="A2" s="59"/>
      <c r="B2" s="60"/>
      <c r="C2" s="60"/>
      <c r="D2" s="60"/>
      <c r="E2" s="61"/>
      <c r="F2" s="22">
        <f>SUMIF($D$12:$D$392,F1,$F$12:$F$392)</f>
        <v>331096.8</v>
      </c>
      <c r="G2" s="23">
        <f t="shared" ref="G2:J2" si="0">SUMIF($D$12:$D$392,G1,$F$12:$F$392)</f>
        <v>482889</v>
      </c>
      <c r="H2" s="23">
        <f t="shared" si="0"/>
        <v>390105.09999999992</v>
      </c>
      <c r="I2" s="23">
        <f t="shared" si="0"/>
        <v>285253.10000000003</v>
      </c>
      <c r="J2" s="24">
        <f t="shared" si="0"/>
        <v>323152.3</v>
      </c>
      <c r="M2" s="50" t="s">
        <v>204</v>
      </c>
      <c r="N2" s="51"/>
      <c r="O2" s="52"/>
    </row>
    <row r="3" spans="1:15" ht="14.25" customHeight="1" x14ac:dyDescent="0.25">
      <c r="A3" s="62"/>
      <c r="B3" s="63"/>
      <c r="C3" s="63"/>
      <c r="D3" s="63"/>
      <c r="E3" s="64"/>
      <c r="M3" s="53"/>
      <c r="N3" s="54"/>
      <c r="O3" s="55"/>
    </row>
    <row r="6" spans="1:15" ht="24" thickBot="1" x14ac:dyDescent="0.3">
      <c r="A6" s="17" t="s">
        <v>0</v>
      </c>
      <c r="B6" s="17" t="s">
        <v>1</v>
      </c>
      <c r="C6" s="17" t="s">
        <v>2</v>
      </c>
      <c r="D6" s="17" t="s">
        <v>3</v>
      </c>
      <c r="E6" s="17" t="s">
        <v>4</v>
      </c>
      <c r="F6" s="17" t="s">
        <v>5</v>
      </c>
      <c r="G6" s="17" t="s">
        <v>87</v>
      </c>
      <c r="H6" s="17" t="s">
        <v>88</v>
      </c>
      <c r="I6" s="17" t="s">
        <v>6</v>
      </c>
      <c r="J6" s="20" t="s">
        <v>89</v>
      </c>
      <c r="K6" s="21">
        <v>0.1</v>
      </c>
    </row>
    <row r="7" spans="1:15" ht="15" hidden="1" customHeight="1" thickTop="1" x14ac:dyDescent="0.25">
      <c r="A7" s="28">
        <v>44197</v>
      </c>
      <c r="B7" s="29" t="s">
        <v>65</v>
      </c>
      <c r="C7" s="29" t="s">
        <v>66</v>
      </c>
      <c r="D7" s="29" t="s">
        <v>67</v>
      </c>
      <c r="E7" s="29" t="s">
        <v>22</v>
      </c>
      <c r="F7" s="30">
        <v>46715.999999999993</v>
      </c>
      <c r="G7" s="30">
        <v>15000</v>
      </c>
      <c r="H7" s="30">
        <f>IF(South!$F7&gt;=South!$G7,South!$F7*Commission,0)</f>
        <v>4671.5999999999995</v>
      </c>
      <c r="I7" s="29" t="s">
        <v>11</v>
      </c>
      <c r="J7" s="5"/>
      <c r="K7" s="5"/>
    </row>
    <row r="8" spans="1:15" ht="15" hidden="1" customHeight="1" thickTop="1" x14ac:dyDescent="0.25">
      <c r="A8" s="3">
        <v>44197</v>
      </c>
      <c r="B8" s="2" t="s">
        <v>44</v>
      </c>
      <c r="C8" s="2" t="s">
        <v>45</v>
      </c>
      <c r="D8" s="2" t="s">
        <v>46</v>
      </c>
      <c r="E8" s="2" t="s">
        <v>22</v>
      </c>
      <c r="F8" s="4">
        <v>39186</v>
      </c>
      <c r="G8" s="4">
        <v>15000</v>
      </c>
      <c r="H8" s="4">
        <f>IF(South!$F8&gt;=South!$G8,South!$F8*Commission,0)</f>
        <v>3918.6000000000004</v>
      </c>
      <c r="I8" s="2" t="s">
        <v>15</v>
      </c>
      <c r="J8" s="2"/>
      <c r="K8" s="2"/>
    </row>
    <row r="9" spans="1:15" ht="15.75" hidden="1" thickTop="1" x14ac:dyDescent="0.25">
      <c r="A9" s="12">
        <v>44197</v>
      </c>
      <c r="B9" s="13" t="s">
        <v>65</v>
      </c>
      <c r="C9" s="13" t="s">
        <v>66</v>
      </c>
      <c r="D9" s="13" t="s">
        <v>67</v>
      </c>
      <c r="E9" s="13" t="s">
        <v>22</v>
      </c>
      <c r="F9" s="14">
        <v>36372.1</v>
      </c>
      <c r="G9" s="14">
        <v>15000</v>
      </c>
      <c r="H9" s="14">
        <f>IF(South!$F9&gt;=South!$G9,South!$F9*Commission,0)</f>
        <v>3637.21</v>
      </c>
      <c r="I9" s="13" t="s">
        <v>11</v>
      </c>
      <c r="J9" s="2"/>
      <c r="K9" s="2"/>
    </row>
    <row r="10" spans="1:15" ht="15.75" hidden="1" thickTop="1" x14ac:dyDescent="0.25">
      <c r="A10" s="3">
        <v>44197</v>
      </c>
      <c r="B10" s="2" t="s">
        <v>12</v>
      </c>
      <c r="C10" s="2" t="s">
        <v>13</v>
      </c>
      <c r="D10" s="2" t="s">
        <v>14</v>
      </c>
      <c r="E10" s="2" t="s">
        <v>10</v>
      </c>
      <c r="F10" s="4">
        <v>35649</v>
      </c>
      <c r="G10" s="4">
        <v>15000</v>
      </c>
      <c r="H10" s="4">
        <f>IF(South!$F10&gt;=South!$G10,South!$F10*Commission,0)</f>
        <v>3564.9</v>
      </c>
      <c r="I10" s="2" t="s">
        <v>11</v>
      </c>
      <c r="J10" s="2"/>
      <c r="K10" s="2"/>
    </row>
    <row r="11" spans="1:15" ht="15.75" hidden="1" thickTop="1" x14ac:dyDescent="0.25">
      <c r="A11" s="12">
        <v>44197</v>
      </c>
      <c r="B11" s="13" t="s">
        <v>65</v>
      </c>
      <c r="C11" s="13" t="s">
        <v>66</v>
      </c>
      <c r="D11" s="13" t="s">
        <v>67</v>
      </c>
      <c r="E11" s="13" t="s">
        <v>22</v>
      </c>
      <c r="F11" s="14">
        <v>31127.199999999997</v>
      </c>
      <c r="G11" s="14">
        <v>15000</v>
      </c>
      <c r="H11" s="14">
        <f>IF(South!$F11&gt;=South!$G11,South!$F11*Commission,0)</f>
        <v>3112.72</v>
      </c>
      <c r="I11" s="13" t="s">
        <v>43</v>
      </c>
      <c r="J11" s="2"/>
      <c r="K11" s="2"/>
    </row>
    <row r="12" spans="1:15" ht="15.75" hidden="1" thickTop="1" x14ac:dyDescent="0.25">
      <c r="A12" s="3">
        <v>44378</v>
      </c>
      <c r="B12" s="2" t="s">
        <v>71</v>
      </c>
      <c r="C12" s="2" t="s">
        <v>72</v>
      </c>
      <c r="D12" s="2" t="s">
        <v>73</v>
      </c>
      <c r="E12" s="2" t="s">
        <v>33</v>
      </c>
      <c r="F12" s="4">
        <v>49055.999999999993</v>
      </c>
      <c r="G12" s="4">
        <v>15000</v>
      </c>
      <c r="H12" s="4">
        <f>IF(South!$F12&gt;=South!$G12,South!$F12*Commission,0)</f>
        <v>4905.5999999999995</v>
      </c>
      <c r="I12" s="2" t="s">
        <v>11</v>
      </c>
      <c r="J12" s="2"/>
      <c r="K12" s="2"/>
    </row>
    <row r="13" spans="1:15" ht="15.75" thickTop="1" x14ac:dyDescent="0.25">
      <c r="A13" s="12">
        <v>44197</v>
      </c>
      <c r="B13" s="13" t="s">
        <v>47</v>
      </c>
      <c r="C13" s="13" t="s">
        <v>48</v>
      </c>
      <c r="D13" s="13" t="s">
        <v>49</v>
      </c>
      <c r="E13" s="13" t="s">
        <v>26</v>
      </c>
      <c r="F13" s="14">
        <v>24236</v>
      </c>
      <c r="G13" s="14">
        <v>15000</v>
      </c>
      <c r="H13" s="14">
        <f>IF(South!$F13&gt;=South!$G13,South!$F13*Commission,0)</f>
        <v>2423.6</v>
      </c>
      <c r="I13" s="13" t="s">
        <v>11</v>
      </c>
      <c r="J13" s="2"/>
      <c r="K13" s="2"/>
    </row>
    <row r="14" spans="1:15" hidden="1" x14ac:dyDescent="0.25">
      <c r="A14" s="3">
        <v>44501</v>
      </c>
      <c r="B14" s="2" t="s">
        <v>71</v>
      </c>
      <c r="C14" s="2" t="s">
        <v>72</v>
      </c>
      <c r="D14" s="2" t="s">
        <v>73</v>
      </c>
      <c r="E14" s="2" t="s">
        <v>33</v>
      </c>
      <c r="F14" s="4">
        <v>47510.400000000001</v>
      </c>
      <c r="G14" s="4">
        <v>15000</v>
      </c>
      <c r="H14" s="4">
        <f>IF(South!$F14&gt;=South!$G14,South!$F14*Commission,0)</f>
        <v>4751.04</v>
      </c>
      <c r="I14" s="2" t="s">
        <v>15</v>
      </c>
      <c r="J14" s="2"/>
      <c r="K14" s="2"/>
    </row>
    <row r="15" spans="1:15" hidden="1" x14ac:dyDescent="0.25">
      <c r="A15" s="12">
        <v>44531</v>
      </c>
      <c r="B15" s="13" t="s">
        <v>40</v>
      </c>
      <c r="C15" s="13" t="s">
        <v>41</v>
      </c>
      <c r="D15" s="13" t="s">
        <v>42</v>
      </c>
      <c r="E15" s="13" t="s">
        <v>33</v>
      </c>
      <c r="F15" s="14">
        <v>43974</v>
      </c>
      <c r="G15" s="14">
        <v>15000</v>
      </c>
      <c r="H15" s="14">
        <f>IF(South!$F15&gt;=South!$G15,South!$F15*Commission,0)</f>
        <v>4397.4000000000005</v>
      </c>
      <c r="I15" s="13" t="s">
        <v>11</v>
      </c>
      <c r="J15" s="2"/>
      <c r="K15" s="2"/>
    </row>
    <row r="16" spans="1:15" hidden="1" x14ac:dyDescent="0.25">
      <c r="A16" s="3">
        <v>44470</v>
      </c>
      <c r="B16" s="2" t="s">
        <v>59</v>
      </c>
      <c r="C16" s="2" t="s">
        <v>60</v>
      </c>
      <c r="D16" s="2" t="s">
        <v>61</v>
      </c>
      <c r="E16" s="2" t="s">
        <v>33</v>
      </c>
      <c r="F16" s="4">
        <v>43591.8</v>
      </c>
      <c r="G16" s="4">
        <v>15000</v>
      </c>
      <c r="H16" s="4">
        <f>IF(South!$F16&gt;=South!$G16,South!$F16*Commission,0)</f>
        <v>4359.18</v>
      </c>
      <c r="I16" s="2" t="s">
        <v>11</v>
      </c>
      <c r="J16" s="2"/>
      <c r="K16" s="2"/>
    </row>
    <row r="17" spans="1:11" hidden="1" x14ac:dyDescent="0.25">
      <c r="A17" s="12">
        <v>44197</v>
      </c>
      <c r="B17" s="13" t="s">
        <v>12</v>
      </c>
      <c r="C17" s="13" t="s">
        <v>13</v>
      </c>
      <c r="D17" s="13" t="s">
        <v>14</v>
      </c>
      <c r="E17" s="13" t="s">
        <v>10</v>
      </c>
      <c r="F17" s="14">
        <v>20140</v>
      </c>
      <c r="G17" s="14">
        <v>15000</v>
      </c>
      <c r="H17" s="14">
        <f>IF(South!$F17&gt;=South!$G17,South!$F17*Commission,0)</f>
        <v>2014</v>
      </c>
      <c r="I17" s="13" t="s">
        <v>43</v>
      </c>
      <c r="J17" s="2"/>
      <c r="K17" s="2"/>
    </row>
    <row r="18" spans="1:11" hidden="1" x14ac:dyDescent="0.25">
      <c r="A18" s="3">
        <v>44197</v>
      </c>
      <c r="B18" s="2" t="s">
        <v>19</v>
      </c>
      <c r="C18" s="2" t="s">
        <v>20</v>
      </c>
      <c r="D18" s="2" t="s">
        <v>21</v>
      </c>
      <c r="E18" s="2" t="s">
        <v>22</v>
      </c>
      <c r="F18" s="4">
        <v>19456</v>
      </c>
      <c r="G18" s="4">
        <v>15000</v>
      </c>
      <c r="H18" s="4">
        <f>IF(South!$F18&gt;=South!$G18,South!$F18*Commission,0)</f>
        <v>1945.6000000000001</v>
      </c>
      <c r="I18" s="2" t="s">
        <v>11</v>
      </c>
      <c r="J18" s="2"/>
      <c r="K18" s="2"/>
    </row>
    <row r="19" spans="1:11" hidden="1" x14ac:dyDescent="0.25">
      <c r="A19" s="12">
        <v>44197</v>
      </c>
      <c r="B19" s="13" t="s">
        <v>44</v>
      </c>
      <c r="C19" s="13" t="s">
        <v>45</v>
      </c>
      <c r="D19" s="13" t="s">
        <v>46</v>
      </c>
      <c r="E19" s="13" t="s">
        <v>22</v>
      </c>
      <c r="F19" s="14">
        <v>19108</v>
      </c>
      <c r="G19" s="14">
        <v>15000</v>
      </c>
      <c r="H19" s="14">
        <f>IF(South!$F19&gt;=South!$G19,South!$F19*Commission,0)</f>
        <v>1910.8000000000002</v>
      </c>
      <c r="I19" s="13" t="s">
        <v>15</v>
      </c>
      <c r="J19" s="2"/>
      <c r="K19" s="2"/>
    </row>
    <row r="20" spans="1:11" x14ac:dyDescent="0.25">
      <c r="A20" s="3">
        <v>44197</v>
      </c>
      <c r="B20" s="2" t="s">
        <v>47</v>
      </c>
      <c r="C20" s="2" t="s">
        <v>48</v>
      </c>
      <c r="D20" s="2" t="s">
        <v>49</v>
      </c>
      <c r="E20" s="2" t="s">
        <v>26</v>
      </c>
      <c r="F20" s="4">
        <v>18885.900000000001</v>
      </c>
      <c r="G20" s="4">
        <v>15000</v>
      </c>
      <c r="H20" s="4">
        <f>IF(South!$F20&gt;=South!$G20,South!$F20*Commission,0)</f>
        <v>1888.5900000000001</v>
      </c>
      <c r="I20" s="2" t="s">
        <v>43</v>
      </c>
      <c r="J20" s="2"/>
      <c r="K20" s="2"/>
    </row>
    <row r="21" spans="1:11" hidden="1" x14ac:dyDescent="0.25">
      <c r="A21" s="12">
        <v>44197</v>
      </c>
      <c r="B21" s="13" t="s">
        <v>7</v>
      </c>
      <c r="C21" s="13" t="s">
        <v>8</v>
      </c>
      <c r="D21" s="13" t="s">
        <v>9</v>
      </c>
      <c r="E21" s="13" t="s">
        <v>10</v>
      </c>
      <c r="F21" s="14">
        <v>17353.599999999999</v>
      </c>
      <c r="G21" s="14">
        <v>15000</v>
      </c>
      <c r="H21" s="14">
        <f>IF(South!$F21&gt;=South!$G21,South!$F21*Commission,0)</f>
        <v>1735.36</v>
      </c>
      <c r="I21" s="13" t="s">
        <v>11</v>
      </c>
      <c r="J21" s="2"/>
      <c r="K21" s="2"/>
    </row>
    <row r="22" spans="1:11" hidden="1" x14ac:dyDescent="0.25">
      <c r="A22" s="3">
        <v>44197</v>
      </c>
      <c r="B22" s="2" t="s">
        <v>53</v>
      </c>
      <c r="C22" s="2" t="s">
        <v>54</v>
      </c>
      <c r="D22" s="2" t="s">
        <v>55</v>
      </c>
      <c r="E22" s="2" t="s">
        <v>22</v>
      </c>
      <c r="F22" s="4">
        <v>16385.600000000002</v>
      </c>
      <c r="G22" s="4">
        <v>15000</v>
      </c>
      <c r="H22" s="4">
        <f>IF(South!$F22&gt;=South!$G22,South!$F22*Commission,0)</f>
        <v>1638.5600000000004</v>
      </c>
      <c r="I22" s="2" t="s">
        <v>11</v>
      </c>
      <c r="J22" s="2"/>
      <c r="K22" s="2"/>
    </row>
    <row r="23" spans="1:11" hidden="1" x14ac:dyDescent="0.25">
      <c r="A23" s="12">
        <v>44197</v>
      </c>
      <c r="B23" s="13" t="s">
        <v>7</v>
      </c>
      <c r="C23" s="13" t="s">
        <v>8</v>
      </c>
      <c r="D23" s="13" t="s">
        <v>9</v>
      </c>
      <c r="E23" s="13" t="s">
        <v>10</v>
      </c>
      <c r="F23" s="14">
        <v>15264</v>
      </c>
      <c r="G23" s="14">
        <v>15000</v>
      </c>
      <c r="H23" s="14">
        <f>IF(South!$F23&gt;=South!$G23,South!$F23*Commission,0)</f>
        <v>1526.4</v>
      </c>
      <c r="I23" s="13" t="s">
        <v>15</v>
      </c>
      <c r="J23" s="2"/>
      <c r="K23" s="2"/>
    </row>
    <row r="24" spans="1:11" hidden="1" x14ac:dyDescent="0.25">
      <c r="A24" s="3">
        <v>44197</v>
      </c>
      <c r="B24" s="2" t="s">
        <v>7</v>
      </c>
      <c r="C24" s="2" t="s">
        <v>8</v>
      </c>
      <c r="D24" s="2" t="s">
        <v>9</v>
      </c>
      <c r="E24" s="2" t="s">
        <v>10</v>
      </c>
      <c r="F24" s="4">
        <v>15029</v>
      </c>
      <c r="G24" s="4">
        <v>15000</v>
      </c>
      <c r="H24" s="4">
        <f>IF(South!$F24&gt;=South!$G24,South!$F24*Commission,0)</f>
        <v>1502.9</v>
      </c>
      <c r="I24" s="2" t="s">
        <v>15</v>
      </c>
      <c r="J24" s="2"/>
      <c r="K24" s="2"/>
    </row>
    <row r="25" spans="1:11" x14ac:dyDescent="0.25">
      <c r="A25" s="12">
        <v>44197</v>
      </c>
      <c r="B25" s="13" t="s">
        <v>34</v>
      </c>
      <c r="C25" s="13" t="s">
        <v>35</v>
      </c>
      <c r="D25" s="13" t="s">
        <v>36</v>
      </c>
      <c r="E25" s="13" t="s">
        <v>26</v>
      </c>
      <c r="F25" s="14">
        <v>14616</v>
      </c>
      <c r="G25" s="14">
        <v>15000</v>
      </c>
      <c r="H25" s="14">
        <f>IF(South!$F25&gt;=South!$G25,South!$F25*Commission,0)</f>
        <v>0</v>
      </c>
      <c r="I25" s="13" t="s">
        <v>15</v>
      </c>
      <c r="J25" s="2"/>
      <c r="K25" s="2"/>
    </row>
    <row r="26" spans="1:11" hidden="1" x14ac:dyDescent="0.25">
      <c r="A26" s="3">
        <v>44287</v>
      </c>
      <c r="B26" s="2" t="s">
        <v>59</v>
      </c>
      <c r="C26" s="2" t="s">
        <v>60</v>
      </c>
      <c r="D26" s="2" t="s">
        <v>61</v>
      </c>
      <c r="E26" s="2" t="s">
        <v>33</v>
      </c>
      <c r="F26" s="4">
        <v>42690.400000000001</v>
      </c>
      <c r="G26" s="4">
        <v>15000</v>
      </c>
      <c r="H26" s="4">
        <f>IF(South!$F26&gt;=South!$G26,South!$F26*Commission,0)</f>
        <v>4269.04</v>
      </c>
      <c r="I26" s="2" t="s">
        <v>43</v>
      </c>
      <c r="J26" s="2"/>
      <c r="K26" s="2"/>
    </row>
    <row r="27" spans="1:11" hidden="1" x14ac:dyDescent="0.25">
      <c r="A27" s="12">
        <v>44197</v>
      </c>
      <c r="B27" s="13" t="s">
        <v>68</v>
      </c>
      <c r="C27" s="13" t="s">
        <v>69</v>
      </c>
      <c r="D27" s="13" t="s">
        <v>70</v>
      </c>
      <c r="E27" s="13" t="s">
        <v>10</v>
      </c>
      <c r="F27" s="14">
        <v>12096</v>
      </c>
      <c r="G27" s="14">
        <v>15000</v>
      </c>
      <c r="H27" s="14">
        <f>IF(South!$F27&gt;=South!$G27,South!$F27*Commission,0)</f>
        <v>0</v>
      </c>
      <c r="I27" s="13" t="s">
        <v>43</v>
      </c>
      <c r="J27" s="2"/>
      <c r="K27" s="2"/>
    </row>
    <row r="28" spans="1:11" x14ac:dyDescent="0.25">
      <c r="A28" s="3">
        <v>44197</v>
      </c>
      <c r="B28" s="2" t="s">
        <v>23</v>
      </c>
      <c r="C28" s="2" t="s">
        <v>24</v>
      </c>
      <c r="D28" s="2" t="s">
        <v>25</v>
      </c>
      <c r="E28" s="2" t="s">
        <v>26</v>
      </c>
      <c r="F28" s="4">
        <v>10903.199999999999</v>
      </c>
      <c r="G28" s="4">
        <v>15000</v>
      </c>
      <c r="H28" s="4">
        <f>IF(South!$F28&gt;=South!$G28,South!$F28*Commission,0)</f>
        <v>0</v>
      </c>
      <c r="I28" s="2" t="s">
        <v>15</v>
      </c>
      <c r="J28" s="2"/>
      <c r="K28" s="2"/>
    </row>
    <row r="29" spans="1:11" hidden="1" x14ac:dyDescent="0.25">
      <c r="A29" s="12">
        <v>44197</v>
      </c>
      <c r="B29" s="13" t="s">
        <v>44</v>
      </c>
      <c r="C29" s="13" t="s">
        <v>45</v>
      </c>
      <c r="D29" s="13" t="s">
        <v>46</v>
      </c>
      <c r="E29" s="13" t="s">
        <v>22</v>
      </c>
      <c r="F29" s="14">
        <v>10176</v>
      </c>
      <c r="G29" s="14">
        <v>15000</v>
      </c>
      <c r="H29" s="14">
        <f>IF(South!$F29&gt;=South!$G29,South!$F29*Commission,0)</f>
        <v>0</v>
      </c>
      <c r="I29" s="13" t="s">
        <v>15</v>
      </c>
      <c r="J29" s="2"/>
      <c r="K29" s="2"/>
    </row>
    <row r="30" spans="1:11" hidden="1" x14ac:dyDescent="0.25">
      <c r="A30" s="3">
        <v>44197</v>
      </c>
      <c r="B30" s="2" t="s">
        <v>19</v>
      </c>
      <c r="C30" s="2" t="s">
        <v>20</v>
      </c>
      <c r="D30" s="2" t="s">
        <v>21</v>
      </c>
      <c r="E30" s="2" t="s">
        <v>22</v>
      </c>
      <c r="F30" s="4">
        <v>10019.199999999999</v>
      </c>
      <c r="G30" s="4">
        <v>15000</v>
      </c>
      <c r="H30" s="4">
        <f>IF(South!$F30&gt;=South!$G30,South!$F30*Commission,0)</f>
        <v>0</v>
      </c>
      <c r="I30" s="2" t="s">
        <v>43</v>
      </c>
      <c r="J30" s="2"/>
      <c r="K30" s="2"/>
    </row>
    <row r="31" spans="1:11" hidden="1" x14ac:dyDescent="0.25">
      <c r="A31" s="12">
        <v>44197</v>
      </c>
      <c r="B31" s="13" t="s">
        <v>53</v>
      </c>
      <c r="C31" s="13" t="s">
        <v>54</v>
      </c>
      <c r="D31" s="13" t="s">
        <v>55</v>
      </c>
      <c r="E31" s="13" t="s">
        <v>22</v>
      </c>
      <c r="F31" s="14">
        <v>9098.6</v>
      </c>
      <c r="G31" s="14">
        <v>15000</v>
      </c>
      <c r="H31" s="14">
        <f>IF(South!$F31&gt;=South!$G31,South!$F31*Commission,0)</f>
        <v>0</v>
      </c>
      <c r="I31" s="13" t="s">
        <v>43</v>
      </c>
      <c r="J31" s="2"/>
      <c r="K31" s="2"/>
    </row>
    <row r="32" spans="1:11" hidden="1" x14ac:dyDescent="0.25">
      <c r="A32" s="3">
        <v>44197</v>
      </c>
      <c r="B32" s="2" t="s">
        <v>16</v>
      </c>
      <c r="C32" s="2" t="s">
        <v>17</v>
      </c>
      <c r="D32" s="2" t="s">
        <v>18</v>
      </c>
      <c r="E32" s="2" t="s">
        <v>10</v>
      </c>
      <c r="F32" s="4">
        <v>9058.4</v>
      </c>
      <c r="G32" s="4">
        <v>15000</v>
      </c>
      <c r="H32" s="4">
        <f>IF(South!$F32&gt;=South!$G32,South!$F32*Commission,0)</f>
        <v>0</v>
      </c>
      <c r="I32" s="2" t="s">
        <v>11</v>
      </c>
      <c r="J32" s="2"/>
      <c r="K32" s="2"/>
    </row>
    <row r="33" spans="1:11" hidden="1" x14ac:dyDescent="0.25">
      <c r="A33" s="12">
        <v>44197</v>
      </c>
      <c r="B33" s="13" t="s">
        <v>68</v>
      </c>
      <c r="C33" s="13" t="s">
        <v>69</v>
      </c>
      <c r="D33" s="13" t="s">
        <v>70</v>
      </c>
      <c r="E33" s="13" t="s">
        <v>10</v>
      </c>
      <c r="F33" s="14">
        <v>8188</v>
      </c>
      <c r="G33" s="14">
        <v>15000</v>
      </c>
      <c r="H33" s="14">
        <f>IF(South!$F33&gt;=South!$G33,South!$F33*Commission,0)</f>
        <v>0</v>
      </c>
      <c r="I33" s="13" t="s">
        <v>43</v>
      </c>
      <c r="J33" s="2"/>
      <c r="K33" s="2"/>
    </row>
    <row r="34" spans="1:11" hidden="1" x14ac:dyDescent="0.25">
      <c r="A34" s="3">
        <v>44197</v>
      </c>
      <c r="B34" s="2" t="s">
        <v>44</v>
      </c>
      <c r="C34" s="2" t="s">
        <v>45</v>
      </c>
      <c r="D34" s="2" t="s">
        <v>46</v>
      </c>
      <c r="E34" s="2" t="s">
        <v>22</v>
      </c>
      <c r="F34" s="4">
        <v>7658.5999999999985</v>
      </c>
      <c r="G34" s="4">
        <v>15000</v>
      </c>
      <c r="H34" s="4">
        <f>IF(South!$F34&gt;=South!$G34,South!$F34*Commission,0)</f>
        <v>0</v>
      </c>
      <c r="I34" s="2" t="s">
        <v>15</v>
      </c>
      <c r="J34" s="2"/>
      <c r="K34" s="2"/>
    </row>
    <row r="35" spans="1:11" hidden="1" x14ac:dyDescent="0.25">
      <c r="A35" s="12">
        <v>44197</v>
      </c>
      <c r="B35" s="13" t="s">
        <v>19</v>
      </c>
      <c r="C35" s="13" t="s">
        <v>20</v>
      </c>
      <c r="D35" s="13" t="s">
        <v>21</v>
      </c>
      <c r="E35" s="13" t="s">
        <v>22</v>
      </c>
      <c r="F35" s="14">
        <v>7658.2000000000007</v>
      </c>
      <c r="G35" s="14">
        <v>15000</v>
      </c>
      <c r="H35" s="14">
        <f>IF(South!$F35&gt;=South!$G35,South!$F35*Commission,0)</f>
        <v>0</v>
      </c>
      <c r="I35" s="13" t="s">
        <v>43</v>
      </c>
      <c r="J35" s="2"/>
      <c r="K35" s="2"/>
    </row>
    <row r="36" spans="1:11" x14ac:dyDescent="0.25">
      <c r="A36" s="3">
        <v>44197</v>
      </c>
      <c r="B36" s="2" t="s">
        <v>50</v>
      </c>
      <c r="C36" s="2" t="s">
        <v>51</v>
      </c>
      <c r="D36" s="2" t="s">
        <v>52</v>
      </c>
      <c r="E36" s="2" t="s">
        <v>26</v>
      </c>
      <c r="F36" s="4">
        <v>7221.5999999999995</v>
      </c>
      <c r="G36" s="4">
        <v>15000</v>
      </c>
      <c r="H36" s="4">
        <f>IF(South!$F36&gt;=South!$G36,South!$F36*Commission,0)</f>
        <v>0</v>
      </c>
      <c r="I36" s="2" t="s">
        <v>43</v>
      </c>
      <c r="J36" s="2"/>
      <c r="K36" s="2"/>
    </row>
    <row r="37" spans="1:11" hidden="1" x14ac:dyDescent="0.25">
      <c r="A37" s="12">
        <v>44197</v>
      </c>
      <c r="B37" s="13" t="s">
        <v>19</v>
      </c>
      <c r="C37" s="13" t="s">
        <v>20</v>
      </c>
      <c r="D37" s="13" t="s">
        <v>21</v>
      </c>
      <c r="E37" s="13" t="s">
        <v>22</v>
      </c>
      <c r="F37" s="14">
        <v>6945.4</v>
      </c>
      <c r="G37" s="14">
        <v>15000</v>
      </c>
      <c r="H37" s="14">
        <f>IF(South!$F37&gt;=South!$G37,South!$F37*Commission,0)</f>
        <v>0</v>
      </c>
      <c r="I37" s="13" t="s">
        <v>43</v>
      </c>
      <c r="J37" s="2"/>
      <c r="K37" s="2"/>
    </row>
    <row r="38" spans="1:11" hidden="1" x14ac:dyDescent="0.25">
      <c r="A38" s="3">
        <v>44197</v>
      </c>
      <c r="B38" s="2" t="s">
        <v>68</v>
      </c>
      <c r="C38" s="2" t="s">
        <v>69</v>
      </c>
      <c r="D38" s="2" t="s">
        <v>70</v>
      </c>
      <c r="E38" s="2" t="s">
        <v>10</v>
      </c>
      <c r="F38" s="4">
        <v>6796.7999999999993</v>
      </c>
      <c r="G38" s="4">
        <v>15000</v>
      </c>
      <c r="H38" s="4">
        <f>IF(South!$F38&gt;=South!$G38,South!$F38*Commission,0)</f>
        <v>0</v>
      </c>
      <c r="I38" s="2" t="s">
        <v>11</v>
      </c>
      <c r="J38" s="2"/>
      <c r="K38" s="2"/>
    </row>
    <row r="39" spans="1:11" x14ac:dyDescent="0.25">
      <c r="A39" s="12">
        <v>44197</v>
      </c>
      <c r="B39" s="13" t="s">
        <v>23</v>
      </c>
      <c r="C39" s="13" t="s">
        <v>24</v>
      </c>
      <c r="D39" s="13" t="s">
        <v>25</v>
      </c>
      <c r="E39" s="13" t="s">
        <v>26</v>
      </c>
      <c r="F39" s="14">
        <v>3008.3999999999996</v>
      </c>
      <c r="G39" s="14">
        <v>15000</v>
      </c>
      <c r="H39" s="14">
        <f>IF(South!$F39&gt;=South!$G39,South!$F39*Commission,0)</f>
        <v>0</v>
      </c>
      <c r="I39" s="13" t="s">
        <v>15</v>
      </c>
      <c r="J39" s="2"/>
      <c r="K39" s="2"/>
    </row>
    <row r="40" spans="1:11" hidden="1" x14ac:dyDescent="0.25">
      <c r="A40" s="3">
        <v>44197</v>
      </c>
      <c r="B40" s="2" t="s">
        <v>16</v>
      </c>
      <c r="C40" s="2" t="s">
        <v>17</v>
      </c>
      <c r="D40" s="2" t="s">
        <v>18</v>
      </c>
      <c r="E40" s="2" t="s">
        <v>10</v>
      </c>
      <c r="F40" s="4">
        <v>2954.7</v>
      </c>
      <c r="G40" s="4">
        <v>15000</v>
      </c>
      <c r="H40" s="4">
        <f>IF(South!$F40&gt;=South!$G40,South!$F40*Commission,0)</f>
        <v>0</v>
      </c>
      <c r="I40" s="2" t="s">
        <v>15</v>
      </c>
      <c r="J40" s="2"/>
      <c r="K40" s="2"/>
    </row>
    <row r="41" spans="1:11" hidden="1" x14ac:dyDescent="0.25">
      <c r="A41" s="12">
        <v>44228</v>
      </c>
      <c r="B41" s="13" t="s">
        <v>27</v>
      </c>
      <c r="C41" s="13" t="s">
        <v>28</v>
      </c>
      <c r="D41" s="13" t="s">
        <v>29</v>
      </c>
      <c r="E41" s="13" t="s">
        <v>10</v>
      </c>
      <c r="F41" s="14">
        <v>43184.399999999994</v>
      </c>
      <c r="G41" s="14">
        <v>15000</v>
      </c>
      <c r="H41" s="14">
        <f>IF(South!$F41&gt;=South!$G41,South!$F41*Commission,0)</f>
        <v>4318.4399999999996</v>
      </c>
      <c r="I41" s="13" t="s">
        <v>43</v>
      </c>
      <c r="J41" s="2"/>
      <c r="K41" s="2"/>
    </row>
    <row r="42" spans="1:11" hidden="1" x14ac:dyDescent="0.25">
      <c r="A42" s="3">
        <v>44228</v>
      </c>
      <c r="B42" s="2" t="s">
        <v>44</v>
      </c>
      <c r="C42" s="2" t="s">
        <v>45</v>
      </c>
      <c r="D42" s="2" t="s">
        <v>46</v>
      </c>
      <c r="E42" s="2" t="s">
        <v>22</v>
      </c>
      <c r="F42" s="4">
        <v>41429.5</v>
      </c>
      <c r="G42" s="4">
        <v>15000</v>
      </c>
      <c r="H42" s="4">
        <f>IF(South!$F42&gt;=South!$G42,South!$F42*Commission,0)</f>
        <v>4142.95</v>
      </c>
      <c r="I42" s="2" t="s">
        <v>15</v>
      </c>
      <c r="J42" s="2"/>
      <c r="K42" s="2"/>
    </row>
    <row r="43" spans="1:11" hidden="1" x14ac:dyDescent="0.25">
      <c r="A43" s="12">
        <v>44501</v>
      </c>
      <c r="B43" s="13" t="s">
        <v>30</v>
      </c>
      <c r="C43" s="13" t="s">
        <v>31</v>
      </c>
      <c r="D43" s="13" t="s">
        <v>32</v>
      </c>
      <c r="E43" s="13" t="s">
        <v>33</v>
      </c>
      <c r="F43" s="14">
        <v>42427</v>
      </c>
      <c r="G43" s="14">
        <v>15000</v>
      </c>
      <c r="H43" s="14">
        <f>IF(South!$F43&gt;=South!$G43,South!$F43*Commission,0)</f>
        <v>4242.7</v>
      </c>
      <c r="I43" s="13" t="s">
        <v>15</v>
      </c>
      <c r="J43" s="2"/>
      <c r="K43" s="2"/>
    </row>
    <row r="44" spans="1:11" x14ac:dyDescent="0.25">
      <c r="A44" s="3">
        <v>44228</v>
      </c>
      <c r="B44" s="2" t="s">
        <v>50</v>
      </c>
      <c r="C44" s="2" t="s">
        <v>51</v>
      </c>
      <c r="D44" s="2" t="s">
        <v>52</v>
      </c>
      <c r="E44" s="2" t="s">
        <v>26</v>
      </c>
      <c r="F44" s="4">
        <v>33132.600000000006</v>
      </c>
      <c r="G44" s="4">
        <v>15000</v>
      </c>
      <c r="H44" s="4">
        <f>IF(South!$F44&gt;=South!$G44,South!$F44*Commission,0)</f>
        <v>3313.2600000000007</v>
      </c>
      <c r="I44" s="2" t="s">
        <v>43</v>
      </c>
      <c r="J44" s="2"/>
      <c r="K44" s="2"/>
    </row>
    <row r="45" spans="1:11" hidden="1" x14ac:dyDescent="0.25">
      <c r="A45" s="12">
        <v>44228</v>
      </c>
      <c r="B45" s="13" t="s">
        <v>12</v>
      </c>
      <c r="C45" s="13" t="s">
        <v>13</v>
      </c>
      <c r="D45" s="13" t="s">
        <v>14</v>
      </c>
      <c r="E45" s="13" t="s">
        <v>10</v>
      </c>
      <c r="F45" s="14">
        <v>30305</v>
      </c>
      <c r="G45" s="14">
        <v>15000</v>
      </c>
      <c r="H45" s="14">
        <f>IF(South!$F45&gt;=South!$G45,South!$F45*Commission,0)</f>
        <v>3030.5</v>
      </c>
      <c r="I45" s="13" t="s">
        <v>11</v>
      </c>
      <c r="J45" s="2"/>
      <c r="K45" s="2"/>
    </row>
    <row r="46" spans="1:11" hidden="1" x14ac:dyDescent="0.25">
      <c r="A46" s="3">
        <v>44228</v>
      </c>
      <c r="B46" s="2" t="s">
        <v>16</v>
      </c>
      <c r="C46" s="2" t="s">
        <v>17</v>
      </c>
      <c r="D46" s="2" t="s">
        <v>18</v>
      </c>
      <c r="E46" s="2" t="s">
        <v>10</v>
      </c>
      <c r="F46" s="4">
        <v>29158.400000000001</v>
      </c>
      <c r="G46" s="4">
        <v>15000</v>
      </c>
      <c r="H46" s="4">
        <f>IF(South!$F46&gt;=South!$G46,South!$F46*Commission,0)</f>
        <v>2915.84</v>
      </c>
      <c r="I46" s="2" t="s">
        <v>15</v>
      </c>
      <c r="J46" s="2"/>
      <c r="K46" s="2"/>
    </row>
    <row r="47" spans="1:11" hidden="1" x14ac:dyDescent="0.25">
      <c r="A47" s="12">
        <v>44228</v>
      </c>
      <c r="B47" s="13" t="s">
        <v>19</v>
      </c>
      <c r="C47" s="13" t="s">
        <v>20</v>
      </c>
      <c r="D47" s="13" t="s">
        <v>21</v>
      </c>
      <c r="E47" s="13" t="s">
        <v>22</v>
      </c>
      <c r="F47" s="14">
        <v>28395.5</v>
      </c>
      <c r="G47" s="14">
        <v>15000</v>
      </c>
      <c r="H47" s="14">
        <f>IF(South!$F47&gt;=South!$G47,South!$F47*Commission,0)</f>
        <v>2839.55</v>
      </c>
      <c r="I47" s="13" t="s">
        <v>43</v>
      </c>
      <c r="J47" s="2"/>
      <c r="K47" s="2"/>
    </row>
    <row r="48" spans="1:11" x14ac:dyDescent="0.25">
      <c r="A48" s="3">
        <v>44228</v>
      </c>
      <c r="B48" s="2" t="s">
        <v>50</v>
      </c>
      <c r="C48" s="2" t="s">
        <v>51</v>
      </c>
      <c r="D48" s="2" t="s">
        <v>52</v>
      </c>
      <c r="E48" s="2" t="s">
        <v>26</v>
      </c>
      <c r="F48" s="4">
        <v>26556.799999999999</v>
      </c>
      <c r="G48" s="4">
        <v>15000</v>
      </c>
      <c r="H48" s="4">
        <f>IF(South!$F48&gt;=South!$G48,South!$F48*Commission,0)</f>
        <v>2655.6800000000003</v>
      </c>
      <c r="I48" s="2" t="s">
        <v>15</v>
      </c>
      <c r="J48" s="2"/>
      <c r="K48" s="2"/>
    </row>
    <row r="49" spans="1:11" hidden="1" x14ac:dyDescent="0.25">
      <c r="A49" s="12">
        <v>44501</v>
      </c>
      <c r="B49" s="13" t="s">
        <v>40</v>
      </c>
      <c r="C49" s="13" t="s">
        <v>41</v>
      </c>
      <c r="D49" s="13" t="s">
        <v>42</v>
      </c>
      <c r="E49" s="13" t="s">
        <v>33</v>
      </c>
      <c r="F49" s="14">
        <v>41932.799999999996</v>
      </c>
      <c r="G49" s="14">
        <v>15000</v>
      </c>
      <c r="H49" s="14">
        <f>IF(South!$F49&gt;=South!$G49,South!$F49*Commission,0)</f>
        <v>4193.28</v>
      </c>
      <c r="I49" s="13" t="s">
        <v>11</v>
      </c>
      <c r="J49" s="2"/>
      <c r="K49" s="2"/>
    </row>
    <row r="50" spans="1:11" hidden="1" x14ac:dyDescent="0.25">
      <c r="A50" s="3">
        <v>44378</v>
      </c>
      <c r="B50" s="2" t="s">
        <v>71</v>
      </c>
      <c r="C50" s="2" t="s">
        <v>72</v>
      </c>
      <c r="D50" s="2" t="s">
        <v>73</v>
      </c>
      <c r="E50" s="2" t="s">
        <v>33</v>
      </c>
      <c r="F50" s="4">
        <v>41826.400000000001</v>
      </c>
      <c r="G50" s="4">
        <v>15000</v>
      </c>
      <c r="H50" s="4">
        <f>IF(South!$F50&gt;=South!$G50,South!$F50*Commission,0)</f>
        <v>4182.6400000000003</v>
      </c>
      <c r="I50" s="2" t="s">
        <v>43</v>
      </c>
      <c r="J50" s="2"/>
      <c r="K50" s="2"/>
    </row>
    <row r="51" spans="1:11" x14ac:dyDescent="0.25">
      <c r="A51" s="12">
        <v>44228</v>
      </c>
      <c r="B51" s="13" t="s">
        <v>56</v>
      </c>
      <c r="C51" s="13" t="s">
        <v>57</v>
      </c>
      <c r="D51" s="13" t="s">
        <v>58</v>
      </c>
      <c r="E51" s="13" t="s">
        <v>26</v>
      </c>
      <c r="F51" s="14">
        <v>21438.899999999998</v>
      </c>
      <c r="G51" s="14">
        <v>15000</v>
      </c>
      <c r="H51" s="14">
        <f>IF(South!$F51&gt;=South!$G51,South!$F51*Commission,0)</f>
        <v>2143.89</v>
      </c>
      <c r="I51" s="13" t="s">
        <v>11</v>
      </c>
      <c r="J51" s="2"/>
      <c r="K51" s="2"/>
    </row>
    <row r="52" spans="1:11" hidden="1" x14ac:dyDescent="0.25">
      <c r="A52" s="3">
        <v>44228</v>
      </c>
      <c r="B52" s="2" t="s">
        <v>7</v>
      </c>
      <c r="C52" s="2" t="s">
        <v>8</v>
      </c>
      <c r="D52" s="2" t="s">
        <v>9</v>
      </c>
      <c r="E52" s="2" t="s">
        <v>10</v>
      </c>
      <c r="F52" s="4">
        <v>21169.599999999999</v>
      </c>
      <c r="G52" s="4">
        <v>15000</v>
      </c>
      <c r="H52" s="4">
        <f>IF(South!$F52&gt;=South!$G52,South!$F52*Commission,0)</f>
        <v>2116.96</v>
      </c>
      <c r="I52" s="2" t="s">
        <v>15</v>
      </c>
      <c r="J52" s="2"/>
      <c r="K52" s="2"/>
    </row>
    <row r="53" spans="1:11" hidden="1" x14ac:dyDescent="0.25">
      <c r="A53" s="12">
        <v>44228</v>
      </c>
      <c r="B53" s="13" t="s">
        <v>12</v>
      </c>
      <c r="C53" s="13" t="s">
        <v>13</v>
      </c>
      <c r="D53" s="13" t="s">
        <v>14</v>
      </c>
      <c r="E53" s="13" t="s">
        <v>10</v>
      </c>
      <c r="F53" s="14">
        <v>19431</v>
      </c>
      <c r="G53" s="14">
        <v>15000</v>
      </c>
      <c r="H53" s="14">
        <f>IF(South!$F53&gt;=South!$G53,South!$F53*Commission,0)</f>
        <v>1943.1000000000001</v>
      </c>
      <c r="I53" s="13" t="s">
        <v>15</v>
      </c>
      <c r="J53" s="2"/>
      <c r="K53" s="2"/>
    </row>
    <row r="54" spans="1:11" hidden="1" x14ac:dyDescent="0.25">
      <c r="A54" s="3">
        <v>44228</v>
      </c>
      <c r="B54" s="2" t="s">
        <v>37</v>
      </c>
      <c r="C54" s="2" t="s">
        <v>38</v>
      </c>
      <c r="D54" s="2" t="s">
        <v>39</v>
      </c>
      <c r="E54" s="2" t="s">
        <v>22</v>
      </c>
      <c r="F54" s="4">
        <v>17748</v>
      </c>
      <c r="G54" s="4">
        <v>15000</v>
      </c>
      <c r="H54" s="4">
        <f>IF(South!$F54&gt;=South!$G54,South!$F54*Commission,0)</f>
        <v>1774.8000000000002</v>
      </c>
      <c r="I54" s="2" t="s">
        <v>11</v>
      </c>
      <c r="J54" s="2"/>
      <c r="K54" s="2"/>
    </row>
    <row r="55" spans="1:11" x14ac:dyDescent="0.25">
      <c r="A55" s="12">
        <v>44228</v>
      </c>
      <c r="B55" s="13" t="s">
        <v>34</v>
      </c>
      <c r="C55" s="13" t="s">
        <v>35</v>
      </c>
      <c r="D55" s="13" t="s">
        <v>36</v>
      </c>
      <c r="E55" s="13" t="s">
        <v>26</v>
      </c>
      <c r="F55" s="14">
        <v>17328.300000000003</v>
      </c>
      <c r="G55" s="14">
        <v>15000</v>
      </c>
      <c r="H55" s="14">
        <f>IF(South!$F55&gt;=South!$G55,South!$F55*Commission,0)</f>
        <v>1732.8300000000004</v>
      </c>
      <c r="I55" s="13" t="s">
        <v>43</v>
      </c>
      <c r="J55" s="2"/>
      <c r="K55" s="2"/>
    </row>
    <row r="56" spans="1:11" hidden="1" x14ac:dyDescent="0.25">
      <c r="A56" s="3">
        <v>44440</v>
      </c>
      <c r="B56" s="2" t="s">
        <v>62</v>
      </c>
      <c r="C56" s="2" t="s">
        <v>63</v>
      </c>
      <c r="D56" s="2" t="s">
        <v>64</v>
      </c>
      <c r="E56" s="2" t="s">
        <v>33</v>
      </c>
      <c r="F56" s="4">
        <v>41215.299999999996</v>
      </c>
      <c r="G56" s="4">
        <v>15000</v>
      </c>
      <c r="H56" s="4">
        <f>IF(South!$F56&gt;=South!$G56,South!$F56*Commission,0)</f>
        <v>4121.53</v>
      </c>
      <c r="I56" s="2" t="s">
        <v>43</v>
      </c>
      <c r="J56" s="2"/>
      <c r="K56" s="2"/>
    </row>
    <row r="57" spans="1:11" hidden="1" x14ac:dyDescent="0.25">
      <c r="A57" s="12">
        <v>44256</v>
      </c>
      <c r="B57" s="13" t="s">
        <v>40</v>
      </c>
      <c r="C57" s="13" t="s">
        <v>41</v>
      </c>
      <c r="D57" s="13" t="s">
        <v>42</v>
      </c>
      <c r="E57" s="13" t="s">
        <v>33</v>
      </c>
      <c r="F57" s="14">
        <v>40831</v>
      </c>
      <c r="G57" s="14">
        <v>15000</v>
      </c>
      <c r="H57" s="14">
        <f>IF(South!$F57&gt;=South!$G57,South!$F57*Commission,0)</f>
        <v>4083.1000000000004</v>
      </c>
      <c r="I57" s="13" t="s">
        <v>11</v>
      </c>
      <c r="J57" s="2"/>
      <c r="K57" s="2"/>
    </row>
    <row r="58" spans="1:11" hidden="1" x14ac:dyDescent="0.25">
      <c r="A58" s="3">
        <v>44228</v>
      </c>
      <c r="B58" s="2" t="s">
        <v>27</v>
      </c>
      <c r="C58" s="2" t="s">
        <v>28</v>
      </c>
      <c r="D58" s="2" t="s">
        <v>29</v>
      </c>
      <c r="E58" s="2" t="s">
        <v>10</v>
      </c>
      <c r="F58" s="4">
        <v>11617.6</v>
      </c>
      <c r="G58" s="4">
        <v>15000</v>
      </c>
      <c r="H58" s="4">
        <f>IF(South!$F58&gt;=South!$G58,South!$F58*Commission,0)</f>
        <v>0</v>
      </c>
      <c r="I58" s="2" t="s">
        <v>15</v>
      </c>
      <c r="J58" s="2"/>
      <c r="K58" s="2"/>
    </row>
    <row r="59" spans="1:11" x14ac:dyDescent="0.25">
      <c r="A59" s="12">
        <v>44228</v>
      </c>
      <c r="B59" s="13" t="s">
        <v>34</v>
      </c>
      <c r="C59" s="13" t="s">
        <v>35</v>
      </c>
      <c r="D59" s="13" t="s">
        <v>36</v>
      </c>
      <c r="E59" s="13" t="s">
        <v>26</v>
      </c>
      <c r="F59" s="14">
        <v>8772</v>
      </c>
      <c r="G59" s="14">
        <v>15000</v>
      </c>
      <c r="H59" s="14">
        <f>IF(South!$F59&gt;=South!$G59,South!$F59*Commission,0)</f>
        <v>0</v>
      </c>
      <c r="I59" s="13" t="s">
        <v>43</v>
      </c>
      <c r="J59" s="2"/>
      <c r="K59" s="2"/>
    </row>
    <row r="60" spans="1:11" x14ac:dyDescent="0.25">
      <c r="A60" s="3">
        <v>44228</v>
      </c>
      <c r="B60" s="2" t="s">
        <v>50</v>
      </c>
      <c r="C60" s="2" t="s">
        <v>51</v>
      </c>
      <c r="D60" s="2" t="s">
        <v>52</v>
      </c>
      <c r="E60" s="2" t="s">
        <v>26</v>
      </c>
      <c r="F60" s="4">
        <v>8524.4000000000015</v>
      </c>
      <c r="G60" s="4">
        <v>15000</v>
      </c>
      <c r="H60" s="4">
        <f>IF(South!$F60&gt;=South!$G60,South!$F60*Commission,0)</f>
        <v>0</v>
      </c>
      <c r="I60" s="2" t="s">
        <v>43</v>
      </c>
      <c r="J60" s="2"/>
      <c r="K60" s="2"/>
    </row>
    <row r="61" spans="1:11" hidden="1" x14ac:dyDescent="0.25">
      <c r="A61" s="12">
        <v>44228</v>
      </c>
      <c r="B61" s="13" t="s">
        <v>27</v>
      </c>
      <c r="C61" s="13" t="s">
        <v>28</v>
      </c>
      <c r="D61" s="13" t="s">
        <v>29</v>
      </c>
      <c r="E61" s="13" t="s">
        <v>10</v>
      </c>
      <c r="F61" s="14">
        <v>7717.5</v>
      </c>
      <c r="G61" s="14">
        <v>15000</v>
      </c>
      <c r="H61" s="14">
        <f>IF(South!$F61&gt;=South!$G61,South!$F61*Commission,0)</f>
        <v>0</v>
      </c>
      <c r="I61" s="13" t="s">
        <v>43</v>
      </c>
      <c r="J61" s="2"/>
      <c r="K61" s="2"/>
    </row>
    <row r="62" spans="1:11" hidden="1" x14ac:dyDescent="0.25">
      <c r="A62" s="3">
        <v>44228</v>
      </c>
      <c r="B62" s="2" t="s">
        <v>19</v>
      </c>
      <c r="C62" s="2" t="s">
        <v>20</v>
      </c>
      <c r="D62" s="2" t="s">
        <v>21</v>
      </c>
      <c r="E62" s="2" t="s">
        <v>22</v>
      </c>
      <c r="F62" s="4">
        <v>7356.5999999999995</v>
      </c>
      <c r="G62" s="4">
        <v>15000</v>
      </c>
      <c r="H62" s="4">
        <f>IF(South!$F62&gt;=South!$G62,South!$F62*Commission,0)</f>
        <v>0</v>
      </c>
      <c r="I62" s="2" t="s">
        <v>11</v>
      </c>
      <c r="J62" s="2"/>
      <c r="K62" s="2"/>
    </row>
    <row r="63" spans="1:11" hidden="1" x14ac:dyDescent="0.25">
      <c r="A63" s="12">
        <v>44228</v>
      </c>
      <c r="B63" s="13" t="s">
        <v>19</v>
      </c>
      <c r="C63" s="13" t="s">
        <v>20</v>
      </c>
      <c r="D63" s="13" t="s">
        <v>21</v>
      </c>
      <c r="E63" s="13" t="s">
        <v>22</v>
      </c>
      <c r="F63" s="14">
        <v>7343.2000000000007</v>
      </c>
      <c r="G63" s="14">
        <v>15000</v>
      </c>
      <c r="H63" s="14">
        <f>IF(South!$F63&gt;=South!$G63,South!$F63*Commission,0)</f>
        <v>0</v>
      </c>
      <c r="I63" s="13" t="s">
        <v>15</v>
      </c>
      <c r="J63" s="2"/>
      <c r="K63" s="2"/>
    </row>
    <row r="64" spans="1:11" x14ac:dyDescent="0.25">
      <c r="A64" s="3">
        <v>44228</v>
      </c>
      <c r="B64" s="2" t="s">
        <v>34</v>
      </c>
      <c r="C64" s="2" t="s">
        <v>35</v>
      </c>
      <c r="D64" s="2" t="s">
        <v>36</v>
      </c>
      <c r="E64" s="2" t="s">
        <v>26</v>
      </c>
      <c r="F64" s="4">
        <v>6804</v>
      </c>
      <c r="G64" s="4">
        <v>15000</v>
      </c>
      <c r="H64" s="4">
        <f>IF(South!$F64&gt;=South!$G64,South!$F64*Commission,0)</f>
        <v>0</v>
      </c>
      <c r="I64" s="2" t="s">
        <v>11</v>
      </c>
      <c r="J64" s="2"/>
      <c r="K64" s="2"/>
    </row>
    <row r="65" spans="1:11" hidden="1" x14ac:dyDescent="0.25">
      <c r="A65" s="12">
        <v>44228</v>
      </c>
      <c r="B65" s="13" t="s">
        <v>37</v>
      </c>
      <c r="C65" s="13" t="s">
        <v>38</v>
      </c>
      <c r="D65" s="13" t="s">
        <v>39</v>
      </c>
      <c r="E65" s="13" t="s">
        <v>22</v>
      </c>
      <c r="F65" s="14">
        <v>6751.7999999999993</v>
      </c>
      <c r="G65" s="14">
        <v>15000</v>
      </c>
      <c r="H65" s="14">
        <f>IF(South!$F65&gt;=South!$G65,South!$F65*Commission,0)</f>
        <v>0</v>
      </c>
      <c r="I65" s="13" t="s">
        <v>15</v>
      </c>
      <c r="J65" s="2"/>
      <c r="K65" s="2"/>
    </row>
    <row r="66" spans="1:11" x14ac:dyDescent="0.25">
      <c r="A66" s="3">
        <v>44228</v>
      </c>
      <c r="B66" s="2" t="s">
        <v>56</v>
      </c>
      <c r="C66" s="2" t="s">
        <v>57</v>
      </c>
      <c r="D66" s="2" t="s">
        <v>58</v>
      </c>
      <c r="E66" s="2" t="s">
        <v>26</v>
      </c>
      <c r="F66" s="4">
        <v>6300</v>
      </c>
      <c r="G66" s="4">
        <v>15000</v>
      </c>
      <c r="H66" s="4">
        <f>IF(South!$F66&gt;=South!$G66,South!$F66*Commission,0)</f>
        <v>0</v>
      </c>
      <c r="I66" s="2" t="s">
        <v>43</v>
      </c>
      <c r="J66" s="2"/>
      <c r="K66" s="2"/>
    </row>
    <row r="67" spans="1:11" hidden="1" x14ac:dyDescent="0.25">
      <c r="A67" s="12">
        <v>44228</v>
      </c>
      <c r="B67" s="13" t="s">
        <v>19</v>
      </c>
      <c r="C67" s="13" t="s">
        <v>20</v>
      </c>
      <c r="D67" s="13" t="s">
        <v>21</v>
      </c>
      <c r="E67" s="13" t="s">
        <v>22</v>
      </c>
      <c r="F67" s="14">
        <v>4531</v>
      </c>
      <c r="G67" s="14">
        <v>15000</v>
      </c>
      <c r="H67" s="14">
        <f>IF(South!$F67&gt;=South!$G67,South!$F67*Commission,0)</f>
        <v>0</v>
      </c>
      <c r="I67" s="13" t="s">
        <v>43</v>
      </c>
      <c r="J67" s="2"/>
      <c r="K67" s="2"/>
    </row>
    <row r="68" spans="1:11" x14ac:dyDescent="0.25">
      <c r="A68" s="3">
        <v>44228</v>
      </c>
      <c r="B68" s="2" t="s">
        <v>34</v>
      </c>
      <c r="C68" s="2" t="s">
        <v>35</v>
      </c>
      <c r="D68" s="2" t="s">
        <v>36</v>
      </c>
      <c r="E68" s="2" t="s">
        <v>26</v>
      </c>
      <c r="F68" s="4">
        <v>3596</v>
      </c>
      <c r="G68" s="4">
        <v>15000</v>
      </c>
      <c r="H68" s="4">
        <f>IF(South!$F68&gt;=South!$G68,South!$F68*Commission,0)</f>
        <v>0</v>
      </c>
      <c r="I68" s="2" t="s">
        <v>15</v>
      </c>
      <c r="J68" s="2"/>
      <c r="K68" s="2"/>
    </row>
    <row r="69" spans="1:11" hidden="1" x14ac:dyDescent="0.25">
      <c r="A69" s="12">
        <v>44256</v>
      </c>
      <c r="B69" s="13" t="s">
        <v>27</v>
      </c>
      <c r="C69" s="13" t="s">
        <v>28</v>
      </c>
      <c r="D69" s="13" t="s">
        <v>29</v>
      </c>
      <c r="E69" s="13" t="s">
        <v>10</v>
      </c>
      <c r="F69" s="14">
        <v>44422</v>
      </c>
      <c r="G69" s="14">
        <v>15000</v>
      </c>
      <c r="H69" s="14">
        <f>IF(South!$F69&gt;=South!$G69,South!$F69*Commission,0)</f>
        <v>4442.2</v>
      </c>
      <c r="I69" s="13" t="s">
        <v>43</v>
      </c>
      <c r="J69" s="2"/>
      <c r="K69" s="2"/>
    </row>
    <row r="70" spans="1:11" hidden="1" x14ac:dyDescent="0.25">
      <c r="A70" s="3">
        <v>44470</v>
      </c>
      <c r="B70" s="2" t="s">
        <v>40</v>
      </c>
      <c r="C70" s="2" t="s">
        <v>41</v>
      </c>
      <c r="D70" s="2" t="s">
        <v>42</v>
      </c>
      <c r="E70" s="2" t="s">
        <v>33</v>
      </c>
      <c r="F70" s="4">
        <v>40224.800000000003</v>
      </c>
      <c r="G70" s="4">
        <v>15000</v>
      </c>
      <c r="H70" s="4">
        <f>IF(South!$F70&gt;=South!$G70,South!$F70*Commission,0)</f>
        <v>4022.4800000000005</v>
      </c>
      <c r="I70" s="2" t="s">
        <v>11</v>
      </c>
      <c r="J70" s="2"/>
      <c r="K70" s="2"/>
    </row>
    <row r="71" spans="1:11" hidden="1" x14ac:dyDescent="0.25">
      <c r="A71" s="12">
        <v>44256</v>
      </c>
      <c r="B71" s="13" t="s">
        <v>7</v>
      </c>
      <c r="C71" s="13" t="s">
        <v>8</v>
      </c>
      <c r="D71" s="13" t="s">
        <v>9</v>
      </c>
      <c r="E71" s="13" t="s">
        <v>10</v>
      </c>
      <c r="F71" s="14">
        <v>39065.899999999994</v>
      </c>
      <c r="G71" s="14">
        <v>15000</v>
      </c>
      <c r="H71" s="14">
        <f>IF(South!$F71&gt;=South!$G71,South!$F71*Commission,0)</f>
        <v>3906.5899999999997</v>
      </c>
      <c r="I71" s="13" t="s">
        <v>15</v>
      </c>
      <c r="J71" s="2"/>
      <c r="K71" s="2"/>
    </row>
    <row r="72" spans="1:11" hidden="1" x14ac:dyDescent="0.25">
      <c r="A72" s="3">
        <v>44256</v>
      </c>
      <c r="B72" s="2" t="s">
        <v>53</v>
      </c>
      <c r="C72" s="2" t="s">
        <v>54</v>
      </c>
      <c r="D72" s="2" t="s">
        <v>55</v>
      </c>
      <c r="E72" s="2" t="s">
        <v>22</v>
      </c>
      <c r="F72" s="4">
        <v>36907.200000000004</v>
      </c>
      <c r="G72" s="4">
        <v>15000</v>
      </c>
      <c r="H72" s="4">
        <f>IF(South!$F72&gt;=South!$G72,South!$F72*Commission,0)</f>
        <v>3690.7200000000007</v>
      </c>
      <c r="I72" s="2" t="s">
        <v>15</v>
      </c>
      <c r="J72" s="2"/>
      <c r="K72" s="2"/>
    </row>
    <row r="73" spans="1:11" x14ac:dyDescent="0.25">
      <c r="A73" s="12">
        <v>44256</v>
      </c>
      <c r="B73" s="13" t="s">
        <v>23</v>
      </c>
      <c r="C73" s="13" t="s">
        <v>24</v>
      </c>
      <c r="D73" s="13" t="s">
        <v>25</v>
      </c>
      <c r="E73" s="13" t="s">
        <v>26</v>
      </c>
      <c r="F73" s="14">
        <v>35715.4</v>
      </c>
      <c r="G73" s="14">
        <v>15000</v>
      </c>
      <c r="H73" s="14">
        <f>IF(South!$F73&gt;=South!$G73,South!$F73*Commission,0)</f>
        <v>3571.5400000000004</v>
      </c>
      <c r="I73" s="13" t="s">
        <v>15</v>
      </c>
      <c r="J73" s="2"/>
      <c r="K73" s="2"/>
    </row>
    <row r="74" spans="1:11" hidden="1" x14ac:dyDescent="0.25">
      <c r="A74" s="3">
        <v>44256</v>
      </c>
      <c r="B74" s="2" t="s">
        <v>53</v>
      </c>
      <c r="C74" s="2" t="s">
        <v>54</v>
      </c>
      <c r="D74" s="2" t="s">
        <v>55</v>
      </c>
      <c r="E74" s="2" t="s">
        <v>22</v>
      </c>
      <c r="F74" s="4">
        <v>35647.5</v>
      </c>
      <c r="G74" s="4">
        <v>15000</v>
      </c>
      <c r="H74" s="4">
        <f>IF(South!$F74&gt;=South!$G74,South!$F74*Commission,0)</f>
        <v>3564.75</v>
      </c>
      <c r="I74" s="2" t="s">
        <v>43</v>
      </c>
      <c r="J74" s="2"/>
      <c r="K74" s="2"/>
    </row>
    <row r="75" spans="1:11" hidden="1" x14ac:dyDescent="0.25">
      <c r="A75" s="12">
        <v>44256</v>
      </c>
      <c r="B75" s="13" t="s">
        <v>44</v>
      </c>
      <c r="C75" s="13" t="s">
        <v>45</v>
      </c>
      <c r="D75" s="13" t="s">
        <v>46</v>
      </c>
      <c r="E75" s="13" t="s">
        <v>22</v>
      </c>
      <c r="F75" s="14">
        <v>31407</v>
      </c>
      <c r="G75" s="14">
        <v>15000</v>
      </c>
      <c r="H75" s="14">
        <f>IF(South!$F75&gt;=South!$G75,South!$F75*Commission,0)</f>
        <v>3140.7000000000003</v>
      </c>
      <c r="I75" s="13" t="s">
        <v>15</v>
      </c>
      <c r="J75" s="2"/>
      <c r="K75" s="2"/>
    </row>
    <row r="76" spans="1:11" x14ac:dyDescent="0.25">
      <c r="A76" s="3">
        <v>44256</v>
      </c>
      <c r="B76" s="2" t="s">
        <v>50</v>
      </c>
      <c r="C76" s="2" t="s">
        <v>51</v>
      </c>
      <c r="D76" s="2" t="s">
        <v>52</v>
      </c>
      <c r="E76" s="2" t="s">
        <v>26</v>
      </c>
      <c r="F76" s="4">
        <v>28286.399999999998</v>
      </c>
      <c r="G76" s="4">
        <v>15000</v>
      </c>
      <c r="H76" s="4">
        <f>IF(South!$F76&gt;=South!$G76,South!$F76*Commission,0)</f>
        <v>2828.64</v>
      </c>
      <c r="I76" s="2" t="s">
        <v>11</v>
      </c>
      <c r="J76" s="2"/>
      <c r="K76" s="2"/>
    </row>
    <row r="77" spans="1:11" hidden="1" x14ac:dyDescent="0.25">
      <c r="A77" s="12">
        <v>44256</v>
      </c>
      <c r="B77" s="13" t="s">
        <v>37</v>
      </c>
      <c r="C77" s="13" t="s">
        <v>38</v>
      </c>
      <c r="D77" s="13" t="s">
        <v>39</v>
      </c>
      <c r="E77" s="13" t="s">
        <v>22</v>
      </c>
      <c r="F77" s="14">
        <v>27956.799999999999</v>
      </c>
      <c r="G77" s="14">
        <v>15000</v>
      </c>
      <c r="H77" s="14">
        <f>IF(South!$F77&gt;=South!$G77,South!$F77*Commission,0)</f>
        <v>2795.6800000000003</v>
      </c>
      <c r="I77" s="13" t="s">
        <v>15</v>
      </c>
      <c r="J77" s="2"/>
      <c r="K77" s="2"/>
    </row>
    <row r="78" spans="1:11" hidden="1" x14ac:dyDescent="0.25">
      <c r="A78" s="3">
        <v>44256</v>
      </c>
      <c r="B78" s="2" t="s">
        <v>68</v>
      </c>
      <c r="C78" s="2" t="s">
        <v>69</v>
      </c>
      <c r="D78" s="2" t="s">
        <v>70</v>
      </c>
      <c r="E78" s="2" t="s">
        <v>10</v>
      </c>
      <c r="F78" s="4">
        <v>27930</v>
      </c>
      <c r="G78" s="4">
        <v>15000</v>
      </c>
      <c r="H78" s="4">
        <f>IF(South!$F78&gt;=South!$G78,South!$F78*Commission,0)</f>
        <v>2793</v>
      </c>
      <c r="I78" s="2" t="s">
        <v>11</v>
      </c>
      <c r="J78" s="2"/>
      <c r="K78" s="2"/>
    </row>
    <row r="79" spans="1:11" hidden="1" x14ac:dyDescent="0.25">
      <c r="A79" s="12">
        <v>44256</v>
      </c>
      <c r="B79" s="13" t="s">
        <v>37</v>
      </c>
      <c r="C79" s="13" t="s">
        <v>38</v>
      </c>
      <c r="D79" s="13" t="s">
        <v>39</v>
      </c>
      <c r="E79" s="13" t="s">
        <v>22</v>
      </c>
      <c r="F79" s="14">
        <v>27670.9</v>
      </c>
      <c r="G79" s="14">
        <v>15000</v>
      </c>
      <c r="H79" s="14">
        <f>IF(South!$F79&gt;=South!$G79,South!$F79*Commission,0)</f>
        <v>2767.09</v>
      </c>
      <c r="I79" s="13" t="s">
        <v>43</v>
      </c>
      <c r="J79" s="2"/>
      <c r="K79" s="2"/>
    </row>
    <row r="80" spans="1:11" x14ac:dyDescent="0.25">
      <c r="A80" s="3">
        <v>44256</v>
      </c>
      <c r="B80" s="2" t="s">
        <v>23</v>
      </c>
      <c r="C80" s="2" t="s">
        <v>24</v>
      </c>
      <c r="D80" s="2" t="s">
        <v>25</v>
      </c>
      <c r="E80" s="2" t="s">
        <v>26</v>
      </c>
      <c r="F80" s="4">
        <v>26200</v>
      </c>
      <c r="G80" s="4">
        <v>15000</v>
      </c>
      <c r="H80" s="4">
        <f>IF(South!$F80&gt;=South!$G80,South!$F80*Commission,0)</f>
        <v>2620</v>
      </c>
      <c r="I80" s="2" t="s">
        <v>15</v>
      </c>
      <c r="J80" s="2"/>
      <c r="K80" s="2"/>
    </row>
    <row r="81" spans="1:11" hidden="1" x14ac:dyDescent="0.25">
      <c r="A81" s="12">
        <v>44256</v>
      </c>
      <c r="B81" s="13" t="s">
        <v>37</v>
      </c>
      <c r="C81" s="13" t="s">
        <v>38</v>
      </c>
      <c r="D81" s="13" t="s">
        <v>39</v>
      </c>
      <c r="E81" s="13" t="s">
        <v>22</v>
      </c>
      <c r="F81" s="14">
        <v>25102.399999999998</v>
      </c>
      <c r="G81" s="14">
        <v>15000</v>
      </c>
      <c r="H81" s="14">
        <f>IF(South!$F81&gt;=South!$G81,South!$F81*Commission,0)</f>
        <v>2510.2399999999998</v>
      </c>
      <c r="I81" s="13" t="s">
        <v>15</v>
      </c>
      <c r="J81" s="2"/>
      <c r="K81" s="2"/>
    </row>
    <row r="82" spans="1:11" x14ac:dyDescent="0.25">
      <c r="A82" s="3">
        <v>44256</v>
      </c>
      <c r="B82" s="2" t="s">
        <v>47</v>
      </c>
      <c r="C82" s="2" t="s">
        <v>48</v>
      </c>
      <c r="D82" s="2" t="s">
        <v>49</v>
      </c>
      <c r="E82" s="2" t="s">
        <v>26</v>
      </c>
      <c r="F82" s="4">
        <v>23014.400000000001</v>
      </c>
      <c r="G82" s="4">
        <v>15000</v>
      </c>
      <c r="H82" s="4">
        <f>IF(South!$F82&gt;=South!$G82,South!$F82*Commission,0)</f>
        <v>2301.44</v>
      </c>
      <c r="I82" s="2" t="s">
        <v>11</v>
      </c>
      <c r="J82" s="2"/>
      <c r="K82" s="2"/>
    </row>
    <row r="83" spans="1:11" hidden="1" x14ac:dyDescent="0.25">
      <c r="A83" s="12">
        <v>44256</v>
      </c>
      <c r="B83" s="13" t="s">
        <v>12</v>
      </c>
      <c r="C83" s="13" t="s">
        <v>13</v>
      </c>
      <c r="D83" s="13" t="s">
        <v>14</v>
      </c>
      <c r="E83" s="13" t="s">
        <v>10</v>
      </c>
      <c r="F83" s="14">
        <v>21654.400000000001</v>
      </c>
      <c r="G83" s="14">
        <v>15000</v>
      </c>
      <c r="H83" s="14">
        <f>IF(South!$F83&gt;=South!$G83,South!$F83*Commission,0)</f>
        <v>2165.44</v>
      </c>
      <c r="I83" s="13" t="s">
        <v>15</v>
      </c>
      <c r="J83" s="2"/>
      <c r="K83" s="2"/>
    </row>
    <row r="84" spans="1:11" hidden="1" x14ac:dyDescent="0.25">
      <c r="A84" s="3">
        <v>44256</v>
      </c>
      <c r="B84" s="2" t="s">
        <v>65</v>
      </c>
      <c r="C84" s="2" t="s">
        <v>66</v>
      </c>
      <c r="D84" s="2" t="s">
        <v>67</v>
      </c>
      <c r="E84" s="2" t="s">
        <v>22</v>
      </c>
      <c r="F84" s="4">
        <v>21167.999999999996</v>
      </c>
      <c r="G84" s="4">
        <v>15000</v>
      </c>
      <c r="H84" s="4">
        <f>IF(South!$F84&gt;=South!$G84,South!$F84*Commission,0)</f>
        <v>2116.7999999999997</v>
      </c>
      <c r="I84" s="2" t="s">
        <v>11</v>
      </c>
      <c r="J84" s="2"/>
      <c r="K84" s="2"/>
    </row>
    <row r="85" spans="1:11" hidden="1" x14ac:dyDescent="0.25">
      <c r="A85" s="12">
        <v>44256</v>
      </c>
      <c r="B85" s="13" t="s">
        <v>44</v>
      </c>
      <c r="C85" s="13" t="s">
        <v>45</v>
      </c>
      <c r="D85" s="13" t="s">
        <v>46</v>
      </c>
      <c r="E85" s="13" t="s">
        <v>22</v>
      </c>
      <c r="F85" s="14">
        <v>20128</v>
      </c>
      <c r="G85" s="14">
        <v>15000</v>
      </c>
      <c r="H85" s="14">
        <f>IF(South!$F85&gt;=South!$G85,South!$F85*Commission,0)</f>
        <v>2012.8000000000002</v>
      </c>
      <c r="I85" s="13" t="s">
        <v>43</v>
      </c>
      <c r="J85" s="2"/>
      <c r="K85" s="2"/>
    </row>
    <row r="86" spans="1:11" hidden="1" x14ac:dyDescent="0.25">
      <c r="A86" s="3">
        <v>44256</v>
      </c>
      <c r="B86" s="2" t="s">
        <v>27</v>
      </c>
      <c r="C86" s="2" t="s">
        <v>28</v>
      </c>
      <c r="D86" s="2" t="s">
        <v>29</v>
      </c>
      <c r="E86" s="2" t="s">
        <v>10</v>
      </c>
      <c r="F86" s="4">
        <v>19594</v>
      </c>
      <c r="G86" s="4">
        <v>15000</v>
      </c>
      <c r="H86" s="4">
        <f>IF(South!$F86&gt;=South!$G86,South!$F86*Commission,0)</f>
        <v>1959.4</v>
      </c>
      <c r="I86" s="2" t="s">
        <v>43</v>
      </c>
      <c r="J86" s="2"/>
      <c r="K86" s="2"/>
    </row>
    <row r="87" spans="1:11" hidden="1" x14ac:dyDescent="0.25">
      <c r="A87" s="12">
        <v>44470</v>
      </c>
      <c r="B87" s="13" t="s">
        <v>62</v>
      </c>
      <c r="C87" s="13" t="s">
        <v>63</v>
      </c>
      <c r="D87" s="13" t="s">
        <v>64</v>
      </c>
      <c r="E87" s="13" t="s">
        <v>33</v>
      </c>
      <c r="F87" s="14">
        <v>37544.800000000003</v>
      </c>
      <c r="G87" s="14">
        <v>15000</v>
      </c>
      <c r="H87" s="14">
        <f>IF(South!$F87&gt;=South!$G87,South!$F87*Commission,0)</f>
        <v>3754.4800000000005</v>
      </c>
      <c r="I87" s="13" t="s">
        <v>11</v>
      </c>
      <c r="J87" s="2"/>
      <c r="K87" s="2"/>
    </row>
    <row r="88" spans="1:11" hidden="1" x14ac:dyDescent="0.25">
      <c r="A88" s="3">
        <v>44256</v>
      </c>
      <c r="B88" s="2" t="s">
        <v>12</v>
      </c>
      <c r="C88" s="2" t="s">
        <v>13</v>
      </c>
      <c r="D88" s="2" t="s">
        <v>14</v>
      </c>
      <c r="E88" s="2" t="s">
        <v>10</v>
      </c>
      <c r="F88" s="4">
        <v>16836</v>
      </c>
      <c r="G88" s="4">
        <v>15000</v>
      </c>
      <c r="H88" s="4">
        <f>IF(South!$F88&gt;=South!$G88,South!$F88*Commission,0)</f>
        <v>1683.6000000000001</v>
      </c>
      <c r="I88" s="2" t="s">
        <v>11</v>
      </c>
      <c r="J88" s="2"/>
      <c r="K88" s="2"/>
    </row>
    <row r="89" spans="1:11" hidden="1" x14ac:dyDescent="0.25">
      <c r="A89" s="12">
        <v>44256</v>
      </c>
      <c r="B89" s="13" t="s">
        <v>27</v>
      </c>
      <c r="C89" s="13" t="s">
        <v>28</v>
      </c>
      <c r="D89" s="13" t="s">
        <v>29</v>
      </c>
      <c r="E89" s="13" t="s">
        <v>10</v>
      </c>
      <c r="F89" s="14">
        <v>16063.199999999999</v>
      </c>
      <c r="G89" s="14">
        <v>15000</v>
      </c>
      <c r="H89" s="14">
        <f>IF(South!$F89&gt;=South!$G89,South!$F89*Commission,0)</f>
        <v>1606.32</v>
      </c>
      <c r="I89" s="13" t="s">
        <v>15</v>
      </c>
      <c r="J89" s="2"/>
      <c r="K89" s="2"/>
    </row>
    <row r="90" spans="1:11" hidden="1" x14ac:dyDescent="0.25">
      <c r="A90" s="3">
        <v>44440</v>
      </c>
      <c r="B90" s="2" t="s">
        <v>62</v>
      </c>
      <c r="C90" s="2" t="s">
        <v>63</v>
      </c>
      <c r="D90" s="2" t="s">
        <v>64</v>
      </c>
      <c r="E90" s="2" t="s">
        <v>33</v>
      </c>
      <c r="F90" s="4">
        <v>37520</v>
      </c>
      <c r="G90" s="4">
        <v>15000</v>
      </c>
      <c r="H90" s="4">
        <f>IF(South!$F90&gt;=South!$G90,South!$F90*Commission,0)</f>
        <v>3752</v>
      </c>
      <c r="I90" s="2" t="s">
        <v>15</v>
      </c>
      <c r="J90" s="2"/>
      <c r="K90" s="2"/>
    </row>
    <row r="91" spans="1:11" hidden="1" x14ac:dyDescent="0.25">
      <c r="A91" s="12">
        <v>44256</v>
      </c>
      <c r="B91" s="13" t="s">
        <v>16</v>
      </c>
      <c r="C91" s="13" t="s">
        <v>17</v>
      </c>
      <c r="D91" s="13" t="s">
        <v>18</v>
      </c>
      <c r="E91" s="13" t="s">
        <v>10</v>
      </c>
      <c r="F91" s="14">
        <v>14608.300000000001</v>
      </c>
      <c r="G91" s="14">
        <v>15000</v>
      </c>
      <c r="H91" s="14">
        <f>IF(South!$F91&gt;=South!$G91,South!$F91*Commission,0)</f>
        <v>0</v>
      </c>
      <c r="I91" s="13" t="s">
        <v>11</v>
      </c>
      <c r="J91" s="2"/>
      <c r="K91" s="2"/>
    </row>
    <row r="92" spans="1:11" hidden="1" x14ac:dyDescent="0.25">
      <c r="A92" s="3">
        <v>44287</v>
      </c>
      <c r="B92" s="2" t="s">
        <v>30</v>
      </c>
      <c r="C92" s="2" t="s">
        <v>31</v>
      </c>
      <c r="D92" s="2" t="s">
        <v>32</v>
      </c>
      <c r="E92" s="2" t="s">
        <v>33</v>
      </c>
      <c r="F92" s="4">
        <v>35820</v>
      </c>
      <c r="G92" s="4">
        <v>15000</v>
      </c>
      <c r="H92" s="4">
        <f>IF(South!$F92&gt;=South!$G92,South!$F92*Commission,0)</f>
        <v>3582</v>
      </c>
      <c r="I92" s="2" t="s">
        <v>43</v>
      </c>
      <c r="J92" s="2"/>
      <c r="K92" s="2"/>
    </row>
    <row r="93" spans="1:11" hidden="1" x14ac:dyDescent="0.25">
      <c r="A93" s="12">
        <v>44256</v>
      </c>
      <c r="B93" s="13" t="s">
        <v>44</v>
      </c>
      <c r="C93" s="13" t="s">
        <v>45</v>
      </c>
      <c r="D93" s="13" t="s">
        <v>46</v>
      </c>
      <c r="E93" s="13" t="s">
        <v>22</v>
      </c>
      <c r="F93" s="14">
        <v>14329.5</v>
      </c>
      <c r="G93" s="14">
        <v>15000</v>
      </c>
      <c r="H93" s="14">
        <f>IF(South!$F93&gt;=South!$G93,South!$F93*Commission,0)</f>
        <v>0</v>
      </c>
      <c r="I93" s="13" t="s">
        <v>11</v>
      </c>
      <c r="J93" s="2"/>
      <c r="K93" s="2"/>
    </row>
    <row r="94" spans="1:11" hidden="1" x14ac:dyDescent="0.25">
      <c r="A94" s="3">
        <v>44256</v>
      </c>
      <c r="B94" s="2" t="s">
        <v>68</v>
      </c>
      <c r="C94" s="2" t="s">
        <v>69</v>
      </c>
      <c r="D94" s="2" t="s">
        <v>70</v>
      </c>
      <c r="E94" s="2" t="s">
        <v>10</v>
      </c>
      <c r="F94" s="4">
        <v>14063</v>
      </c>
      <c r="G94" s="4">
        <v>15000</v>
      </c>
      <c r="H94" s="4">
        <f>IF(South!$F94&gt;=South!$G94,South!$F94*Commission,0)</f>
        <v>0</v>
      </c>
      <c r="I94" s="2" t="s">
        <v>15</v>
      </c>
      <c r="J94" s="2"/>
      <c r="K94" s="2"/>
    </row>
    <row r="95" spans="1:11" hidden="1" x14ac:dyDescent="0.25">
      <c r="A95" s="12">
        <v>44256</v>
      </c>
      <c r="B95" s="13" t="s">
        <v>16</v>
      </c>
      <c r="C95" s="13" t="s">
        <v>17</v>
      </c>
      <c r="D95" s="13" t="s">
        <v>18</v>
      </c>
      <c r="E95" s="13" t="s">
        <v>10</v>
      </c>
      <c r="F95" s="14">
        <v>13797</v>
      </c>
      <c r="G95" s="14">
        <v>15000</v>
      </c>
      <c r="H95" s="14">
        <f>IF(South!$F95&gt;=South!$G95,South!$F95*Commission,0)</f>
        <v>0</v>
      </c>
      <c r="I95" s="13" t="s">
        <v>11</v>
      </c>
      <c r="J95" s="2"/>
      <c r="K95" s="2"/>
    </row>
    <row r="96" spans="1:11" x14ac:dyDescent="0.25">
      <c r="A96" s="3">
        <v>44256</v>
      </c>
      <c r="B96" s="2" t="s">
        <v>23</v>
      </c>
      <c r="C96" s="2" t="s">
        <v>24</v>
      </c>
      <c r="D96" s="2" t="s">
        <v>25</v>
      </c>
      <c r="E96" s="2" t="s">
        <v>26</v>
      </c>
      <c r="F96" s="4">
        <v>13244.7</v>
      </c>
      <c r="G96" s="4">
        <v>15000</v>
      </c>
      <c r="H96" s="4">
        <f>IF(South!$F96&gt;=South!$G96,South!$F96*Commission,0)</f>
        <v>0</v>
      </c>
      <c r="I96" s="2" t="s">
        <v>11</v>
      </c>
      <c r="J96" s="2"/>
      <c r="K96" s="2"/>
    </row>
    <row r="97" spans="1:11" x14ac:dyDescent="0.25">
      <c r="A97" s="12">
        <v>44256</v>
      </c>
      <c r="B97" s="13" t="s">
        <v>23</v>
      </c>
      <c r="C97" s="13" t="s">
        <v>24</v>
      </c>
      <c r="D97" s="13" t="s">
        <v>25</v>
      </c>
      <c r="E97" s="13" t="s">
        <v>26</v>
      </c>
      <c r="F97" s="14">
        <v>12143.999999999998</v>
      </c>
      <c r="G97" s="14">
        <v>15000</v>
      </c>
      <c r="H97" s="14">
        <f>IF(South!$F97&gt;=South!$G97,South!$F97*Commission,0)</f>
        <v>0</v>
      </c>
      <c r="I97" s="13" t="s">
        <v>15</v>
      </c>
      <c r="J97" s="2"/>
      <c r="K97" s="2"/>
    </row>
    <row r="98" spans="1:11" hidden="1" x14ac:dyDescent="0.25">
      <c r="A98" s="3">
        <v>44287</v>
      </c>
      <c r="B98" s="2" t="s">
        <v>30</v>
      </c>
      <c r="C98" s="2" t="s">
        <v>31</v>
      </c>
      <c r="D98" s="2" t="s">
        <v>32</v>
      </c>
      <c r="E98" s="2" t="s">
        <v>33</v>
      </c>
      <c r="F98" s="4">
        <v>35153.799999999996</v>
      </c>
      <c r="G98" s="4">
        <v>15000</v>
      </c>
      <c r="H98" s="4">
        <f>IF(South!$F98&gt;=South!$G98,South!$F98*Commission,0)</f>
        <v>3515.3799999999997</v>
      </c>
      <c r="I98" s="2" t="s">
        <v>11</v>
      </c>
      <c r="J98" s="2"/>
      <c r="K98" s="2"/>
    </row>
    <row r="99" spans="1:11" hidden="1" x14ac:dyDescent="0.25">
      <c r="A99" s="12">
        <v>44256</v>
      </c>
      <c r="B99" s="13" t="s">
        <v>19</v>
      </c>
      <c r="C99" s="13" t="s">
        <v>20</v>
      </c>
      <c r="D99" s="13" t="s">
        <v>21</v>
      </c>
      <c r="E99" s="13" t="s">
        <v>22</v>
      </c>
      <c r="F99" s="14">
        <v>11580.4</v>
      </c>
      <c r="G99" s="14">
        <v>15000</v>
      </c>
      <c r="H99" s="14">
        <f>IF(South!$F99&gt;=South!$G99,South!$F99*Commission,0)</f>
        <v>0</v>
      </c>
      <c r="I99" s="13" t="s">
        <v>15</v>
      </c>
      <c r="J99" s="2"/>
      <c r="K99" s="2"/>
    </row>
    <row r="100" spans="1:11" x14ac:dyDescent="0.25">
      <c r="A100" s="3">
        <v>44256</v>
      </c>
      <c r="B100" s="2" t="s">
        <v>34</v>
      </c>
      <c r="C100" s="2" t="s">
        <v>35</v>
      </c>
      <c r="D100" s="2" t="s">
        <v>36</v>
      </c>
      <c r="E100" s="2" t="s">
        <v>26</v>
      </c>
      <c r="F100" s="4">
        <v>11554.400000000001</v>
      </c>
      <c r="G100" s="4">
        <v>15000</v>
      </c>
      <c r="H100" s="4">
        <f>IF(South!$F100&gt;=South!$G100,South!$F100*Commission,0)</f>
        <v>0</v>
      </c>
      <c r="I100" s="2" t="s">
        <v>15</v>
      </c>
      <c r="J100" s="2"/>
      <c r="K100" s="2"/>
    </row>
    <row r="101" spans="1:11" x14ac:dyDescent="0.25">
      <c r="A101" s="12">
        <v>44256</v>
      </c>
      <c r="B101" s="13" t="s">
        <v>34</v>
      </c>
      <c r="C101" s="13" t="s">
        <v>35</v>
      </c>
      <c r="D101" s="13" t="s">
        <v>36</v>
      </c>
      <c r="E101" s="13" t="s">
        <v>26</v>
      </c>
      <c r="F101" s="14">
        <v>11403</v>
      </c>
      <c r="G101" s="14">
        <v>15000</v>
      </c>
      <c r="H101" s="14">
        <f>IF(South!$F101&gt;=South!$G101,South!$F101*Commission,0)</f>
        <v>0</v>
      </c>
      <c r="I101" s="13" t="s">
        <v>15</v>
      </c>
      <c r="J101" s="2"/>
      <c r="K101" s="2"/>
    </row>
    <row r="102" spans="1:11" x14ac:dyDescent="0.25">
      <c r="A102" s="3">
        <v>44256</v>
      </c>
      <c r="B102" s="2" t="s">
        <v>50</v>
      </c>
      <c r="C102" s="2" t="s">
        <v>51</v>
      </c>
      <c r="D102" s="2" t="s">
        <v>52</v>
      </c>
      <c r="E102" s="2" t="s">
        <v>26</v>
      </c>
      <c r="F102" s="4">
        <v>11166.300000000001</v>
      </c>
      <c r="G102" s="4">
        <v>15000</v>
      </c>
      <c r="H102" s="4">
        <f>IF(South!$F102&gt;=South!$G102,South!$F102*Commission,0)</f>
        <v>0</v>
      </c>
      <c r="I102" s="2" t="s">
        <v>15</v>
      </c>
      <c r="J102" s="2"/>
      <c r="K102" s="2"/>
    </row>
    <row r="103" spans="1:11" hidden="1" x14ac:dyDescent="0.25">
      <c r="A103" s="12">
        <v>44228</v>
      </c>
      <c r="B103" s="13" t="s">
        <v>30</v>
      </c>
      <c r="C103" s="13" t="s">
        <v>31</v>
      </c>
      <c r="D103" s="13" t="s">
        <v>32</v>
      </c>
      <c r="E103" s="13" t="s">
        <v>33</v>
      </c>
      <c r="F103" s="14">
        <v>34353.5</v>
      </c>
      <c r="G103" s="14">
        <v>15000</v>
      </c>
      <c r="H103" s="14">
        <f>IF(South!$F103&gt;=South!$G103,South!$F103*Commission,0)</f>
        <v>3435.3500000000004</v>
      </c>
      <c r="I103" s="13" t="s">
        <v>15</v>
      </c>
      <c r="J103" s="2"/>
      <c r="K103" s="2"/>
    </row>
    <row r="104" spans="1:11" hidden="1" x14ac:dyDescent="0.25">
      <c r="A104" s="3">
        <v>44256</v>
      </c>
      <c r="B104" s="2" t="s">
        <v>19</v>
      </c>
      <c r="C104" s="2" t="s">
        <v>20</v>
      </c>
      <c r="D104" s="2" t="s">
        <v>21</v>
      </c>
      <c r="E104" s="2" t="s">
        <v>22</v>
      </c>
      <c r="F104" s="4">
        <v>10451.199999999999</v>
      </c>
      <c r="G104" s="4">
        <v>15000</v>
      </c>
      <c r="H104" s="4">
        <f>IF(South!$F104&gt;=South!$G104,South!$F104*Commission,0)</f>
        <v>0</v>
      </c>
      <c r="I104" s="2" t="s">
        <v>11</v>
      </c>
      <c r="J104" s="2"/>
      <c r="K104" s="2"/>
    </row>
    <row r="105" spans="1:11" hidden="1" x14ac:dyDescent="0.25">
      <c r="A105" s="12">
        <v>44256</v>
      </c>
      <c r="B105" s="13" t="s">
        <v>53</v>
      </c>
      <c r="C105" s="13" t="s">
        <v>54</v>
      </c>
      <c r="D105" s="13" t="s">
        <v>55</v>
      </c>
      <c r="E105" s="13" t="s">
        <v>22</v>
      </c>
      <c r="F105" s="14">
        <v>10110.299999999999</v>
      </c>
      <c r="G105" s="14">
        <v>15000</v>
      </c>
      <c r="H105" s="14">
        <f>IF(South!$F105&gt;=South!$G105,South!$F105*Commission,0)</f>
        <v>0</v>
      </c>
      <c r="I105" s="13" t="s">
        <v>11</v>
      </c>
      <c r="J105" s="2"/>
      <c r="K105" s="2"/>
    </row>
    <row r="106" spans="1:11" hidden="1" x14ac:dyDescent="0.25">
      <c r="A106" s="3">
        <v>44256</v>
      </c>
      <c r="B106" s="2" t="s">
        <v>44</v>
      </c>
      <c r="C106" s="2" t="s">
        <v>45</v>
      </c>
      <c r="D106" s="2" t="s">
        <v>46</v>
      </c>
      <c r="E106" s="2" t="s">
        <v>22</v>
      </c>
      <c r="F106" s="4">
        <v>9116</v>
      </c>
      <c r="G106" s="4">
        <v>15000</v>
      </c>
      <c r="H106" s="4">
        <f>IF(South!$F106&gt;=South!$G106,South!$F106*Commission,0)</f>
        <v>0</v>
      </c>
      <c r="I106" s="2" t="s">
        <v>11</v>
      </c>
      <c r="J106" s="2"/>
      <c r="K106" s="2"/>
    </row>
    <row r="107" spans="1:11" hidden="1" x14ac:dyDescent="0.25">
      <c r="A107" s="12">
        <v>44256</v>
      </c>
      <c r="B107" s="13" t="s">
        <v>44</v>
      </c>
      <c r="C107" s="13" t="s">
        <v>45</v>
      </c>
      <c r="D107" s="13" t="s">
        <v>46</v>
      </c>
      <c r="E107" s="13" t="s">
        <v>22</v>
      </c>
      <c r="F107" s="14">
        <v>8694</v>
      </c>
      <c r="G107" s="14">
        <v>15000</v>
      </c>
      <c r="H107" s="14">
        <f>IF(South!$F107&gt;=South!$G107,South!$F107*Commission,0)</f>
        <v>0</v>
      </c>
      <c r="I107" s="13" t="s">
        <v>11</v>
      </c>
      <c r="J107" s="2"/>
      <c r="K107" s="2"/>
    </row>
    <row r="108" spans="1:11" hidden="1" x14ac:dyDescent="0.25">
      <c r="A108" s="3">
        <v>44287</v>
      </c>
      <c r="B108" s="2" t="s">
        <v>71</v>
      </c>
      <c r="C108" s="2" t="s">
        <v>72</v>
      </c>
      <c r="D108" s="2" t="s">
        <v>73</v>
      </c>
      <c r="E108" s="2" t="s">
        <v>33</v>
      </c>
      <c r="F108" s="4">
        <v>32524.1</v>
      </c>
      <c r="G108" s="4">
        <v>15000</v>
      </c>
      <c r="H108" s="4">
        <f>IF(South!$F108&gt;=South!$G108,South!$F108*Commission,0)</f>
        <v>3252.41</v>
      </c>
      <c r="I108" s="2" t="s">
        <v>11</v>
      </c>
      <c r="J108" s="2"/>
      <c r="K108" s="2"/>
    </row>
    <row r="109" spans="1:11" hidden="1" x14ac:dyDescent="0.25">
      <c r="A109" s="12">
        <v>44256</v>
      </c>
      <c r="B109" s="13" t="s">
        <v>53</v>
      </c>
      <c r="C109" s="13" t="s">
        <v>54</v>
      </c>
      <c r="D109" s="13" t="s">
        <v>55</v>
      </c>
      <c r="E109" s="13" t="s">
        <v>22</v>
      </c>
      <c r="F109" s="14">
        <v>7982.7</v>
      </c>
      <c r="G109" s="14">
        <v>15000</v>
      </c>
      <c r="H109" s="14">
        <f>IF(South!$F109&gt;=South!$G109,South!$F109*Commission,0)</f>
        <v>0</v>
      </c>
      <c r="I109" s="13" t="s">
        <v>43</v>
      </c>
      <c r="J109" s="2"/>
      <c r="K109" s="2"/>
    </row>
    <row r="110" spans="1:11" hidden="1" x14ac:dyDescent="0.25">
      <c r="A110" s="3">
        <v>44287</v>
      </c>
      <c r="B110" s="2" t="s">
        <v>30</v>
      </c>
      <c r="C110" s="2" t="s">
        <v>31</v>
      </c>
      <c r="D110" s="2" t="s">
        <v>32</v>
      </c>
      <c r="E110" s="2" t="s">
        <v>33</v>
      </c>
      <c r="F110" s="4">
        <v>32282.799999999996</v>
      </c>
      <c r="G110" s="4">
        <v>15000</v>
      </c>
      <c r="H110" s="4">
        <f>IF(South!$F110&gt;=South!$G110,South!$F110*Commission,0)</f>
        <v>3228.2799999999997</v>
      </c>
      <c r="I110" s="2" t="s">
        <v>15</v>
      </c>
      <c r="J110" s="2"/>
      <c r="K110" s="2"/>
    </row>
    <row r="111" spans="1:11" hidden="1" x14ac:dyDescent="0.25">
      <c r="A111" s="12">
        <v>44256</v>
      </c>
      <c r="B111" s="13" t="s">
        <v>65</v>
      </c>
      <c r="C111" s="13" t="s">
        <v>66</v>
      </c>
      <c r="D111" s="13" t="s">
        <v>67</v>
      </c>
      <c r="E111" s="13" t="s">
        <v>22</v>
      </c>
      <c r="F111" s="14">
        <v>6708.9</v>
      </c>
      <c r="G111" s="14">
        <v>15000</v>
      </c>
      <c r="H111" s="14">
        <f>IF(South!$F111&gt;=South!$G111,South!$F111*Commission,0)</f>
        <v>0</v>
      </c>
      <c r="I111" s="13" t="s">
        <v>43</v>
      </c>
      <c r="J111" s="2"/>
      <c r="K111" s="2"/>
    </row>
    <row r="112" spans="1:11" x14ac:dyDescent="0.25">
      <c r="A112" s="3">
        <v>44256</v>
      </c>
      <c r="B112" s="2" t="s">
        <v>34</v>
      </c>
      <c r="C112" s="2" t="s">
        <v>35</v>
      </c>
      <c r="D112" s="2" t="s">
        <v>36</v>
      </c>
      <c r="E112" s="2" t="s">
        <v>26</v>
      </c>
      <c r="F112" s="4">
        <v>6544.8</v>
      </c>
      <c r="G112" s="4">
        <v>15000</v>
      </c>
      <c r="H112" s="4">
        <f>IF(South!$F112&gt;=South!$G112,South!$F112*Commission,0)</f>
        <v>0</v>
      </c>
      <c r="I112" s="2" t="s">
        <v>11</v>
      </c>
      <c r="J112" s="2"/>
      <c r="K112" s="2"/>
    </row>
    <row r="113" spans="1:11" hidden="1" x14ac:dyDescent="0.25">
      <c r="A113" s="12">
        <v>44256</v>
      </c>
      <c r="B113" s="13" t="s">
        <v>27</v>
      </c>
      <c r="C113" s="13" t="s">
        <v>28</v>
      </c>
      <c r="D113" s="13" t="s">
        <v>29</v>
      </c>
      <c r="E113" s="13" t="s">
        <v>10</v>
      </c>
      <c r="F113" s="14">
        <v>5287.5</v>
      </c>
      <c r="G113" s="14">
        <v>15000</v>
      </c>
      <c r="H113" s="14">
        <f>IF(South!$F113&gt;=South!$G113,South!$F113*Commission,0)</f>
        <v>0</v>
      </c>
      <c r="I113" s="13" t="s">
        <v>15</v>
      </c>
      <c r="J113" s="2"/>
      <c r="K113" s="2"/>
    </row>
    <row r="114" spans="1:11" hidden="1" x14ac:dyDescent="0.25">
      <c r="A114" s="3">
        <v>44256</v>
      </c>
      <c r="B114" s="2" t="s">
        <v>27</v>
      </c>
      <c r="C114" s="2" t="s">
        <v>28</v>
      </c>
      <c r="D114" s="2" t="s">
        <v>29</v>
      </c>
      <c r="E114" s="2" t="s">
        <v>10</v>
      </c>
      <c r="F114" s="4">
        <v>3013.5</v>
      </c>
      <c r="G114" s="4">
        <v>15000</v>
      </c>
      <c r="H114" s="4">
        <f>IF(South!$F114&gt;=South!$G114,South!$F114*Commission,0)</f>
        <v>0</v>
      </c>
      <c r="I114" s="2" t="s">
        <v>15</v>
      </c>
      <c r="J114" s="2"/>
      <c r="K114" s="2"/>
    </row>
    <row r="115" spans="1:11" hidden="1" x14ac:dyDescent="0.25">
      <c r="A115" s="12">
        <v>44256</v>
      </c>
      <c r="B115" s="13" t="s">
        <v>12</v>
      </c>
      <c r="C115" s="13" t="s">
        <v>13</v>
      </c>
      <c r="D115" s="13" t="s">
        <v>14</v>
      </c>
      <c r="E115" s="13" t="s">
        <v>10</v>
      </c>
      <c r="F115" s="14">
        <v>2311.5</v>
      </c>
      <c r="G115" s="14">
        <v>15000</v>
      </c>
      <c r="H115" s="14">
        <f>IF(South!$F115&gt;=South!$G115,South!$F115*Commission,0)</f>
        <v>0</v>
      </c>
      <c r="I115" s="13" t="s">
        <v>15</v>
      </c>
      <c r="J115" s="2"/>
      <c r="K115" s="2"/>
    </row>
    <row r="116" spans="1:11" hidden="1" x14ac:dyDescent="0.25">
      <c r="A116" s="3">
        <v>44287</v>
      </c>
      <c r="B116" s="2" t="s">
        <v>16</v>
      </c>
      <c r="C116" s="2" t="s">
        <v>17</v>
      </c>
      <c r="D116" s="2" t="s">
        <v>18</v>
      </c>
      <c r="E116" s="2" t="s">
        <v>10</v>
      </c>
      <c r="F116" s="4">
        <v>51531.199999999997</v>
      </c>
      <c r="G116" s="4">
        <v>15000</v>
      </c>
      <c r="H116" s="4">
        <f>IF(South!$F116&gt;=South!$G116,South!$F116*Commission,0)</f>
        <v>5153.12</v>
      </c>
      <c r="I116" s="2" t="s">
        <v>43</v>
      </c>
      <c r="J116" s="2"/>
      <c r="K116" s="2"/>
    </row>
    <row r="117" spans="1:11" hidden="1" x14ac:dyDescent="0.25">
      <c r="A117" s="12">
        <v>44440</v>
      </c>
      <c r="B117" s="13" t="s">
        <v>30</v>
      </c>
      <c r="C117" s="13" t="s">
        <v>31</v>
      </c>
      <c r="D117" s="13" t="s">
        <v>32</v>
      </c>
      <c r="E117" s="13" t="s">
        <v>33</v>
      </c>
      <c r="F117" s="14">
        <v>31999.200000000001</v>
      </c>
      <c r="G117" s="14">
        <v>15000</v>
      </c>
      <c r="H117" s="14">
        <f>IF(South!$F117&gt;=South!$G117,South!$F117*Commission,0)</f>
        <v>3199.92</v>
      </c>
      <c r="I117" s="13" t="s">
        <v>15</v>
      </c>
      <c r="J117" s="2"/>
      <c r="K117" s="2"/>
    </row>
    <row r="118" spans="1:11" hidden="1" x14ac:dyDescent="0.25">
      <c r="A118" s="3">
        <v>44287</v>
      </c>
      <c r="B118" s="2" t="s">
        <v>16</v>
      </c>
      <c r="C118" s="2" t="s">
        <v>17</v>
      </c>
      <c r="D118" s="2" t="s">
        <v>18</v>
      </c>
      <c r="E118" s="2" t="s">
        <v>10</v>
      </c>
      <c r="F118" s="4">
        <v>38227.699999999997</v>
      </c>
      <c r="G118" s="4">
        <v>15000</v>
      </c>
      <c r="H118" s="4">
        <f>IF(South!$F118&gt;=South!$G118,South!$F118*Commission,0)</f>
        <v>3822.77</v>
      </c>
      <c r="I118" s="2" t="s">
        <v>11</v>
      </c>
      <c r="J118" s="2"/>
      <c r="K118" s="2"/>
    </row>
    <row r="119" spans="1:11" hidden="1" x14ac:dyDescent="0.25">
      <c r="A119" s="12">
        <v>44287</v>
      </c>
      <c r="B119" s="13" t="s">
        <v>27</v>
      </c>
      <c r="C119" s="13" t="s">
        <v>28</v>
      </c>
      <c r="D119" s="13" t="s">
        <v>29</v>
      </c>
      <c r="E119" s="13" t="s">
        <v>10</v>
      </c>
      <c r="F119" s="14">
        <v>36666</v>
      </c>
      <c r="G119" s="14">
        <v>15000</v>
      </c>
      <c r="H119" s="14">
        <f>IF(South!$F119&gt;=South!$G119,South!$F119*Commission,0)</f>
        <v>3666.6000000000004</v>
      </c>
      <c r="I119" s="13" t="s">
        <v>15</v>
      </c>
      <c r="J119" s="2"/>
      <c r="K119" s="2"/>
    </row>
    <row r="120" spans="1:11" hidden="1" x14ac:dyDescent="0.25">
      <c r="A120" s="3">
        <v>44440</v>
      </c>
      <c r="B120" s="2" t="s">
        <v>62</v>
      </c>
      <c r="C120" s="2" t="s">
        <v>63</v>
      </c>
      <c r="D120" s="2" t="s">
        <v>64</v>
      </c>
      <c r="E120" s="2" t="s">
        <v>33</v>
      </c>
      <c r="F120" s="4">
        <v>31186.6</v>
      </c>
      <c r="G120" s="4">
        <v>15000</v>
      </c>
      <c r="H120" s="4">
        <f>IF(South!$F120&gt;=South!$G120,South!$F120*Commission,0)</f>
        <v>3118.66</v>
      </c>
      <c r="I120" s="2" t="s">
        <v>11</v>
      </c>
      <c r="J120" s="2"/>
      <c r="K120" s="2"/>
    </row>
    <row r="121" spans="1:11" hidden="1" x14ac:dyDescent="0.25">
      <c r="A121" s="12">
        <v>44409</v>
      </c>
      <c r="B121" s="13" t="s">
        <v>71</v>
      </c>
      <c r="C121" s="13" t="s">
        <v>72</v>
      </c>
      <c r="D121" s="13" t="s">
        <v>73</v>
      </c>
      <c r="E121" s="13" t="s">
        <v>33</v>
      </c>
      <c r="F121" s="14">
        <v>31053.4</v>
      </c>
      <c r="G121" s="14">
        <v>15000</v>
      </c>
      <c r="H121" s="14">
        <f>IF(South!$F121&gt;=South!$G121,South!$F121*Commission,0)</f>
        <v>3105.34</v>
      </c>
      <c r="I121" s="13" t="s">
        <v>11</v>
      </c>
      <c r="J121" s="2"/>
      <c r="K121" s="2"/>
    </row>
    <row r="122" spans="1:11" hidden="1" x14ac:dyDescent="0.25">
      <c r="A122" s="3">
        <v>44501</v>
      </c>
      <c r="B122" s="2" t="s">
        <v>59</v>
      </c>
      <c r="C122" s="2" t="s">
        <v>60</v>
      </c>
      <c r="D122" s="2" t="s">
        <v>61</v>
      </c>
      <c r="E122" s="2" t="s">
        <v>33</v>
      </c>
      <c r="F122" s="4">
        <v>28761.599999999999</v>
      </c>
      <c r="G122" s="4">
        <v>15000</v>
      </c>
      <c r="H122" s="4">
        <f>IF(South!$F122&gt;=South!$G122,South!$F122*Commission,0)</f>
        <v>2876.16</v>
      </c>
      <c r="I122" s="2" t="s">
        <v>43</v>
      </c>
      <c r="J122" s="2"/>
      <c r="K122" s="2"/>
    </row>
    <row r="123" spans="1:11" hidden="1" x14ac:dyDescent="0.25">
      <c r="A123" s="12">
        <v>44470</v>
      </c>
      <c r="B123" s="13" t="s">
        <v>40</v>
      </c>
      <c r="C123" s="13" t="s">
        <v>41</v>
      </c>
      <c r="D123" s="13" t="s">
        <v>42</v>
      </c>
      <c r="E123" s="13" t="s">
        <v>33</v>
      </c>
      <c r="F123" s="14">
        <v>28464.9</v>
      </c>
      <c r="G123" s="14">
        <v>15000</v>
      </c>
      <c r="H123" s="14">
        <f>IF(South!$F123&gt;=South!$G123,South!$F123*Commission,0)</f>
        <v>2846.4900000000002</v>
      </c>
      <c r="I123" s="13" t="s">
        <v>43</v>
      </c>
      <c r="J123" s="2"/>
      <c r="K123" s="2"/>
    </row>
    <row r="124" spans="1:11" x14ac:dyDescent="0.25">
      <c r="A124" s="3">
        <v>44287</v>
      </c>
      <c r="B124" s="2" t="s">
        <v>23</v>
      </c>
      <c r="C124" s="2" t="s">
        <v>24</v>
      </c>
      <c r="D124" s="2" t="s">
        <v>25</v>
      </c>
      <c r="E124" s="2" t="s">
        <v>26</v>
      </c>
      <c r="F124" s="4">
        <v>28628.799999999996</v>
      </c>
      <c r="G124" s="4">
        <v>15000</v>
      </c>
      <c r="H124" s="4">
        <f>IF(South!$F124&gt;=South!$G124,South!$F124*Commission,0)</f>
        <v>2862.8799999999997</v>
      </c>
      <c r="I124" s="2" t="s">
        <v>43</v>
      </c>
      <c r="J124" s="2"/>
      <c r="K124" s="2"/>
    </row>
    <row r="125" spans="1:11" hidden="1" x14ac:dyDescent="0.25">
      <c r="A125" s="12">
        <v>44378</v>
      </c>
      <c r="B125" s="13" t="s">
        <v>62</v>
      </c>
      <c r="C125" s="13" t="s">
        <v>63</v>
      </c>
      <c r="D125" s="13" t="s">
        <v>64</v>
      </c>
      <c r="E125" s="13" t="s">
        <v>33</v>
      </c>
      <c r="F125" s="14">
        <v>28395</v>
      </c>
      <c r="G125" s="14">
        <v>15000</v>
      </c>
      <c r="H125" s="14">
        <f>IF(South!$F125&gt;=South!$G125,South!$F125*Commission,0)</f>
        <v>2839.5</v>
      </c>
      <c r="I125" s="13" t="s">
        <v>43</v>
      </c>
      <c r="J125" s="2"/>
      <c r="K125" s="2"/>
    </row>
    <row r="126" spans="1:11" hidden="1" x14ac:dyDescent="0.25">
      <c r="A126" s="3">
        <v>44317</v>
      </c>
      <c r="B126" s="2" t="s">
        <v>30</v>
      </c>
      <c r="C126" s="2" t="s">
        <v>31</v>
      </c>
      <c r="D126" s="2" t="s">
        <v>32</v>
      </c>
      <c r="E126" s="2" t="s">
        <v>33</v>
      </c>
      <c r="F126" s="4">
        <v>27930</v>
      </c>
      <c r="G126" s="4">
        <v>15000</v>
      </c>
      <c r="H126" s="4">
        <f>IF(South!$F126&gt;=South!$G126,South!$F126*Commission,0)</f>
        <v>2793</v>
      </c>
      <c r="I126" s="2" t="s">
        <v>15</v>
      </c>
      <c r="J126" s="2"/>
      <c r="K126" s="2"/>
    </row>
    <row r="127" spans="1:11" x14ac:dyDescent="0.25">
      <c r="A127" s="12">
        <v>44287</v>
      </c>
      <c r="B127" s="13" t="s">
        <v>23</v>
      </c>
      <c r="C127" s="13" t="s">
        <v>24</v>
      </c>
      <c r="D127" s="13" t="s">
        <v>25</v>
      </c>
      <c r="E127" s="13" t="s">
        <v>26</v>
      </c>
      <c r="F127" s="14">
        <v>18994.5</v>
      </c>
      <c r="G127" s="14">
        <v>15000</v>
      </c>
      <c r="H127" s="14">
        <f>IF(South!$F127&gt;=South!$G127,South!$F127*Commission,0)</f>
        <v>1899.45</v>
      </c>
      <c r="I127" s="13" t="s">
        <v>15</v>
      </c>
      <c r="J127" s="2"/>
      <c r="K127" s="2"/>
    </row>
    <row r="128" spans="1:11" hidden="1" x14ac:dyDescent="0.25">
      <c r="A128" s="3">
        <v>44287</v>
      </c>
      <c r="B128" s="2" t="s">
        <v>53</v>
      </c>
      <c r="C128" s="2" t="s">
        <v>54</v>
      </c>
      <c r="D128" s="2" t="s">
        <v>55</v>
      </c>
      <c r="E128" s="2" t="s">
        <v>22</v>
      </c>
      <c r="F128" s="4">
        <v>18188.399999999998</v>
      </c>
      <c r="G128" s="4">
        <v>15000</v>
      </c>
      <c r="H128" s="4">
        <f>IF(South!$F128&gt;=South!$G128,South!$F128*Commission,0)</f>
        <v>1818.84</v>
      </c>
      <c r="I128" s="2" t="s">
        <v>15</v>
      </c>
      <c r="J128" s="2"/>
      <c r="K128" s="2"/>
    </row>
    <row r="129" spans="1:11" hidden="1" x14ac:dyDescent="0.25">
      <c r="A129" s="12">
        <v>44287</v>
      </c>
      <c r="B129" s="13" t="s">
        <v>44</v>
      </c>
      <c r="C129" s="13" t="s">
        <v>45</v>
      </c>
      <c r="D129" s="13" t="s">
        <v>46</v>
      </c>
      <c r="E129" s="13" t="s">
        <v>22</v>
      </c>
      <c r="F129" s="14">
        <v>17993.5</v>
      </c>
      <c r="G129" s="14">
        <v>15000</v>
      </c>
      <c r="H129" s="14">
        <f>IF(South!$F129&gt;=South!$G129,South!$F129*Commission,0)</f>
        <v>1799.3500000000001</v>
      </c>
      <c r="I129" s="13" t="s">
        <v>11</v>
      </c>
      <c r="J129" s="2"/>
      <c r="K129" s="2"/>
    </row>
    <row r="130" spans="1:11" hidden="1" x14ac:dyDescent="0.25">
      <c r="A130" s="3">
        <v>44287</v>
      </c>
      <c r="B130" s="2" t="s">
        <v>16</v>
      </c>
      <c r="C130" s="2" t="s">
        <v>17</v>
      </c>
      <c r="D130" s="2" t="s">
        <v>18</v>
      </c>
      <c r="E130" s="2" t="s">
        <v>10</v>
      </c>
      <c r="F130" s="4">
        <v>17776</v>
      </c>
      <c r="G130" s="4">
        <v>15000</v>
      </c>
      <c r="H130" s="4">
        <f>IF(South!$F130&gt;=South!$G130,South!$F130*Commission,0)</f>
        <v>1777.6000000000001</v>
      </c>
      <c r="I130" s="2" t="s">
        <v>43</v>
      </c>
      <c r="J130" s="2"/>
      <c r="K130" s="2"/>
    </row>
    <row r="131" spans="1:11" hidden="1" x14ac:dyDescent="0.25">
      <c r="A131" s="12">
        <v>44378</v>
      </c>
      <c r="B131" s="13" t="s">
        <v>30</v>
      </c>
      <c r="C131" s="13" t="s">
        <v>31</v>
      </c>
      <c r="D131" s="13" t="s">
        <v>32</v>
      </c>
      <c r="E131" s="13" t="s">
        <v>33</v>
      </c>
      <c r="F131" s="14">
        <v>27676.6</v>
      </c>
      <c r="G131" s="14">
        <v>15000</v>
      </c>
      <c r="H131" s="14">
        <f>IF(South!$F131&gt;=South!$G131,South!$F131*Commission,0)</f>
        <v>2767.66</v>
      </c>
      <c r="I131" s="13" t="s">
        <v>15</v>
      </c>
      <c r="J131" s="2"/>
      <c r="K131" s="2"/>
    </row>
    <row r="132" spans="1:11" hidden="1" x14ac:dyDescent="0.25">
      <c r="A132" s="3">
        <v>44287</v>
      </c>
      <c r="B132" s="2" t="s">
        <v>53</v>
      </c>
      <c r="C132" s="2" t="s">
        <v>54</v>
      </c>
      <c r="D132" s="2" t="s">
        <v>55</v>
      </c>
      <c r="E132" s="2" t="s">
        <v>22</v>
      </c>
      <c r="F132" s="4">
        <v>16968</v>
      </c>
      <c r="G132" s="4">
        <v>15000</v>
      </c>
      <c r="H132" s="4">
        <f>IF(South!$F132&gt;=South!$G132,South!$F132*Commission,0)</f>
        <v>1696.8000000000002</v>
      </c>
      <c r="I132" s="2" t="s">
        <v>43</v>
      </c>
      <c r="J132" s="2"/>
      <c r="K132" s="2"/>
    </row>
    <row r="133" spans="1:11" hidden="1" x14ac:dyDescent="0.25">
      <c r="A133" s="12">
        <v>44287</v>
      </c>
      <c r="B133" s="13" t="s">
        <v>19</v>
      </c>
      <c r="C133" s="13" t="s">
        <v>20</v>
      </c>
      <c r="D133" s="13" t="s">
        <v>21</v>
      </c>
      <c r="E133" s="13" t="s">
        <v>22</v>
      </c>
      <c r="F133" s="14">
        <v>16499.400000000001</v>
      </c>
      <c r="G133" s="14">
        <v>15000</v>
      </c>
      <c r="H133" s="14">
        <f>IF(South!$F133&gt;=South!$G133,South!$F133*Commission,0)</f>
        <v>1649.9400000000003</v>
      </c>
      <c r="I133" s="13" t="s">
        <v>15</v>
      </c>
      <c r="J133" s="2"/>
      <c r="K133" s="2"/>
    </row>
    <row r="134" spans="1:11" hidden="1" x14ac:dyDescent="0.25">
      <c r="A134" s="3">
        <v>44287</v>
      </c>
      <c r="B134" s="2" t="s">
        <v>7</v>
      </c>
      <c r="C134" s="2" t="s">
        <v>8</v>
      </c>
      <c r="D134" s="2" t="s">
        <v>9</v>
      </c>
      <c r="E134" s="2" t="s">
        <v>10</v>
      </c>
      <c r="F134" s="4">
        <v>15919.7</v>
      </c>
      <c r="G134" s="4">
        <v>15000</v>
      </c>
      <c r="H134" s="4">
        <f>IF(South!$F134&gt;=South!$G134,South!$F134*Commission,0)</f>
        <v>1591.9700000000003</v>
      </c>
      <c r="I134" s="2" t="s">
        <v>11</v>
      </c>
      <c r="J134" s="2"/>
      <c r="K134" s="2"/>
    </row>
    <row r="135" spans="1:11" x14ac:dyDescent="0.25">
      <c r="A135" s="12">
        <v>44287</v>
      </c>
      <c r="B135" s="13" t="s">
        <v>47</v>
      </c>
      <c r="C135" s="13" t="s">
        <v>48</v>
      </c>
      <c r="D135" s="13" t="s">
        <v>49</v>
      </c>
      <c r="E135" s="13" t="s">
        <v>26</v>
      </c>
      <c r="F135" s="14">
        <v>15353.2</v>
      </c>
      <c r="G135" s="14">
        <v>15000</v>
      </c>
      <c r="H135" s="14">
        <f>IF(South!$F135&gt;=South!$G135,South!$F135*Commission,0)</f>
        <v>1535.3200000000002</v>
      </c>
      <c r="I135" s="13" t="s">
        <v>11</v>
      </c>
      <c r="J135" s="2"/>
      <c r="K135" s="2"/>
    </row>
    <row r="136" spans="1:11" hidden="1" x14ac:dyDescent="0.25">
      <c r="A136" s="3">
        <v>44287</v>
      </c>
      <c r="B136" s="2" t="s">
        <v>65</v>
      </c>
      <c r="C136" s="2" t="s">
        <v>66</v>
      </c>
      <c r="D136" s="2" t="s">
        <v>67</v>
      </c>
      <c r="E136" s="2" t="s">
        <v>22</v>
      </c>
      <c r="F136" s="4">
        <v>14416</v>
      </c>
      <c r="G136" s="4">
        <v>15000</v>
      </c>
      <c r="H136" s="4">
        <f>IF(South!$F136&gt;=South!$G136,South!$F136*Commission,0)</f>
        <v>0</v>
      </c>
      <c r="I136" s="2" t="s">
        <v>43</v>
      </c>
      <c r="J136" s="2"/>
      <c r="K136" s="2"/>
    </row>
    <row r="137" spans="1:11" hidden="1" x14ac:dyDescent="0.25">
      <c r="A137" s="12">
        <v>44470</v>
      </c>
      <c r="B137" s="13" t="s">
        <v>71</v>
      </c>
      <c r="C137" s="13" t="s">
        <v>72</v>
      </c>
      <c r="D137" s="13" t="s">
        <v>73</v>
      </c>
      <c r="E137" s="13" t="s">
        <v>33</v>
      </c>
      <c r="F137" s="14">
        <v>26773.4</v>
      </c>
      <c r="G137" s="14">
        <v>15000</v>
      </c>
      <c r="H137" s="14">
        <f>IF(South!$F137&gt;=South!$G137,South!$F137*Commission,0)</f>
        <v>2677.34</v>
      </c>
      <c r="I137" s="13" t="s">
        <v>43</v>
      </c>
      <c r="J137" s="2"/>
      <c r="K137" s="2"/>
    </row>
    <row r="138" spans="1:11" x14ac:dyDescent="0.25">
      <c r="A138" s="3">
        <v>44287</v>
      </c>
      <c r="B138" s="2" t="s">
        <v>34</v>
      </c>
      <c r="C138" s="2" t="s">
        <v>35</v>
      </c>
      <c r="D138" s="2" t="s">
        <v>36</v>
      </c>
      <c r="E138" s="2" t="s">
        <v>26</v>
      </c>
      <c r="F138" s="4">
        <v>13725.600000000002</v>
      </c>
      <c r="G138" s="4">
        <v>15000</v>
      </c>
      <c r="H138" s="4">
        <f>IF(South!$F138&gt;=South!$G138,South!$F138*Commission,0)</f>
        <v>0</v>
      </c>
      <c r="I138" s="2" t="s">
        <v>43</v>
      </c>
      <c r="J138" s="2"/>
      <c r="K138" s="2"/>
    </row>
    <row r="139" spans="1:11" hidden="1" x14ac:dyDescent="0.25">
      <c r="A139" s="12">
        <v>44287</v>
      </c>
      <c r="B139" s="13" t="s">
        <v>68</v>
      </c>
      <c r="C139" s="13" t="s">
        <v>69</v>
      </c>
      <c r="D139" s="13" t="s">
        <v>70</v>
      </c>
      <c r="E139" s="13" t="s">
        <v>10</v>
      </c>
      <c r="F139" s="14">
        <v>11914.400000000001</v>
      </c>
      <c r="G139" s="14">
        <v>15000</v>
      </c>
      <c r="H139" s="14">
        <f>IF(South!$F139&gt;=South!$G139,South!$F139*Commission,0)</f>
        <v>0</v>
      </c>
      <c r="I139" s="13" t="s">
        <v>15</v>
      </c>
      <c r="J139" s="2"/>
      <c r="K139" s="2"/>
    </row>
    <row r="140" spans="1:11" hidden="1" x14ac:dyDescent="0.25">
      <c r="A140" s="3">
        <v>44287</v>
      </c>
      <c r="B140" s="2" t="s">
        <v>19</v>
      </c>
      <c r="C140" s="2" t="s">
        <v>20</v>
      </c>
      <c r="D140" s="2" t="s">
        <v>21</v>
      </c>
      <c r="E140" s="2" t="s">
        <v>22</v>
      </c>
      <c r="F140" s="4">
        <v>11716.5</v>
      </c>
      <c r="G140" s="4">
        <v>15000</v>
      </c>
      <c r="H140" s="4">
        <f>IF(South!$F140&gt;=South!$G140,South!$F140*Commission,0)</f>
        <v>0</v>
      </c>
      <c r="I140" s="2" t="s">
        <v>11</v>
      </c>
      <c r="J140" s="2"/>
      <c r="K140" s="2"/>
    </row>
    <row r="141" spans="1:11" x14ac:dyDescent="0.25">
      <c r="A141" s="12">
        <v>44287</v>
      </c>
      <c r="B141" s="13" t="s">
        <v>47</v>
      </c>
      <c r="C141" s="13" t="s">
        <v>48</v>
      </c>
      <c r="D141" s="13" t="s">
        <v>49</v>
      </c>
      <c r="E141" s="13" t="s">
        <v>26</v>
      </c>
      <c r="F141" s="14">
        <v>9627.8999999999978</v>
      </c>
      <c r="G141" s="14">
        <v>15000</v>
      </c>
      <c r="H141" s="14">
        <f>IF(South!$F141&gt;=South!$G141,South!$F141*Commission,0)</f>
        <v>0</v>
      </c>
      <c r="I141" s="13" t="s">
        <v>11</v>
      </c>
      <c r="J141" s="2"/>
      <c r="K141" s="2"/>
    </row>
    <row r="142" spans="1:11" hidden="1" x14ac:dyDescent="0.25">
      <c r="A142" s="3">
        <v>44197</v>
      </c>
      <c r="B142" s="2" t="s">
        <v>30</v>
      </c>
      <c r="C142" s="2" t="s">
        <v>31</v>
      </c>
      <c r="D142" s="2" t="s">
        <v>32</v>
      </c>
      <c r="E142" s="2" t="s">
        <v>33</v>
      </c>
      <c r="F142" s="4">
        <v>25560</v>
      </c>
      <c r="G142" s="4">
        <v>15000</v>
      </c>
      <c r="H142" s="4">
        <f>IF(South!$F142&gt;=South!$G142,South!$F142*Commission,0)</f>
        <v>2556</v>
      </c>
      <c r="I142" s="2" t="s">
        <v>11</v>
      </c>
      <c r="J142" s="2"/>
      <c r="K142" s="2"/>
    </row>
    <row r="143" spans="1:11" hidden="1" x14ac:dyDescent="0.25">
      <c r="A143" s="12">
        <v>44287</v>
      </c>
      <c r="B143" s="13" t="s">
        <v>68</v>
      </c>
      <c r="C143" s="13" t="s">
        <v>69</v>
      </c>
      <c r="D143" s="13" t="s">
        <v>70</v>
      </c>
      <c r="E143" s="13" t="s">
        <v>10</v>
      </c>
      <c r="F143" s="14">
        <v>7029.9</v>
      </c>
      <c r="G143" s="14">
        <v>15000</v>
      </c>
      <c r="H143" s="14">
        <f>IF(South!$F143&gt;=South!$G143,South!$F143*Commission,0)</f>
        <v>0</v>
      </c>
      <c r="I143" s="13" t="s">
        <v>43</v>
      </c>
      <c r="J143" s="2"/>
      <c r="K143" s="2"/>
    </row>
    <row r="144" spans="1:11" x14ac:dyDescent="0.25">
      <c r="A144" s="3">
        <v>44287</v>
      </c>
      <c r="B144" s="2" t="s">
        <v>56</v>
      </c>
      <c r="C144" s="2" t="s">
        <v>57</v>
      </c>
      <c r="D144" s="2" t="s">
        <v>58</v>
      </c>
      <c r="E144" s="2" t="s">
        <v>26</v>
      </c>
      <c r="F144" s="4">
        <v>6960</v>
      </c>
      <c r="G144" s="4">
        <v>15000</v>
      </c>
      <c r="H144" s="4">
        <f>IF(South!$F144&gt;=South!$G144,South!$F144*Commission,0)</f>
        <v>0</v>
      </c>
      <c r="I144" s="2" t="s">
        <v>43</v>
      </c>
      <c r="J144" s="2"/>
      <c r="K144" s="2"/>
    </row>
    <row r="145" spans="1:11" hidden="1" x14ac:dyDescent="0.25">
      <c r="A145" s="12">
        <v>44287</v>
      </c>
      <c r="B145" s="13" t="s">
        <v>53</v>
      </c>
      <c r="C145" s="13" t="s">
        <v>54</v>
      </c>
      <c r="D145" s="13" t="s">
        <v>55</v>
      </c>
      <c r="E145" s="13" t="s">
        <v>22</v>
      </c>
      <c r="F145" s="14">
        <v>5696.4</v>
      </c>
      <c r="G145" s="14">
        <v>15000</v>
      </c>
      <c r="H145" s="14">
        <f>IF(South!$F145&gt;=South!$G145,South!$F145*Commission,0)</f>
        <v>0</v>
      </c>
      <c r="I145" s="13" t="s">
        <v>11</v>
      </c>
      <c r="J145" s="2"/>
      <c r="K145" s="2"/>
    </row>
    <row r="146" spans="1:11" hidden="1" x14ac:dyDescent="0.25">
      <c r="A146" s="3">
        <v>44317</v>
      </c>
      <c r="B146" s="2" t="s">
        <v>65</v>
      </c>
      <c r="C146" s="2" t="s">
        <v>66</v>
      </c>
      <c r="D146" s="2" t="s">
        <v>67</v>
      </c>
      <c r="E146" s="2" t="s">
        <v>22</v>
      </c>
      <c r="F146" s="4">
        <v>42249.1</v>
      </c>
      <c r="G146" s="4">
        <v>15000</v>
      </c>
      <c r="H146" s="4">
        <f>IF(South!$F146&gt;=South!$G146,South!$F146*Commission,0)</f>
        <v>4224.91</v>
      </c>
      <c r="I146" s="2" t="s">
        <v>15</v>
      </c>
      <c r="J146" s="2"/>
      <c r="K146" s="2"/>
    </row>
    <row r="147" spans="1:11" x14ac:dyDescent="0.25">
      <c r="A147" s="12">
        <v>44317</v>
      </c>
      <c r="B147" s="13" t="s">
        <v>47</v>
      </c>
      <c r="C147" s="13" t="s">
        <v>48</v>
      </c>
      <c r="D147" s="13" t="s">
        <v>49</v>
      </c>
      <c r="E147" s="13" t="s">
        <v>26</v>
      </c>
      <c r="F147" s="14">
        <v>35351</v>
      </c>
      <c r="G147" s="14">
        <v>15000</v>
      </c>
      <c r="H147" s="14">
        <f>IF(South!$F147&gt;=South!$G147,South!$F147*Commission,0)</f>
        <v>3535.1000000000004</v>
      </c>
      <c r="I147" s="13" t="s">
        <v>15</v>
      </c>
      <c r="J147" s="2"/>
      <c r="K147" s="2"/>
    </row>
    <row r="148" spans="1:11" hidden="1" x14ac:dyDescent="0.25">
      <c r="A148" s="3">
        <v>44317</v>
      </c>
      <c r="B148" s="2" t="s">
        <v>7</v>
      </c>
      <c r="C148" s="2" t="s">
        <v>8</v>
      </c>
      <c r="D148" s="2" t="s">
        <v>9</v>
      </c>
      <c r="E148" s="2" t="s">
        <v>10</v>
      </c>
      <c r="F148" s="4">
        <v>31200</v>
      </c>
      <c r="G148" s="4">
        <v>15000</v>
      </c>
      <c r="H148" s="4">
        <f>IF(South!$F148&gt;=South!$G148,South!$F148*Commission,0)</f>
        <v>3120</v>
      </c>
      <c r="I148" s="2" t="s">
        <v>15</v>
      </c>
      <c r="J148" s="2"/>
      <c r="K148" s="2"/>
    </row>
    <row r="149" spans="1:11" x14ac:dyDescent="0.25">
      <c r="A149" s="12">
        <v>44317</v>
      </c>
      <c r="B149" s="13" t="s">
        <v>34</v>
      </c>
      <c r="C149" s="13" t="s">
        <v>35</v>
      </c>
      <c r="D149" s="13" t="s">
        <v>36</v>
      </c>
      <c r="E149" s="13" t="s">
        <v>26</v>
      </c>
      <c r="F149" s="14">
        <v>30377.399999999998</v>
      </c>
      <c r="G149" s="14">
        <v>15000</v>
      </c>
      <c r="H149" s="14">
        <f>IF(South!$F149&gt;=South!$G149,South!$F149*Commission,0)</f>
        <v>3037.74</v>
      </c>
      <c r="I149" s="13" t="s">
        <v>43</v>
      </c>
      <c r="J149" s="2"/>
      <c r="K149" s="2"/>
    </row>
    <row r="150" spans="1:11" x14ac:dyDescent="0.25">
      <c r="A150" s="3">
        <v>44317</v>
      </c>
      <c r="B150" s="2" t="s">
        <v>47</v>
      </c>
      <c r="C150" s="2" t="s">
        <v>48</v>
      </c>
      <c r="D150" s="2" t="s">
        <v>49</v>
      </c>
      <c r="E150" s="2" t="s">
        <v>26</v>
      </c>
      <c r="F150" s="4">
        <v>28616</v>
      </c>
      <c r="G150" s="4">
        <v>15000</v>
      </c>
      <c r="H150" s="4">
        <f>IF(South!$F150&gt;=South!$G150,South!$F150*Commission,0)</f>
        <v>2861.6000000000004</v>
      </c>
      <c r="I150" s="2" t="s">
        <v>43</v>
      </c>
      <c r="J150" s="2"/>
      <c r="K150" s="2"/>
    </row>
    <row r="151" spans="1:11" hidden="1" x14ac:dyDescent="0.25">
      <c r="A151" s="12">
        <v>44378</v>
      </c>
      <c r="B151" s="13" t="s">
        <v>30</v>
      </c>
      <c r="C151" s="13" t="s">
        <v>31</v>
      </c>
      <c r="D151" s="13" t="s">
        <v>32</v>
      </c>
      <c r="E151" s="13" t="s">
        <v>33</v>
      </c>
      <c r="F151" s="14">
        <v>25518.800000000003</v>
      </c>
      <c r="G151" s="14">
        <v>15000</v>
      </c>
      <c r="H151" s="14">
        <f>IF(South!$F151&gt;=South!$G151,South!$F151*Commission,0)</f>
        <v>2551.8800000000006</v>
      </c>
      <c r="I151" s="13" t="s">
        <v>11</v>
      </c>
      <c r="J151" s="2"/>
      <c r="K151" s="2"/>
    </row>
    <row r="152" spans="1:11" hidden="1" x14ac:dyDescent="0.25">
      <c r="A152" s="3">
        <v>44317</v>
      </c>
      <c r="B152" s="2" t="s">
        <v>65</v>
      </c>
      <c r="C152" s="2" t="s">
        <v>66</v>
      </c>
      <c r="D152" s="2" t="s">
        <v>67</v>
      </c>
      <c r="E152" s="2" t="s">
        <v>22</v>
      </c>
      <c r="F152" s="4">
        <v>27916.399999999998</v>
      </c>
      <c r="G152" s="4">
        <v>15000</v>
      </c>
      <c r="H152" s="4">
        <f>IF(South!$F152&gt;=South!$G152,South!$F152*Commission,0)</f>
        <v>2791.64</v>
      </c>
      <c r="I152" s="2" t="s">
        <v>43</v>
      </c>
      <c r="J152" s="2"/>
      <c r="K152" s="2"/>
    </row>
    <row r="153" spans="1:11" hidden="1" x14ac:dyDescent="0.25">
      <c r="A153" s="12">
        <v>44317</v>
      </c>
      <c r="B153" s="13" t="s">
        <v>7</v>
      </c>
      <c r="C153" s="13" t="s">
        <v>8</v>
      </c>
      <c r="D153" s="13" t="s">
        <v>9</v>
      </c>
      <c r="E153" s="13" t="s">
        <v>10</v>
      </c>
      <c r="F153" s="14">
        <v>26546.6</v>
      </c>
      <c r="G153" s="14">
        <v>15000</v>
      </c>
      <c r="H153" s="14">
        <f>IF(South!$F153&gt;=South!$G153,South!$F153*Commission,0)</f>
        <v>2654.66</v>
      </c>
      <c r="I153" s="13" t="s">
        <v>15</v>
      </c>
      <c r="J153" s="2"/>
      <c r="K153" s="2"/>
    </row>
    <row r="154" spans="1:11" hidden="1" x14ac:dyDescent="0.25">
      <c r="A154" s="3">
        <v>44317</v>
      </c>
      <c r="B154" s="2" t="s">
        <v>53</v>
      </c>
      <c r="C154" s="2" t="s">
        <v>54</v>
      </c>
      <c r="D154" s="2" t="s">
        <v>55</v>
      </c>
      <c r="E154" s="2" t="s">
        <v>22</v>
      </c>
      <c r="F154" s="4">
        <v>23997.600000000002</v>
      </c>
      <c r="G154" s="4">
        <v>15000</v>
      </c>
      <c r="H154" s="4">
        <f>IF(South!$F154&gt;=South!$G154,South!$F154*Commission,0)</f>
        <v>2399.7600000000002</v>
      </c>
      <c r="I154" s="2" t="s">
        <v>11</v>
      </c>
      <c r="J154" s="2"/>
      <c r="K154" s="2"/>
    </row>
    <row r="155" spans="1:11" hidden="1" x14ac:dyDescent="0.25">
      <c r="A155" s="12">
        <v>44317</v>
      </c>
      <c r="B155" s="13" t="s">
        <v>37</v>
      </c>
      <c r="C155" s="13" t="s">
        <v>38</v>
      </c>
      <c r="D155" s="13" t="s">
        <v>39</v>
      </c>
      <c r="E155" s="13" t="s">
        <v>22</v>
      </c>
      <c r="F155" s="14">
        <v>23364</v>
      </c>
      <c r="G155" s="14">
        <v>15000</v>
      </c>
      <c r="H155" s="14">
        <f>IF(South!$F155&gt;=South!$G155,South!$F155*Commission,0)</f>
        <v>2336.4</v>
      </c>
      <c r="I155" s="13" t="s">
        <v>15</v>
      </c>
      <c r="J155" s="2"/>
      <c r="K155" s="2"/>
    </row>
    <row r="156" spans="1:11" hidden="1" x14ac:dyDescent="0.25">
      <c r="A156" s="3">
        <v>44317</v>
      </c>
      <c r="B156" s="2" t="s">
        <v>44</v>
      </c>
      <c r="C156" s="2" t="s">
        <v>45</v>
      </c>
      <c r="D156" s="2" t="s">
        <v>46</v>
      </c>
      <c r="E156" s="2" t="s">
        <v>22</v>
      </c>
      <c r="F156" s="4">
        <v>20717.599999999999</v>
      </c>
      <c r="G156" s="4">
        <v>15000</v>
      </c>
      <c r="H156" s="4">
        <f>IF(South!$F156&gt;=South!$G156,South!$F156*Commission,0)</f>
        <v>2071.7599999999998</v>
      </c>
      <c r="I156" s="2" t="s">
        <v>15</v>
      </c>
      <c r="J156" s="2"/>
      <c r="K156" s="2"/>
    </row>
    <row r="157" spans="1:11" hidden="1" x14ac:dyDescent="0.25">
      <c r="A157" s="12">
        <v>44317</v>
      </c>
      <c r="B157" s="13" t="s">
        <v>53</v>
      </c>
      <c r="C157" s="13" t="s">
        <v>54</v>
      </c>
      <c r="D157" s="13" t="s">
        <v>55</v>
      </c>
      <c r="E157" s="13" t="s">
        <v>22</v>
      </c>
      <c r="F157" s="14">
        <v>19836.400000000001</v>
      </c>
      <c r="G157" s="14">
        <v>15000</v>
      </c>
      <c r="H157" s="14">
        <f>IF(South!$F157&gt;=South!$G157,South!$F157*Commission,0)</f>
        <v>1983.6400000000003</v>
      </c>
      <c r="I157" s="13" t="s">
        <v>11</v>
      </c>
      <c r="J157" s="2"/>
      <c r="K157" s="2"/>
    </row>
    <row r="158" spans="1:11" hidden="1" x14ac:dyDescent="0.25">
      <c r="A158" s="3">
        <v>44317</v>
      </c>
      <c r="B158" s="2" t="s">
        <v>53</v>
      </c>
      <c r="C158" s="2" t="s">
        <v>54</v>
      </c>
      <c r="D158" s="2" t="s">
        <v>55</v>
      </c>
      <c r="E158" s="2" t="s">
        <v>22</v>
      </c>
      <c r="F158" s="4">
        <v>19617.5</v>
      </c>
      <c r="G158" s="4">
        <v>15000</v>
      </c>
      <c r="H158" s="4">
        <f>IF(South!$F158&gt;=South!$G158,South!$F158*Commission,0)</f>
        <v>1961.75</v>
      </c>
      <c r="I158" s="2" t="s">
        <v>43</v>
      </c>
      <c r="J158" s="2"/>
      <c r="K158" s="2"/>
    </row>
    <row r="159" spans="1:11" hidden="1" x14ac:dyDescent="0.25">
      <c r="A159" s="12">
        <v>44317</v>
      </c>
      <c r="B159" s="13" t="s">
        <v>16</v>
      </c>
      <c r="C159" s="13" t="s">
        <v>17</v>
      </c>
      <c r="D159" s="13" t="s">
        <v>18</v>
      </c>
      <c r="E159" s="13" t="s">
        <v>10</v>
      </c>
      <c r="F159" s="14">
        <v>19584</v>
      </c>
      <c r="G159" s="14">
        <v>15000</v>
      </c>
      <c r="H159" s="14">
        <f>IF(South!$F159&gt;=South!$G159,South!$F159*Commission,0)</f>
        <v>1958.4</v>
      </c>
      <c r="I159" s="13" t="s">
        <v>15</v>
      </c>
      <c r="J159" s="2"/>
      <c r="K159" s="2"/>
    </row>
    <row r="160" spans="1:11" hidden="1" x14ac:dyDescent="0.25">
      <c r="A160" s="3">
        <v>44317</v>
      </c>
      <c r="B160" s="2" t="s">
        <v>53</v>
      </c>
      <c r="C160" s="2" t="s">
        <v>54</v>
      </c>
      <c r="D160" s="2" t="s">
        <v>55</v>
      </c>
      <c r="E160" s="2" t="s">
        <v>22</v>
      </c>
      <c r="F160" s="4">
        <v>18826.400000000001</v>
      </c>
      <c r="G160" s="4">
        <v>15000</v>
      </c>
      <c r="H160" s="4">
        <f>IF(South!$F160&gt;=South!$G160,South!$F160*Commission,0)</f>
        <v>1882.6400000000003</v>
      </c>
      <c r="I160" s="2" t="s">
        <v>43</v>
      </c>
      <c r="J160" s="2"/>
      <c r="K160" s="2"/>
    </row>
    <row r="161" spans="1:11" hidden="1" x14ac:dyDescent="0.25">
      <c r="A161" s="12">
        <v>44317</v>
      </c>
      <c r="B161" s="13" t="s">
        <v>12</v>
      </c>
      <c r="C161" s="13" t="s">
        <v>13</v>
      </c>
      <c r="D161" s="13" t="s">
        <v>14</v>
      </c>
      <c r="E161" s="13" t="s">
        <v>10</v>
      </c>
      <c r="F161" s="14">
        <v>16604.400000000001</v>
      </c>
      <c r="G161" s="14">
        <v>15000</v>
      </c>
      <c r="H161" s="14">
        <f>IF(South!$F161&gt;=South!$G161,South!$F161*Commission,0)</f>
        <v>1660.4400000000003</v>
      </c>
      <c r="I161" s="13" t="s">
        <v>43</v>
      </c>
      <c r="J161" s="2"/>
      <c r="K161" s="2"/>
    </row>
    <row r="162" spans="1:11" hidden="1" x14ac:dyDescent="0.25">
      <c r="A162" s="3">
        <v>44317</v>
      </c>
      <c r="B162" s="2" t="s">
        <v>27</v>
      </c>
      <c r="C162" s="2" t="s">
        <v>28</v>
      </c>
      <c r="D162" s="2" t="s">
        <v>29</v>
      </c>
      <c r="E162" s="2" t="s">
        <v>10</v>
      </c>
      <c r="F162" s="4">
        <v>15120</v>
      </c>
      <c r="G162" s="4">
        <v>15000</v>
      </c>
      <c r="H162" s="4">
        <f>IF(South!$F162&gt;=South!$G162,South!$F162*Commission,0)</f>
        <v>1512</v>
      </c>
      <c r="I162" s="2" t="s">
        <v>15</v>
      </c>
      <c r="J162" s="2"/>
      <c r="K162" s="2"/>
    </row>
    <row r="163" spans="1:11" x14ac:dyDescent="0.25">
      <c r="A163" s="12">
        <v>44317</v>
      </c>
      <c r="B163" s="13" t="s">
        <v>50</v>
      </c>
      <c r="C163" s="13" t="s">
        <v>51</v>
      </c>
      <c r="D163" s="13" t="s">
        <v>52</v>
      </c>
      <c r="E163" s="13" t="s">
        <v>26</v>
      </c>
      <c r="F163" s="14">
        <v>13044.899999999998</v>
      </c>
      <c r="G163" s="14">
        <v>15000</v>
      </c>
      <c r="H163" s="14">
        <f>IF(South!$F163&gt;=South!$G163,South!$F163*Commission,0)</f>
        <v>0</v>
      </c>
      <c r="I163" s="13" t="s">
        <v>11</v>
      </c>
      <c r="J163" s="2"/>
      <c r="K163" s="2"/>
    </row>
    <row r="164" spans="1:11" hidden="1" x14ac:dyDescent="0.25">
      <c r="A164" s="3">
        <v>44317</v>
      </c>
      <c r="B164" s="2" t="s">
        <v>16</v>
      </c>
      <c r="C164" s="2" t="s">
        <v>17</v>
      </c>
      <c r="D164" s="2" t="s">
        <v>18</v>
      </c>
      <c r="E164" s="2" t="s">
        <v>10</v>
      </c>
      <c r="F164" s="4">
        <v>12422.2</v>
      </c>
      <c r="G164" s="4">
        <v>15000</v>
      </c>
      <c r="H164" s="4">
        <f>IF(South!$F164&gt;=South!$G164,South!$F164*Commission,0)</f>
        <v>0</v>
      </c>
      <c r="I164" s="2" t="s">
        <v>43</v>
      </c>
      <c r="J164" s="2"/>
      <c r="K164" s="2"/>
    </row>
    <row r="165" spans="1:11" hidden="1" x14ac:dyDescent="0.25">
      <c r="A165" s="12">
        <v>44409</v>
      </c>
      <c r="B165" s="13" t="s">
        <v>71</v>
      </c>
      <c r="C165" s="13" t="s">
        <v>72</v>
      </c>
      <c r="D165" s="13" t="s">
        <v>73</v>
      </c>
      <c r="E165" s="13" t="s">
        <v>33</v>
      </c>
      <c r="F165" s="14">
        <v>24469.599999999999</v>
      </c>
      <c r="G165" s="14">
        <v>15000</v>
      </c>
      <c r="H165" s="14">
        <f>IF(South!$F165&gt;=South!$G165,South!$F165*Commission,0)</f>
        <v>2446.96</v>
      </c>
      <c r="I165" s="13" t="s">
        <v>15</v>
      </c>
      <c r="J165" s="2"/>
      <c r="K165" s="2"/>
    </row>
    <row r="166" spans="1:11" hidden="1" x14ac:dyDescent="0.25">
      <c r="A166" s="3">
        <v>44228</v>
      </c>
      <c r="B166" s="2" t="s">
        <v>59</v>
      </c>
      <c r="C166" s="2" t="s">
        <v>60</v>
      </c>
      <c r="D166" s="2" t="s">
        <v>61</v>
      </c>
      <c r="E166" s="2" t="s">
        <v>33</v>
      </c>
      <c r="F166" s="4">
        <v>24131.000000000004</v>
      </c>
      <c r="G166" s="4">
        <v>15000</v>
      </c>
      <c r="H166" s="4">
        <f>IF(South!$F166&gt;=South!$G166,South!$F166*Commission,0)</f>
        <v>2413.1000000000004</v>
      </c>
      <c r="I166" s="2" t="s">
        <v>15</v>
      </c>
      <c r="J166" s="2"/>
      <c r="K166" s="2"/>
    </row>
    <row r="167" spans="1:11" x14ac:dyDescent="0.25">
      <c r="A167" s="12">
        <v>44317</v>
      </c>
      <c r="B167" s="13" t="s">
        <v>56</v>
      </c>
      <c r="C167" s="13" t="s">
        <v>57</v>
      </c>
      <c r="D167" s="13" t="s">
        <v>58</v>
      </c>
      <c r="E167" s="13" t="s">
        <v>26</v>
      </c>
      <c r="F167" s="14">
        <v>10948</v>
      </c>
      <c r="G167" s="14">
        <v>15000</v>
      </c>
      <c r="H167" s="14">
        <f>IF(South!$F167&gt;=South!$G167,South!$F167*Commission,0)</f>
        <v>0</v>
      </c>
      <c r="I167" s="13" t="s">
        <v>11</v>
      </c>
      <c r="J167" s="2"/>
      <c r="K167" s="2"/>
    </row>
    <row r="168" spans="1:11" hidden="1" x14ac:dyDescent="0.25">
      <c r="A168" s="3">
        <v>44197</v>
      </c>
      <c r="B168" s="2" t="s">
        <v>30</v>
      </c>
      <c r="C168" s="2" t="s">
        <v>31</v>
      </c>
      <c r="D168" s="2" t="s">
        <v>32</v>
      </c>
      <c r="E168" s="2" t="s">
        <v>33</v>
      </c>
      <c r="F168" s="4">
        <v>23076.199999999997</v>
      </c>
      <c r="G168" s="4">
        <v>15000</v>
      </c>
      <c r="H168" s="4">
        <f>IF(South!$F168&gt;=South!$G168,South!$F168*Commission,0)</f>
        <v>2307.62</v>
      </c>
      <c r="I168" s="2" t="s">
        <v>11</v>
      </c>
      <c r="J168" s="2"/>
      <c r="K168" s="2"/>
    </row>
    <row r="169" spans="1:11" hidden="1" x14ac:dyDescent="0.25">
      <c r="A169" s="12">
        <v>44317</v>
      </c>
      <c r="B169" s="13" t="s">
        <v>65</v>
      </c>
      <c r="C169" s="13" t="s">
        <v>66</v>
      </c>
      <c r="D169" s="13" t="s">
        <v>67</v>
      </c>
      <c r="E169" s="13" t="s">
        <v>22</v>
      </c>
      <c r="F169" s="14">
        <v>9004.7999999999993</v>
      </c>
      <c r="G169" s="14">
        <v>15000</v>
      </c>
      <c r="H169" s="14">
        <f>IF(South!$F169&gt;=South!$G169,South!$F169*Commission,0)</f>
        <v>0</v>
      </c>
      <c r="I169" s="13" t="s">
        <v>11</v>
      </c>
      <c r="J169" s="2"/>
      <c r="K169" s="2"/>
    </row>
    <row r="170" spans="1:11" hidden="1" x14ac:dyDescent="0.25">
      <c r="A170" s="3">
        <v>44317</v>
      </c>
      <c r="B170" s="2" t="s">
        <v>12</v>
      </c>
      <c r="C170" s="2" t="s">
        <v>13</v>
      </c>
      <c r="D170" s="2" t="s">
        <v>14</v>
      </c>
      <c r="E170" s="2" t="s">
        <v>10</v>
      </c>
      <c r="F170" s="4">
        <v>8686.6</v>
      </c>
      <c r="G170" s="4">
        <v>15000</v>
      </c>
      <c r="H170" s="4">
        <f>IF(South!$F170&gt;=South!$G170,South!$F170*Commission,0)</f>
        <v>0</v>
      </c>
      <c r="I170" s="2" t="s">
        <v>15</v>
      </c>
      <c r="J170" s="2"/>
      <c r="K170" s="2"/>
    </row>
    <row r="171" spans="1:11" hidden="1" x14ac:dyDescent="0.25">
      <c r="A171" s="12">
        <v>44348</v>
      </c>
      <c r="B171" s="13" t="s">
        <v>37</v>
      </c>
      <c r="C171" s="13" t="s">
        <v>38</v>
      </c>
      <c r="D171" s="13" t="s">
        <v>39</v>
      </c>
      <c r="E171" s="13" t="s">
        <v>22</v>
      </c>
      <c r="F171" s="14">
        <v>39653.9</v>
      </c>
      <c r="G171" s="14">
        <v>15000</v>
      </c>
      <c r="H171" s="14">
        <f>IF(South!$F171&gt;=South!$G171,South!$F171*Commission,0)</f>
        <v>3965.3900000000003</v>
      </c>
      <c r="I171" s="13" t="s">
        <v>43</v>
      </c>
      <c r="J171" s="2"/>
      <c r="K171" s="2"/>
    </row>
    <row r="172" spans="1:11" hidden="1" x14ac:dyDescent="0.25">
      <c r="A172" s="3">
        <v>44348</v>
      </c>
      <c r="B172" s="2" t="s">
        <v>65</v>
      </c>
      <c r="C172" s="2" t="s">
        <v>66</v>
      </c>
      <c r="D172" s="2" t="s">
        <v>67</v>
      </c>
      <c r="E172" s="2" t="s">
        <v>22</v>
      </c>
      <c r="F172" s="4">
        <v>37192.5</v>
      </c>
      <c r="G172" s="4">
        <v>15000</v>
      </c>
      <c r="H172" s="4">
        <f>IF(South!$F172&gt;=South!$G172,South!$F172*Commission,0)</f>
        <v>3719.25</v>
      </c>
      <c r="I172" s="2" t="s">
        <v>43</v>
      </c>
      <c r="J172" s="2"/>
      <c r="K172" s="2"/>
    </row>
    <row r="173" spans="1:11" x14ac:dyDescent="0.25">
      <c r="A173" s="12">
        <v>44348</v>
      </c>
      <c r="B173" s="13" t="s">
        <v>34</v>
      </c>
      <c r="C173" s="13" t="s">
        <v>35</v>
      </c>
      <c r="D173" s="13" t="s">
        <v>36</v>
      </c>
      <c r="E173" s="13" t="s">
        <v>26</v>
      </c>
      <c r="F173" s="14">
        <v>35695</v>
      </c>
      <c r="G173" s="14">
        <v>15000</v>
      </c>
      <c r="H173" s="14">
        <f>IF(South!$F173&gt;=South!$G173,South!$F173*Commission,0)</f>
        <v>3569.5</v>
      </c>
      <c r="I173" s="13" t="s">
        <v>15</v>
      </c>
      <c r="J173" s="2"/>
      <c r="K173" s="2"/>
    </row>
    <row r="174" spans="1:11" hidden="1" x14ac:dyDescent="0.25">
      <c r="A174" s="3">
        <v>44348</v>
      </c>
      <c r="B174" s="2" t="s">
        <v>16</v>
      </c>
      <c r="C174" s="2" t="s">
        <v>17</v>
      </c>
      <c r="D174" s="2" t="s">
        <v>18</v>
      </c>
      <c r="E174" s="2" t="s">
        <v>10</v>
      </c>
      <c r="F174" s="4">
        <v>34162</v>
      </c>
      <c r="G174" s="4">
        <v>15000</v>
      </c>
      <c r="H174" s="4">
        <f>IF(South!$F174&gt;=South!$G174,South!$F174*Commission,0)</f>
        <v>3416.2000000000003</v>
      </c>
      <c r="I174" s="2" t="s">
        <v>15</v>
      </c>
      <c r="J174" s="2"/>
      <c r="K174" s="2"/>
    </row>
    <row r="175" spans="1:11" x14ac:dyDescent="0.25">
      <c r="A175" s="12">
        <v>44348</v>
      </c>
      <c r="B175" s="13" t="s">
        <v>47</v>
      </c>
      <c r="C175" s="13" t="s">
        <v>48</v>
      </c>
      <c r="D175" s="13" t="s">
        <v>49</v>
      </c>
      <c r="E175" s="13" t="s">
        <v>26</v>
      </c>
      <c r="F175" s="14">
        <v>25560</v>
      </c>
      <c r="G175" s="14">
        <v>15000</v>
      </c>
      <c r="H175" s="14">
        <f>IF(South!$F175&gt;=South!$G175,South!$F175*Commission,0)</f>
        <v>2556</v>
      </c>
      <c r="I175" s="13" t="s">
        <v>11</v>
      </c>
      <c r="J175" s="2"/>
      <c r="K175" s="2"/>
    </row>
    <row r="176" spans="1:11" hidden="1" x14ac:dyDescent="0.25">
      <c r="A176" s="3">
        <v>44348</v>
      </c>
      <c r="B176" s="2" t="s">
        <v>16</v>
      </c>
      <c r="C176" s="2" t="s">
        <v>17</v>
      </c>
      <c r="D176" s="2" t="s">
        <v>18</v>
      </c>
      <c r="E176" s="2" t="s">
        <v>10</v>
      </c>
      <c r="F176" s="4">
        <v>23445</v>
      </c>
      <c r="G176" s="4">
        <v>15000</v>
      </c>
      <c r="H176" s="4">
        <f>IF(South!$F176&gt;=South!$G176,South!$F176*Commission,0)</f>
        <v>2344.5</v>
      </c>
      <c r="I176" s="2" t="s">
        <v>15</v>
      </c>
      <c r="J176" s="2"/>
      <c r="K176" s="2"/>
    </row>
    <row r="177" spans="1:11" hidden="1" x14ac:dyDescent="0.25">
      <c r="A177" s="12">
        <v>44348</v>
      </c>
      <c r="B177" s="13" t="s">
        <v>16</v>
      </c>
      <c r="C177" s="13" t="s">
        <v>17</v>
      </c>
      <c r="D177" s="13" t="s">
        <v>18</v>
      </c>
      <c r="E177" s="13" t="s">
        <v>10</v>
      </c>
      <c r="F177" s="14">
        <v>18878.399999999998</v>
      </c>
      <c r="G177" s="14">
        <v>15000</v>
      </c>
      <c r="H177" s="14">
        <f>IF(South!$F177&gt;=South!$G177,South!$F177*Commission,0)</f>
        <v>1887.84</v>
      </c>
      <c r="I177" s="13" t="s">
        <v>15</v>
      </c>
      <c r="J177" s="2"/>
      <c r="K177" s="2"/>
    </row>
    <row r="178" spans="1:11" hidden="1" x14ac:dyDescent="0.25">
      <c r="A178" s="3">
        <v>44348</v>
      </c>
      <c r="B178" s="2" t="s">
        <v>16</v>
      </c>
      <c r="C178" s="2" t="s">
        <v>17</v>
      </c>
      <c r="D178" s="2" t="s">
        <v>18</v>
      </c>
      <c r="E178" s="2" t="s">
        <v>10</v>
      </c>
      <c r="F178" s="4">
        <v>17904.7</v>
      </c>
      <c r="G178" s="4">
        <v>15000</v>
      </c>
      <c r="H178" s="4">
        <f>IF(South!$F178&gt;=South!$G178,South!$F178*Commission,0)</f>
        <v>1790.4700000000003</v>
      </c>
      <c r="I178" s="2" t="s">
        <v>43</v>
      </c>
      <c r="J178" s="2"/>
      <c r="K178" s="2"/>
    </row>
    <row r="179" spans="1:11" hidden="1" x14ac:dyDescent="0.25">
      <c r="A179" s="12">
        <v>44348</v>
      </c>
      <c r="B179" s="13" t="s">
        <v>53</v>
      </c>
      <c r="C179" s="13" t="s">
        <v>54</v>
      </c>
      <c r="D179" s="13" t="s">
        <v>55</v>
      </c>
      <c r="E179" s="13" t="s">
        <v>22</v>
      </c>
      <c r="F179" s="14">
        <v>17262</v>
      </c>
      <c r="G179" s="14">
        <v>15000</v>
      </c>
      <c r="H179" s="14">
        <f>IF(South!$F179&gt;=South!$G179,South!$F179*Commission,0)</f>
        <v>1726.2</v>
      </c>
      <c r="I179" s="13" t="s">
        <v>15</v>
      </c>
      <c r="J179" s="2"/>
      <c r="K179" s="2"/>
    </row>
    <row r="180" spans="1:11" hidden="1" x14ac:dyDescent="0.25">
      <c r="A180" s="3">
        <v>44531</v>
      </c>
      <c r="B180" s="2" t="s">
        <v>71</v>
      </c>
      <c r="C180" s="2" t="s">
        <v>72</v>
      </c>
      <c r="D180" s="2" t="s">
        <v>73</v>
      </c>
      <c r="E180" s="2" t="s">
        <v>33</v>
      </c>
      <c r="F180" s="4">
        <v>22351.100000000002</v>
      </c>
      <c r="G180" s="4">
        <v>15000</v>
      </c>
      <c r="H180" s="4">
        <f>IF(South!$F180&gt;=South!$G180,South!$F180*Commission,0)</f>
        <v>2235.11</v>
      </c>
      <c r="I180" s="2" t="s">
        <v>43</v>
      </c>
      <c r="J180" s="2"/>
      <c r="K180" s="2"/>
    </row>
    <row r="181" spans="1:11" hidden="1" x14ac:dyDescent="0.25">
      <c r="A181" s="12">
        <v>44228</v>
      </c>
      <c r="B181" s="13" t="s">
        <v>71</v>
      </c>
      <c r="C181" s="13" t="s">
        <v>72</v>
      </c>
      <c r="D181" s="13" t="s">
        <v>73</v>
      </c>
      <c r="E181" s="13" t="s">
        <v>33</v>
      </c>
      <c r="F181" s="14">
        <v>22176</v>
      </c>
      <c r="G181" s="14">
        <v>15000</v>
      </c>
      <c r="H181" s="14">
        <f>IF(South!$F181&gt;=South!$G181,South!$F181*Commission,0)</f>
        <v>2217.6</v>
      </c>
      <c r="I181" s="13" t="s">
        <v>15</v>
      </c>
      <c r="J181" s="2"/>
      <c r="K181" s="2"/>
    </row>
    <row r="182" spans="1:11" x14ac:dyDescent="0.25">
      <c r="A182" s="3">
        <v>44348</v>
      </c>
      <c r="B182" s="2" t="s">
        <v>34</v>
      </c>
      <c r="C182" s="2" t="s">
        <v>35</v>
      </c>
      <c r="D182" s="2" t="s">
        <v>36</v>
      </c>
      <c r="E182" s="2" t="s">
        <v>26</v>
      </c>
      <c r="F182" s="4">
        <v>15953.599999999999</v>
      </c>
      <c r="G182" s="4">
        <v>15000</v>
      </c>
      <c r="H182" s="4">
        <f>IF(South!$F182&gt;=South!$G182,South!$F182*Commission,0)</f>
        <v>1595.36</v>
      </c>
      <c r="I182" s="2" t="s">
        <v>15</v>
      </c>
      <c r="J182" s="2"/>
      <c r="K182" s="2"/>
    </row>
    <row r="183" spans="1:11" hidden="1" x14ac:dyDescent="0.25">
      <c r="A183" s="12">
        <v>44348</v>
      </c>
      <c r="B183" s="13" t="s">
        <v>37</v>
      </c>
      <c r="C183" s="13" t="s">
        <v>38</v>
      </c>
      <c r="D183" s="13" t="s">
        <v>39</v>
      </c>
      <c r="E183" s="13" t="s">
        <v>22</v>
      </c>
      <c r="F183" s="14">
        <v>15061.2</v>
      </c>
      <c r="G183" s="14">
        <v>15000</v>
      </c>
      <c r="H183" s="14">
        <f>IF(South!$F183&gt;=South!$G183,South!$F183*Commission,0)</f>
        <v>1506.1200000000001</v>
      </c>
      <c r="I183" s="13" t="s">
        <v>15</v>
      </c>
      <c r="J183" s="2"/>
      <c r="K183" s="2"/>
    </row>
    <row r="184" spans="1:11" hidden="1" x14ac:dyDescent="0.25">
      <c r="A184" s="3">
        <v>44348</v>
      </c>
      <c r="B184" s="2" t="s">
        <v>44</v>
      </c>
      <c r="C184" s="2" t="s">
        <v>45</v>
      </c>
      <c r="D184" s="2" t="s">
        <v>46</v>
      </c>
      <c r="E184" s="2" t="s">
        <v>22</v>
      </c>
      <c r="F184" s="4">
        <v>14301.6</v>
      </c>
      <c r="G184" s="4">
        <v>15000</v>
      </c>
      <c r="H184" s="4">
        <f>IF(South!$F184&gt;=South!$G184,South!$F184*Commission,0)</f>
        <v>0</v>
      </c>
      <c r="I184" s="2" t="s">
        <v>15</v>
      </c>
      <c r="J184" s="2"/>
      <c r="K184" s="2"/>
    </row>
    <row r="185" spans="1:11" hidden="1" x14ac:dyDescent="0.25">
      <c r="A185" s="12">
        <v>44440</v>
      </c>
      <c r="B185" s="13" t="s">
        <v>62</v>
      </c>
      <c r="C185" s="13" t="s">
        <v>63</v>
      </c>
      <c r="D185" s="13" t="s">
        <v>64</v>
      </c>
      <c r="E185" s="13" t="s">
        <v>33</v>
      </c>
      <c r="F185" s="14">
        <v>21546</v>
      </c>
      <c r="G185" s="14">
        <v>15000</v>
      </c>
      <c r="H185" s="14">
        <f>IF(South!$F185&gt;=South!$G185,South!$F185*Commission,0)</f>
        <v>2154.6</v>
      </c>
      <c r="I185" s="13" t="s">
        <v>11</v>
      </c>
      <c r="J185" s="2"/>
      <c r="K185" s="2"/>
    </row>
    <row r="186" spans="1:11" hidden="1" x14ac:dyDescent="0.25">
      <c r="A186" s="3">
        <v>44378</v>
      </c>
      <c r="B186" s="2" t="s">
        <v>62</v>
      </c>
      <c r="C186" s="2" t="s">
        <v>63</v>
      </c>
      <c r="D186" s="2" t="s">
        <v>64</v>
      </c>
      <c r="E186" s="2" t="s">
        <v>33</v>
      </c>
      <c r="F186" s="4">
        <v>21295.4</v>
      </c>
      <c r="G186" s="4">
        <v>15000</v>
      </c>
      <c r="H186" s="4">
        <f>IF(South!$F186&gt;=South!$G186,South!$F186*Commission,0)</f>
        <v>2129.5400000000004</v>
      </c>
      <c r="I186" s="2" t="s">
        <v>11</v>
      </c>
      <c r="J186" s="2"/>
      <c r="K186" s="2"/>
    </row>
    <row r="187" spans="1:11" x14ac:dyDescent="0.25">
      <c r="A187" s="12">
        <v>44348</v>
      </c>
      <c r="B187" s="13" t="s">
        <v>34</v>
      </c>
      <c r="C187" s="13" t="s">
        <v>35</v>
      </c>
      <c r="D187" s="13" t="s">
        <v>36</v>
      </c>
      <c r="E187" s="13" t="s">
        <v>26</v>
      </c>
      <c r="F187" s="14">
        <v>10032</v>
      </c>
      <c r="G187" s="14">
        <v>15000</v>
      </c>
      <c r="H187" s="14">
        <f>IF(South!$F187&gt;=South!$G187,South!$F187*Commission,0)</f>
        <v>0</v>
      </c>
      <c r="I187" s="13" t="s">
        <v>11</v>
      </c>
      <c r="J187" s="2"/>
      <c r="K187" s="2"/>
    </row>
    <row r="188" spans="1:11" x14ac:dyDescent="0.25">
      <c r="A188" s="3">
        <v>44348</v>
      </c>
      <c r="B188" s="2" t="s">
        <v>56</v>
      </c>
      <c r="C188" s="2" t="s">
        <v>57</v>
      </c>
      <c r="D188" s="2" t="s">
        <v>58</v>
      </c>
      <c r="E188" s="2" t="s">
        <v>26</v>
      </c>
      <c r="F188" s="4">
        <v>9836.8000000000011</v>
      </c>
      <c r="G188" s="4">
        <v>15000</v>
      </c>
      <c r="H188" s="4">
        <f>IF(South!$F188&gt;=South!$G188,South!$F188*Commission,0)</f>
        <v>0</v>
      </c>
      <c r="I188" s="2" t="s">
        <v>11</v>
      </c>
      <c r="J188" s="2"/>
      <c r="K188" s="2"/>
    </row>
    <row r="189" spans="1:11" hidden="1" x14ac:dyDescent="0.25">
      <c r="A189" s="12">
        <v>44348</v>
      </c>
      <c r="B189" s="13" t="s">
        <v>44</v>
      </c>
      <c r="C189" s="13" t="s">
        <v>45</v>
      </c>
      <c r="D189" s="13" t="s">
        <v>46</v>
      </c>
      <c r="E189" s="13" t="s">
        <v>22</v>
      </c>
      <c r="F189" s="14">
        <v>9574.7999999999993</v>
      </c>
      <c r="G189" s="14">
        <v>15000</v>
      </c>
      <c r="H189" s="14">
        <f>IF(South!$F189&gt;=South!$G189,South!$F189*Commission,0)</f>
        <v>0</v>
      </c>
      <c r="I189" s="13" t="s">
        <v>15</v>
      </c>
      <c r="J189" s="2"/>
      <c r="K189" s="2"/>
    </row>
    <row r="190" spans="1:11" hidden="1" x14ac:dyDescent="0.25">
      <c r="A190" s="3">
        <v>44348</v>
      </c>
      <c r="B190" s="2" t="s">
        <v>16</v>
      </c>
      <c r="C190" s="2" t="s">
        <v>17</v>
      </c>
      <c r="D190" s="2" t="s">
        <v>18</v>
      </c>
      <c r="E190" s="2" t="s">
        <v>10</v>
      </c>
      <c r="F190" s="4">
        <v>9499</v>
      </c>
      <c r="G190" s="4">
        <v>15000</v>
      </c>
      <c r="H190" s="4">
        <f>IF(South!$F190&gt;=South!$G190,South!$F190*Commission,0)</f>
        <v>0</v>
      </c>
      <c r="I190" s="2" t="s">
        <v>15</v>
      </c>
      <c r="J190" s="2"/>
      <c r="K190" s="2"/>
    </row>
    <row r="191" spans="1:11" x14ac:dyDescent="0.25">
      <c r="A191" s="12">
        <v>44348</v>
      </c>
      <c r="B191" s="13" t="s">
        <v>34</v>
      </c>
      <c r="C191" s="13" t="s">
        <v>35</v>
      </c>
      <c r="D191" s="13" t="s">
        <v>36</v>
      </c>
      <c r="E191" s="13" t="s">
        <v>26</v>
      </c>
      <c r="F191" s="14">
        <v>8827</v>
      </c>
      <c r="G191" s="14">
        <v>15000</v>
      </c>
      <c r="H191" s="14">
        <f>IF(South!$F191&gt;=South!$G191,South!$F191*Commission,0)</f>
        <v>0</v>
      </c>
      <c r="I191" s="13" t="s">
        <v>43</v>
      </c>
      <c r="J191" s="2"/>
      <c r="K191" s="2"/>
    </row>
    <row r="192" spans="1:11" hidden="1" x14ac:dyDescent="0.25">
      <c r="A192" s="3">
        <v>44440</v>
      </c>
      <c r="B192" s="2" t="s">
        <v>30</v>
      </c>
      <c r="C192" s="2" t="s">
        <v>31</v>
      </c>
      <c r="D192" s="2" t="s">
        <v>32</v>
      </c>
      <c r="E192" s="2" t="s">
        <v>33</v>
      </c>
      <c r="F192" s="4">
        <v>21216</v>
      </c>
      <c r="G192" s="4">
        <v>15000</v>
      </c>
      <c r="H192" s="4">
        <f>IF(South!$F192&gt;=South!$G192,South!$F192*Commission,0)</f>
        <v>2121.6</v>
      </c>
      <c r="I192" s="2" t="s">
        <v>15</v>
      </c>
      <c r="J192" s="2"/>
      <c r="K192" s="2"/>
    </row>
    <row r="193" spans="1:11" hidden="1" x14ac:dyDescent="0.25">
      <c r="A193" s="12">
        <v>44531</v>
      </c>
      <c r="B193" s="13" t="s">
        <v>71</v>
      </c>
      <c r="C193" s="13" t="s">
        <v>72</v>
      </c>
      <c r="D193" s="13" t="s">
        <v>73</v>
      </c>
      <c r="E193" s="13" t="s">
        <v>33</v>
      </c>
      <c r="F193" s="14">
        <v>21103.3</v>
      </c>
      <c r="G193" s="14">
        <v>15000</v>
      </c>
      <c r="H193" s="14">
        <f>IF(South!$F193&gt;=South!$G193,South!$F193*Commission,0)</f>
        <v>2110.33</v>
      </c>
      <c r="I193" s="13" t="s">
        <v>43</v>
      </c>
      <c r="J193" s="2"/>
      <c r="K193" s="2"/>
    </row>
    <row r="194" spans="1:11" x14ac:dyDescent="0.25">
      <c r="A194" s="3">
        <v>44348</v>
      </c>
      <c r="B194" s="2" t="s">
        <v>47</v>
      </c>
      <c r="C194" s="2" t="s">
        <v>48</v>
      </c>
      <c r="D194" s="2" t="s">
        <v>49</v>
      </c>
      <c r="E194" s="2" t="s">
        <v>26</v>
      </c>
      <c r="F194" s="4">
        <v>6872.7999999999993</v>
      </c>
      <c r="G194" s="4">
        <v>15000</v>
      </c>
      <c r="H194" s="4">
        <f>IF(South!$F194&gt;=South!$G194,South!$F194*Commission,0)</f>
        <v>0</v>
      </c>
      <c r="I194" s="2" t="s">
        <v>11</v>
      </c>
      <c r="J194" s="2"/>
      <c r="K194" s="2"/>
    </row>
    <row r="195" spans="1:11" hidden="1" x14ac:dyDescent="0.25">
      <c r="A195" s="12">
        <v>44348</v>
      </c>
      <c r="B195" s="13" t="s">
        <v>7</v>
      </c>
      <c r="C195" s="13" t="s">
        <v>8</v>
      </c>
      <c r="D195" s="13" t="s">
        <v>9</v>
      </c>
      <c r="E195" s="13" t="s">
        <v>10</v>
      </c>
      <c r="F195" s="14">
        <v>2070.2999999999997</v>
      </c>
      <c r="G195" s="14">
        <v>15000</v>
      </c>
      <c r="H195" s="14">
        <f>IF(South!$F195&gt;=South!$G195,South!$F195*Commission,0)</f>
        <v>0</v>
      </c>
      <c r="I195" s="13" t="s">
        <v>11</v>
      </c>
      <c r="J195" s="2"/>
      <c r="K195" s="2"/>
    </row>
    <row r="196" spans="1:11" hidden="1" x14ac:dyDescent="0.25">
      <c r="A196" s="3">
        <v>44197</v>
      </c>
      <c r="B196" s="2" t="s">
        <v>59</v>
      </c>
      <c r="C196" s="2" t="s">
        <v>60</v>
      </c>
      <c r="D196" s="2" t="s">
        <v>61</v>
      </c>
      <c r="E196" s="2" t="s">
        <v>33</v>
      </c>
      <c r="F196" s="4">
        <v>20880</v>
      </c>
      <c r="G196" s="4">
        <v>15000</v>
      </c>
      <c r="H196" s="4">
        <f>IF(South!$F196&gt;=South!$G196,South!$F196*Commission,0)</f>
        <v>2088</v>
      </c>
      <c r="I196" s="2" t="s">
        <v>11</v>
      </c>
      <c r="J196" s="2"/>
      <c r="K196" s="2"/>
    </row>
    <row r="197" spans="1:11" hidden="1" x14ac:dyDescent="0.25">
      <c r="A197" s="12">
        <v>44197</v>
      </c>
      <c r="B197" s="13" t="s">
        <v>59</v>
      </c>
      <c r="C197" s="13" t="s">
        <v>60</v>
      </c>
      <c r="D197" s="13" t="s">
        <v>61</v>
      </c>
      <c r="E197" s="13" t="s">
        <v>33</v>
      </c>
      <c r="F197" s="14">
        <v>20366.100000000002</v>
      </c>
      <c r="G197" s="14">
        <v>15000</v>
      </c>
      <c r="H197" s="14">
        <f>IF(South!$F197&gt;=South!$G197,South!$F197*Commission,0)</f>
        <v>2036.6100000000004</v>
      </c>
      <c r="I197" s="13" t="s">
        <v>43</v>
      </c>
      <c r="J197" s="2"/>
      <c r="K197" s="2"/>
    </row>
    <row r="198" spans="1:11" x14ac:dyDescent="0.25">
      <c r="A198" s="3">
        <v>44378</v>
      </c>
      <c r="B198" s="2" t="s">
        <v>34</v>
      </c>
      <c r="C198" s="2" t="s">
        <v>35</v>
      </c>
      <c r="D198" s="2" t="s">
        <v>36</v>
      </c>
      <c r="E198" s="2" t="s">
        <v>26</v>
      </c>
      <c r="F198" s="4">
        <v>35715.4</v>
      </c>
      <c r="G198" s="4">
        <v>15000</v>
      </c>
      <c r="H198" s="4">
        <f>IF(South!$F198&gt;=South!$G198,South!$F198*Commission,0)</f>
        <v>3571.5400000000004</v>
      </c>
      <c r="I198" s="2" t="s">
        <v>43</v>
      </c>
      <c r="J198" s="2"/>
      <c r="K198" s="2"/>
    </row>
    <row r="199" spans="1:11" hidden="1" x14ac:dyDescent="0.25">
      <c r="A199" s="12">
        <v>44378</v>
      </c>
      <c r="B199" s="13" t="s">
        <v>27</v>
      </c>
      <c r="C199" s="13" t="s">
        <v>28</v>
      </c>
      <c r="D199" s="13" t="s">
        <v>29</v>
      </c>
      <c r="E199" s="13" t="s">
        <v>10</v>
      </c>
      <c r="F199" s="14">
        <v>30776.799999999999</v>
      </c>
      <c r="G199" s="14">
        <v>15000</v>
      </c>
      <c r="H199" s="14">
        <f>IF(South!$F199&gt;=South!$G199,South!$F199*Commission,0)</f>
        <v>3077.6800000000003</v>
      </c>
      <c r="I199" s="13" t="s">
        <v>11</v>
      </c>
      <c r="J199" s="2"/>
      <c r="K199" s="2"/>
    </row>
    <row r="200" spans="1:11" hidden="1" x14ac:dyDescent="0.25">
      <c r="A200" s="3">
        <v>44470</v>
      </c>
      <c r="B200" s="2" t="s">
        <v>30</v>
      </c>
      <c r="C200" s="2" t="s">
        <v>31</v>
      </c>
      <c r="D200" s="2" t="s">
        <v>32</v>
      </c>
      <c r="E200" s="2" t="s">
        <v>33</v>
      </c>
      <c r="F200" s="4">
        <v>19946.199999999997</v>
      </c>
      <c r="G200" s="4">
        <v>15000</v>
      </c>
      <c r="H200" s="4">
        <f>IF(South!$F200&gt;=South!$G200,South!$F200*Commission,0)</f>
        <v>1994.62</v>
      </c>
      <c r="I200" s="2" t="s">
        <v>43</v>
      </c>
      <c r="J200" s="2"/>
      <c r="K200" s="2"/>
    </row>
    <row r="201" spans="1:11" hidden="1" x14ac:dyDescent="0.25">
      <c r="A201" s="12">
        <v>44470</v>
      </c>
      <c r="B201" s="13" t="s">
        <v>59</v>
      </c>
      <c r="C201" s="13" t="s">
        <v>60</v>
      </c>
      <c r="D201" s="13" t="s">
        <v>61</v>
      </c>
      <c r="E201" s="13" t="s">
        <v>33</v>
      </c>
      <c r="F201" s="14">
        <v>19594</v>
      </c>
      <c r="G201" s="14">
        <v>15000</v>
      </c>
      <c r="H201" s="14">
        <f>IF(South!$F201&gt;=South!$G201,South!$F201*Commission,0)</f>
        <v>1959.4</v>
      </c>
      <c r="I201" s="13" t="s">
        <v>15</v>
      </c>
      <c r="J201" s="2"/>
      <c r="K201" s="2"/>
    </row>
    <row r="202" spans="1:11" hidden="1" x14ac:dyDescent="0.25">
      <c r="A202" s="3">
        <v>44287</v>
      </c>
      <c r="B202" s="2" t="s">
        <v>30</v>
      </c>
      <c r="C202" s="2" t="s">
        <v>31</v>
      </c>
      <c r="D202" s="2" t="s">
        <v>32</v>
      </c>
      <c r="E202" s="2" t="s">
        <v>33</v>
      </c>
      <c r="F202" s="4">
        <v>19210.400000000001</v>
      </c>
      <c r="G202" s="4">
        <v>15000</v>
      </c>
      <c r="H202" s="4">
        <f>IF(South!$F202&gt;=South!$G202,South!$F202*Commission,0)</f>
        <v>1921.0400000000002</v>
      </c>
      <c r="I202" s="2" t="s">
        <v>11</v>
      </c>
      <c r="J202" s="2"/>
      <c r="K202" s="2"/>
    </row>
    <row r="203" spans="1:11" hidden="1" x14ac:dyDescent="0.25">
      <c r="A203" s="12">
        <v>44378</v>
      </c>
      <c r="B203" s="13" t="s">
        <v>44</v>
      </c>
      <c r="C203" s="13" t="s">
        <v>45</v>
      </c>
      <c r="D203" s="13" t="s">
        <v>46</v>
      </c>
      <c r="E203" s="13" t="s">
        <v>22</v>
      </c>
      <c r="F203" s="14">
        <v>24395.100000000002</v>
      </c>
      <c r="G203" s="14">
        <v>15000</v>
      </c>
      <c r="H203" s="14">
        <f>IF(South!$F203&gt;=South!$G203,South!$F203*Commission,0)</f>
        <v>2439.5100000000002</v>
      </c>
      <c r="I203" s="13" t="s">
        <v>11</v>
      </c>
      <c r="J203" s="2"/>
      <c r="K203" s="2"/>
    </row>
    <row r="204" spans="1:11" x14ac:dyDescent="0.25">
      <c r="A204" s="3">
        <v>44378</v>
      </c>
      <c r="B204" s="2" t="s">
        <v>34</v>
      </c>
      <c r="C204" s="2" t="s">
        <v>35</v>
      </c>
      <c r="D204" s="2" t="s">
        <v>36</v>
      </c>
      <c r="E204" s="2" t="s">
        <v>26</v>
      </c>
      <c r="F204" s="4">
        <v>23997.600000000002</v>
      </c>
      <c r="G204" s="4">
        <v>15000</v>
      </c>
      <c r="H204" s="4">
        <f>IF(South!$F204&gt;=South!$G204,South!$F204*Commission,0)</f>
        <v>2399.7600000000002</v>
      </c>
      <c r="I204" s="2" t="s">
        <v>11</v>
      </c>
      <c r="J204" s="2"/>
      <c r="K204" s="2"/>
    </row>
    <row r="205" spans="1:11" hidden="1" x14ac:dyDescent="0.25">
      <c r="A205" s="12">
        <v>44378</v>
      </c>
      <c r="B205" s="13" t="s">
        <v>16</v>
      </c>
      <c r="C205" s="13" t="s">
        <v>17</v>
      </c>
      <c r="D205" s="13" t="s">
        <v>18</v>
      </c>
      <c r="E205" s="13" t="s">
        <v>10</v>
      </c>
      <c r="F205" s="14">
        <v>21482.999999999996</v>
      </c>
      <c r="G205" s="14">
        <v>15000</v>
      </c>
      <c r="H205" s="14">
        <f>IF(South!$F205&gt;=South!$G205,South!$F205*Commission,0)</f>
        <v>2148.2999999999997</v>
      </c>
      <c r="I205" s="13" t="s">
        <v>43</v>
      </c>
      <c r="J205" s="2"/>
      <c r="K205" s="2"/>
    </row>
    <row r="206" spans="1:11" hidden="1" x14ac:dyDescent="0.25">
      <c r="A206" s="3">
        <v>44287</v>
      </c>
      <c r="B206" s="2" t="s">
        <v>40</v>
      </c>
      <c r="C206" s="2" t="s">
        <v>41</v>
      </c>
      <c r="D206" s="2" t="s">
        <v>42</v>
      </c>
      <c r="E206" s="2" t="s">
        <v>33</v>
      </c>
      <c r="F206" s="4">
        <v>19080</v>
      </c>
      <c r="G206" s="4">
        <v>15000</v>
      </c>
      <c r="H206" s="4">
        <f>IF(South!$F206&gt;=South!$G206,South!$F206*Commission,0)</f>
        <v>1908</v>
      </c>
      <c r="I206" s="2" t="s">
        <v>15</v>
      </c>
      <c r="J206" s="2"/>
      <c r="K206" s="2"/>
    </row>
    <row r="207" spans="1:11" x14ac:dyDescent="0.25">
      <c r="A207" s="12">
        <v>44378</v>
      </c>
      <c r="B207" s="13" t="s">
        <v>34</v>
      </c>
      <c r="C207" s="13" t="s">
        <v>35</v>
      </c>
      <c r="D207" s="13" t="s">
        <v>36</v>
      </c>
      <c r="E207" s="13" t="s">
        <v>26</v>
      </c>
      <c r="F207" s="14">
        <v>21120.400000000001</v>
      </c>
      <c r="G207" s="14">
        <v>15000</v>
      </c>
      <c r="H207" s="14">
        <f>IF(South!$F207&gt;=South!$G207,South!$F207*Commission,0)</f>
        <v>2112.0400000000004</v>
      </c>
      <c r="I207" s="13" t="s">
        <v>15</v>
      </c>
      <c r="J207" s="2"/>
      <c r="K207" s="2"/>
    </row>
    <row r="208" spans="1:11" hidden="1" x14ac:dyDescent="0.25">
      <c r="A208" s="3">
        <v>44378</v>
      </c>
      <c r="B208" s="2" t="s">
        <v>44</v>
      </c>
      <c r="C208" s="2" t="s">
        <v>45</v>
      </c>
      <c r="D208" s="2" t="s">
        <v>46</v>
      </c>
      <c r="E208" s="2" t="s">
        <v>22</v>
      </c>
      <c r="F208" s="4">
        <v>20868.399999999998</v>
      </c>
      <c r="G208" s="4">
        <v>15000</v>
      </c>
      <c r="H208" s="4">
        <f>IF(South!$F208&gt;=South!$G208,South!$F208*Commission,0)</f>
        <v>2086.8399999999997</v>
      </c>
      <c r="I208" s="2" t="s">
        <v>15</v>
      </c>
      <c r="J208" s="2"/>
      <c r="K208" s="2"/>
    </row>
    <row r="209" spans="1:11" hidden="1" x14ac:dyDescent="0.25">
      <c r="A209" s="12">
        <v>44378</v>
      </c>
      <c r="B209" s="13" t="s">
        <v>68</v>
      </c>
      <c r="C209" s="13" t="s">
        <v>69</v>
      </c>
      <c r="D209" s="13" t="s">
        <v>70</v>
      </c>
      <c r="E209" s="13" t="s">
        <v>10</v>
      </c>
      <c r="F209" s="14">
        <v>20076.7</v>
      </c>
      <c r="G209" s="14">
        <v>15000</v>
      </c>
      <c r="H209" s="14">
        <f>IF(South!$F209&gt;=South!$G209,South!$F209*Commission,0)</f>
        <v>2007.67</v>
      </c>
      <c r="I209" s="13" t="s">
        <v>43</v>
      </c>
      <c r="J209" s="2"/>
      <c r="K209" s="2"/>
    </row>
    <row r="210" spans="1:11" hidden="1" x14ac:dyDescent="0.25">
      <c r="A210" s="3">
        <v>44378</v>
      </c>
      <c r="B210" s="2" t="s">
        <v>7</v>
      </c>
      <c r="C210" s="2" t="s">
        <v>8</v>
      </c>
      <c r="D210" s="2" t="s">
        <v>9</v>
      </c>
      <c r="E210" s="2" t="s">
        <v>10</v>
      </c>
      <c r="F210" s="4">
        <v>16614.400000000001</v>
      </c>
      <c r="G210" s="4">
        <v>15000</v>
      </c>
      <c r="H210" s="4">
        <f>IF(South!$F210&gt;=South!$G210,South!$F210*Commission,0)</f>
        <v>1661.4400000000003</v>
      </c>
      <c r="I210" s="2" t="s">
        <v>11</v>
      </c>
      <c r="J210" s="2"/>
      <c r="K210" s="2"/>
    </row>
    <row r="211" spans="1:11" hidden="1" x14ac:dyDescent="0.25">
      <c r="A211" s="12">
        <v>44409</v>
      </c>
      <c r="B211" s="13" t="s">
        <v>40</v>
      </c>
      <c r="C211" s="13" t="s">
        <v>41</v>
      </c>
      <c r="D211" s="13" t="s">
        <v>42</v>
      </c>
      <c r="E211" s="13" t="s">
        <v>33</v>
      </c>
      <c r="F211" s="14">
        <v>18838.399999999998</v>
      </c>
      <c r="G211" s="14">
        <v>15000</v>
      </c>
      <c r="H211" s="14">
        <f>IF(South!$F211&gt;=South!$G211,South!$F211*Commission,0)</f>
        <v>1883.84</v>
      </c>
      <c r="I211" s="13" t="s">
        <v>43</v>
      </c>
      <c r="J211" s="2"/>
      <c r="K211" s="2"/>
    </row>
    <row r="212" spans="1:11" hidden="1" x14ac:dyDescent="0.25">
      <c r="A212" s="3">
        <v>44409</v>
      </c>
      <c r="B212" s="2" t="s">
        <v>40</v>
      </c>
      <c r="C212" s="2" t="s">
        <v>41</v>
      </c>
      <c r="D212" s="2" t="s">
        <v>42</v>
      </c>
      <c r="E212" s="2" t="s">
        <v>33</v>
      </c>
      <c r="F212" s="4">
        <v>18298.399999999998</v>
      </c>
      <c r="G212" s="4">
        <v>15000</v>
      </c>
      <c r="H212" s="4">
        <f>IF(South!$F212&gt;=South!$G212,South!$F212*Commission,0)</f>
        <v>1829.84</v>
      </c>
      <c r="I212" s="2" t="s">
        <v>43</v>
      </c>
      <c r="J212" s="2"/>
      <c r="K212" s="2"/>
    </row>
    <row r="213" spans="1:11" hidden="1" x14ac:dyDescent="0.25">
      <c r="A213" s="12">
        <v>44378</v>
      </c>
      <c r="B213" s="13" t="s">
        <v>44</v>
      </c>
      <c r="C213" s="13" t="s">
        <v>45</v>
      </c>
      <c r="D213" s="13" t="s">
        <v>46</v>
      </c>
      <c r="E213" s="13" t="s">
        <v>22</v>
      </c>
      <c r="F213" s="14">
        <v>15633.199999999999</v>
      </c>
      <c r="G213" s="14">
        <v>15000</v>
      </c>
      <c r="H213" s="14">
        <f>IF(South!$F213&gt;=South!$G213,South!$F213*Commission,0)</f>
        <v>1563.32</v>
      </c>
      <c r="I213" s="13" t="s">
        <v>15</v>
      </c>
      <c r="J213" s="2"/>
      <c r="K213" s="2"/>
    </row>
    <row r="214" spans="1:11" hidden="1" x14ac:dyDescent="0.25">
      <c r="A214" s="3">
        <v>44378</v>
      </c>
      <c r="B214" s="2" t="s">
        <v>68</v>
      </c>
      <c r="C214" s="2" t="s">
        <v>69</v>
      </c>
      <c r="D214" s="2" t="s">
        <v>70</v>
      </c>
      <c r="E214" s="2" t="s">
        <v>10</v>
      </c>
      <c r="F214" s="4">
        <v>14670</v>
      </c>
      <c r="G214" s="4">
        <v>15000</v>
      </c>
      <c r="H214" s="4">
        <f>IF(South!$F214&gt;=South!$G214,South!$F214*Commission,0)</f>
        <v>0</v>
      </c>
      <c r="I214" s="2" t="s">
        <v>11</v>
      </c>
      <c r="J214" s="2"/>
      <c r="K214" s="2"/>
    </row>
    <row r="215" spans="1:11" x14ac:dyDescent="0.25">
      <c r="A215" s="12">
        <v>44378</v>
      </c>
      <c r="B215" s="13" t="s">
        <v>56</v>
      </c>
      <c r="C215" s="13" t="s">
        <v>57</v>
      </c>
      <c r="D215" s="13" t="s">
        <v>58</v>
      </c>
      <c r="E215" s="13" t="s">
        <v>26</v>
      </c>
      <c r="F215" s="14">
        <v>13674</v>
      </c>
      <c r="G215" s="14">
        <v>15000</v>
      </c>
      <c r="H215" s="14">
        <f>IF(South!$F215&gt;=South!$G215,South!$F215*Commission,0)</f>
        <v>0</v>
      </c>
      <c r="I215" s="13" t="s">
        <v>15</v>
      </c>
      <c r="J215" s="2"/>
      <c r="K215" s="2"/>
    </row>
    <row r="216" spans="1:11" hidden="1" x14ac:dyDescent="0.25">
      <c r="A216" s="3">
        <v>44378</v>
      </c>
      <c r="B216" s="2" t="s">
        <v>44</v>
      </c>
      <c r="C216" s="2" t="s">
        <v>45</v>
      </c>
      <c r="D216" s="2" t="s">
        <v>46</v>
      </c>
      <c r="E216" s="2" t="s">
        <v>22</v>
      </c>
      <c r="F216" s="4">
        <v>11543</v>
      </c>
      <c r="G216" s="4">
        <v>15000</v>
      </c>
      <c r="H216" s="4">
        <f>IF(South!$F216&gt;=South!$G216,South!$F216*Commission,0)</f>
        <v>0</v>
      </c>
      <c r="I216" s="2" t="s">
        <v>11</v>
      </c>
      <c r="J216" s="2"/>
      <c r="K216" s="2"/>
    </row>
    <row r="217" spans="1:11" hidden="1" x14ac:dyDescent="0.25">
      <c r="A217" s="12">
        <v>44378</v>
      </c>
      <c r="B217" s="13" t="s">
        <v>65</v>
      </c>
      <c r="C217" s="13" t="s">
        <v>66</v>
      </c>
      <c r="D217" s="13" t="s">
        <v>67</v>
      </c>
      <c r="E217" s="13" t="s">
        <v>22</v>
      </c>
      <c r="F217" s="14">
        <v>11155.5</v>
      </c>
      <c r="G217" s="14">
        <v>15000</v>
      </c>
      <c r="H217" s="14">
        <f>IF(South!$F217&gt;=South!$G217,South!$F217*Commission,0)</f>
        <v>0</v>
      </c>
      <c r="I217" s="13" t="s">
        <v>11</v>
      </c>
      <c r="J217" s="2"/>
      <c r="K217" s="2"/>
    </row>
    <row r="218" spans="1:11" hidden="1" x14ac:dyDescent="0.25">
      <c r="A218" s="3">
        <v>44378</v>
      </c>
      <c r="B218" s="2" t="s">
        <v>53</v>
      </c>
      <c r="C218" s="2" t="s">
        <v>54</v>
      </c>
      <c r="D218" s="2" t="s">
        <v>55</v>
      </c>
      <c r="E218" s="2" t="s">
        <v>22</v>
      </c>
      <c r="F218" s="4">
        <v>10679.400000000001</v>
      </c>
      <c r="G218" s="4">
        <v>15000</v>
      </c>
      <c r="H218" s="4">
        <f>IF(South!$F218&gt;=South!$G218,South!$F218*Commission,0)</f>
        <v>0</v>
      </c>
      <c r="I218" s="2" t="s">
        <v>43</v>
      </c>
      <c r="J218" s="2"/>
      <c r="K218" s="2"/>
    </row>
    <row r="219" spans="1:11" hidden="1" x14ac:dyDescent="0.25">
      <c r="A219" s="12">
        <v>44378</v>
      </c>
      <c r="B219" s="13" t="s">
        <v>44</v>
      </c>
      <c r="C219" s="13" t="s">
        <v>45</v>
      </c>
      <c r="D219" s="13" t="s">
        <v>46</v>
      </c>
      <c r="E219" s="13" t="s">
        <v>22</v>
      </c>
      <c r="F219" s="14">
        <v>10648.999999999998</v>
      </c>
      <c r="G219" s="14">
        <v>15000</v>
      </c>
      <c r="H219" s="14">
        <f>IF(South!$F219&gt;=South!$G219,South!$F219*Commission,0)</f>
        <v>0</v>
      </c>
      <c r="I219" s="13" t="s">
        <v>43</v>
      </c>
      <c r="J219" s="2"/>
      <c r="K219" s="2"/>
    </row>
    <row r="220" spans="1:11" hidden="1" x14ac:dyDescent="0.25">
      <c r="A220" s="3">
        <v>44378</v>
      </c>
      <c r="B220" s="2" t="s">
        <v>44</v>
      </c>
      <c r="C220" s="2" t="s">
        <v>45</v>
      </c>
      <c r="D220" s="2" t="s">
        <v>46</v>
      </c>
      <c r="E220" s="2" t="s">
        <v>22</v>
      </c>
      <c r="F220" s="4">
        <v>10067.200000000001</v>
      </c>
      <c r="G220" s="4">
        <v>15000</v>
      </c>
      <c r="H220" s="4">
        <f>IF(South!$F220&gt;=South!$G220,South!$F220*Commission,0)</f>
        <v>0</v>
      </c>
      <c r="I220" s="2" t="s">
        <v>43</v>
      </c>
      <c r="J220" s="2"/>
      <c r="K220" s="2"/>
    </row>
    <row r="221" spans="1:11" x14ac:dyDescent="0.25">
      <c r="A221" s="12">
        <v>44378</v>
      </c>
      <c r="B221" s="13" t="s">
        <v>47</v>
      </c>
      <c r="C221" s="13" t="s">
        <v>48</v>
      </c>
      <c r="D221" s="13" t="s">
        <v>49</v>
      </c>
      <c r="E221" s="13" t="s">
        <v>26</v>
      </c>
      <c r="F221" s="14">
        <v>9704.1999999999989</v>
      </c>
      <c r="G221" s="14">
        <v>15000</v>
      </c>
      <c r="H221" s="14">
        <f>IF(South!$F221&gt;=South!$G221,South!$F221*Commission,0)</f>
        <v>0</v>
      </c>
      <c r="I221" s="13" t="s">
        <v>43</v>
      </c>
      <c r="J221" s="2"/>
      <c r="K221" s="2"/>
    </row>
    <row r="222" spans="1:11" x14ac:dyDescent="0.25">
      <c r="A222" s="3">
        <v>44378</v>
      </c>
      <c r="B222" s="2" t="s">
        <v>56</v>
      </c>
      <c r="C222" s="2" t="s">
        <v>57</v>
      </c>
      <c r="D222" s="2" t="s">
        <v>58</v>
      </c>
      <c r="E222" s="2" t="s">
        <v>26</v>
      </c>
      <c r="F222" s="4">
        <v>9405.2999999999993</v>
      </c>
      <c r="G222" s="4">
        <v>15000</v>
      </c>
      <c r="H222" s="4">
        <f>IF(South!$F222&gt;=South!$G222,South!$F222*Commission,0)</f>
        <v>0</v>
      </c>
      <c r="I222" s="2" t="s">
        <v>15</v>
      </c>
      <c r="J222" s="2"/>
      <c r="K222" s="2"/>
    </row>
    <row r="223" spans="1:11" hidden="1" x14ac:dyDescent="0.25">
      <c r="A223" s="12">
        <v>44378</v>
      </c>
      <c r="B223" s="13" t="s">
        <v>44</v>
      </c>
      <c r="C223" s="13" t="s">
        <v>45</v>
      </c>
      <c r="D223" s="13" t="s">
        <v>46</v>
      </c>
      <c r="E223" s="13" t="s">
        <v>22</v>
      </c>
      <c r="F223" s="14">
        <v>8065.5999999999995</v>
      </c>
      <c r="G223" s="14">
        <v>15000</v>
      </c>
      <c r="H223" s="14">
        <f>IF(South!$F223&gt;=South!$G223,South!$F223*Commission,0)</f>
        <v>0</v>
      </c>
      <c r="I223" s="13" t="s">
        <v>43</v>
      </c>
      <c r="J223" s="2"/>
      <c r="K223" s="2"/>
    </row>
    <row r="224" spans="1:11" hidden="1" x14ac:dyDescent="0.25">
      <c r="A224" s="3">
        <v>44378</v>
      </c>
      <c r="B224" s="2" t="s">
        <v>16</v>
      </c>
      <c r="C224" s="2" t="s">
        <v>17</v>
      </c>
      <c r="D224" s="2" t="s">
        <v>18</v>
      </c>
      <c r="E224" s="2" t="s">
        <v>10</v>
      </c>
      <c r="F224" s="4">
        <v>7199.7000000000007</v>
      </c>
      <c r="G224" s="4">
        <v>15000</v>
      </c>
      <c r="H224" s="4">
        <f>IF(South!$F224&gt;=South!$G224,South!$F224*Commission,0)</f>
        <v>0</v>
      </c>
      <c r="I224" s="2" t="s">
        <v>43</v>
      </c>
      <c r="J224" s="2"/>
      <c r="K224" s="2"/>
    </row>
    <row r="225" spans="1:11" hidden="1" x14ac:dyDescent="0.25">
      <c r="A225" s="12">
        <v>44378</v>
      </c>
      <c r="B225" s="13" t="s">
        <v>53</v>
      </c>
      <c r="C225" s="13" t="s">
        <v>54</v>
      </c>
      <c r="D225" s="13" t="s">
        <v>55</v>
      </c>
      <c r="E225" s="13" t="s">
        <v>22</v>
      </c>
      <c r="F225" s="14">
        <v>5332.7999999999993</v>
      </c>
      <c r="G225" s="14">
        <v>15000</v>
      </c>
      <c r="H225" s="14">
        <f>IF(South!$F225&gt;=South!$G225,South!$F225*Commission,0)</f>
        <v>0</v>
      </c>
      <c r="I225" s="13" t="s">
        <v>15</v>
      </c>
      <c r="J225" s="2"/>
      <c r="K225" s="2"/>
    </row>
    <row r="226" spans="1:11" hidden="1" x14ac:dyDescent="0.25">
      <c r="A226" s="3">
        <v>44378</v>
      </c>
      <c r="B226" s="2" t="s">
        <v>12</v>
      </c>
      <c r="C226" s="2" t="s">
        <v>13</v>
      </c>
      <c r="D226" s="2" t="s">
        <v>14</v>
      </c>
      <c r="E226" s="2" t="s">
        <v>10</v>
      </c>
      <c r="F226" s="4">
        <v>5215.2</v>
      </c>
      <c r="G226" s="4">
        <v>15000</v>
      </c>
      <c r="H226" s="4">
        <f>IF(South!$F226&gt;=South!$G226,South!$F226*Commission,0)</f>
        <v>0</v>
      </c>
      <c r="I226" s="2" t="s">
        <v>43</v>
      </c>
      <c r="J226" s="2"/>
      <c r="K226" s="2"/>
    </row>
    <row r="227" spans="1:11" hidden="1" x14ac:dyDescent="0.25">
      <c r="A227" s="12">
        <v>44378</v>
      </c>
      <c r="B227" s="13" t="s">
        <v>7</v>
      </c>
      <c r="C227" s="13" t="s">
        <v>8</v>
      </c>
      <c r="D227" s="13" t="s">
        <v>9</v>
      </c>
      <c r="E227" s="13" t="s">
        <v>10</v>
      </c>
      <c r="F227" s="14">
        <v>4843.4000000000005</v>
      </c>
      <c r="G227" s="14">
        <v>15000</v>
      </c>
      <c r="H227" s="14">
        <f>IF(South!$F227&gt;=South!$G227,South!$F227*Commission,0)</f>
        <v>0</v>
      </c>
      <c r="I227" s="13" t="s">
        <v>43</v>
      </c>
      <c r="J227" s="2"/>
      <c r="K227" s="2"/>
    </row>
    <row r="228" spans="1:11" hidden="1" x14ac:dyDescent="0.25">
      <c r="A228" s="3">
        <v>44378</v>
      </c>
      <c r="B228" s="2" t="s">
        <v>37</v>
      </c>
      <c r="C228" s="2" t="s">
        <v>38</v>
      </c>
      <c r="D228" s="2" t="s">
        <v>39</v>
      </c>
      <c r="E228" s="2" t="s">
        <v>22</v>
      </c>
      <c r="F228" s="4">
        <v>3465</v>
      </c>
      <c r="G228" s="4">
        <v>15000</v>
      </c>
      <c r="H228" s="4">
        <f>IF(South!$F228&gt;=South!$G228,South!$F228*Commission,0)</f>
        <v>0</v>
      </c>
      <c r="I228" s="2" t="s">
        <v>15</v>
      </c>
      <c r="J228" s="2"/>
      <c r="K228" s="2"/>
    </row>
    <row r="229" spans="1:11" hidden="1" x14ac:dyDescent="0.25">
      <c r="A229" s="12">
        <v>44378</v>
      </c>
      <c r="B229" s="13" t="s">
        <v>16</v>
      </c>
      <c r="C229" s="13" t="s">
        <v>17</v>
      </c>
      <c r="D229" s="13" t="s">
        <v>18</v>
      </c>
      <c r="E229" s="13" t="s">
        <v>10</v>
      </c>
      <c r="F229" s="14">
        <v>3055.2</v>
      </c>
      <c r="G229" s="14">
        <v>15000</v>
      </c>
      <c r="H229" s="14">
        <f>IF(South!$F229&gt;=South!$G229,South!$F229*Commission,0)</f>
        <v>0</v>
      </c>
      <c r="I229" s="13" t="s">
        <v>11</v>
      </c>
      <c r="J229" s="2"/>
      <c r="K229" s="2"/>
    </row>
    <row r="230" spans="1:11" hidden="1" x14ac:dyDescent="0.25">
      <c r="A230" s="3">
        <v>44409</v>
      </c>
      <c r="B230" s="2" t="s">
        <v>19</v>
      </c>
      <c r="C230" s="2" t="s">
        <v>20</v>
      </c>
      <c r="D230" s="2" t="s">
        <v>21</v>
      </c>
      <c r="E230" s="2" t="s">
        <v>22</v>
      </c>
      <c r="F230" s="4">
        <v>43388.100000000006</v>
      </c>
      <c r="G230" s="4">
        <v>15000</v>
      </c>
      <c r="H230" s="4">
        <f>IF(South!$F230&gt;=South!$G230,South!$F230*Commission,0)</f>
        <v>4338.8100000000004</v>
      </c>
      <c r="I230" s="2" t="s">
        <v>15</v>
      </c>
      <c r="J230" s="2"/>
      <c r="K230" s="2"/>
    </row>
    <row r="231" spans="1:11" hidden="1" x14ac:dyDescent="0.25">
      <c r="A231" s="12">
        <v>44409</v>
      </c>
      <c r="B231" s="13" t="s">
        <v>16</v>
      </c>
      <c r="C231" s="13" t="s">
        <v>17</v>
      </c>
      <c r="D231" s="13" t="s">
        <v>18</v>
      </c>
      <c r="E231" s="13" t="s">
        <v>10</v>
      </c>
      <c r="F231" s="14">
        <v>43088.2</v>
      </c>
      <c r="G231" s="14">
        <v>15000</v>
      </c>
      <c r="H231" s="14">
        <f>IF(South!$F231&gt;=South!$G231,South!$F231*Commission,0)</f>
        <v>4308.82</v>
      </c>
      <c r="I231" s="13" t="s">
        <v>11</v>
      </c>
      <c r="J231" s="2"/>
      <c r="K231" s="2"/>
    </row>
    <row r="232" spans="1:11" hidden="1" x14ac:dyDescent="0.25">
      <c r="A232" s="3">
        <v>44409</v>
      </c>
      <c r="B232" s="2" t="s">
        <v>12</v>
      </c>
      <c r="C232" s="2" t="s">
        <v>13</v>
      </c>
      <c r="D232" s="2" t="s">
        <v>14</v>
      </c>
      <c r="E232" s="2" t="s">
        <v>10</v>
      </c>
      <c r="F232" s="4">
        <v>39236</v>
      </c>
      <c r="G232" s="4">
        <v>15000</v>
      </c>
      <c r="H232" s="4">
        <f>IF(South!$F232&gt;=South!$G232,South!$F232*Commission,0)</f>
        <v>3923.6000000000004</v>
      </c>
      <c r="I232" s="2" t="s">
        <v>43</v>
      </c>
      <c r="J232" s="2"/>
      <c r="K232" s="2"/>
    </row>
    <row r="233" spans="1:11" hidden="1" x14ac:dyDescent="0.25">
      <c r="A233" s="12">
        <v>44409</v>
      </c>
      <c r="B233" s="13" t="s">
        <v>53</v>
      </c>
      <c r="C233" s="13" t="s">
        <v>54</v>
      </c>
      <c r="D233" s="13" t="s">
        <v>55</v>
      </c>
      <c r="E233" s="13" t="s">
        <v>22</v>
      </c>
      <c r="F233" s="14">
        <v>36088.1</v>
      </c>
      <c r="G233" s="14">
        <v>15000</v>
      </c>
      <c r="H233" s="14">
        <f>IF(South!$F233&gt;=South!$G233,South!$F233*Commission,0)</f>
        <v>3608.81</v>
      </c>
      <c r="I233" s="13" t="s">
        <v>43</v>
      </c>
      <c r="J233" s="2"/>
      <c r="K233" s="2"/>
    </row>
    <row r="234" spans="1:11" hidden="1" x14ac:dyDescent="0.25">
      <c r="A234" s="3">
        <v>44409</v>
      </c>
      <c r="B234" s="2" t="s">
        <v>68</v>
      </c>
      <c r="C234" s="2" t="s">
        <v>69</v>
      </c>
      <c r="D234" s="2" t="s">
        <v>70</v>
      </c>
      <c r="E234" s="2" t="s">
        <v>10</v>
      </c>
      <c r="F234" s="4">
        <v>33694.800000000003</v>
      </c>
      <c r="G234" s="4">
        <v>15000</v>
      </c>
      <c r="H234" s="4">
        <f>IF(South!$F234&gt;=South!$G234,South!$F234*Commission,0)</f>
        <v>3369.4800000000005</v>
      </c>
      <c r="I234" s="2" t="s">
        <v>15</v>
      </c>
      <c r="J234" s="2"/>
      <c r="K234" s="2"/>
    </row>
    <row r="235" spans="1:11" x14ac:dyDescent="0.25">
      <c r="A235" s="12">
        <v>44409</v>
      </c>
      <c r="B235" s="13" t="s">
        <v>56</v>
      </c>
      <c r="C235" s="13" t="s">
        <v>57</v>
      </c>
      <c r="D235" s="13" t="s">
        <v>58</v>
      </c>
      <c r="E235" s="13" t="s">
        <v>26</v>
      </c>
      <c r="F235" s="14">
        <v>32795.700000000004</v>
      </c>
      <c r="G235" s="14">
        <v>15000</v>
      </c>
      <c r="H235" s="14">
        <f>IF(South!$F235&gt;=South!$G235,South!$F235*Commission,0)</f>
        <v>3279.5700000000006</v>
      </c>
      <c r="I235" s="13" t="s">
        <v>15</v>
      </c>
      <c r="J235" s="2"/>
      <c r="K235" s="2"/>
    </row>
    <row r="236" spans="1:11" hidden="1" x14ac:dyDescent="0.25">
      <c r="A236" s="3">
        <v>44256</v>
      </c>
      <c r="B236" s="2" t="s">
        <v>62</v>
      </c>
      <c r="C236" s="2" t="s">
        <v>63</v>
      </c>
      <c r="D236" s="2" t="s">
        <v>64</v>
      </c>
      <c r="E236" s="2" t="s">
        <v>33</v>
      </c>
      <c r="F236" s="4">
        <v>17335.2</v>
      </c>
      <c r="G236" s="4">
        <v>15000</v>
      </c>
      <c r="H236" s="4">
        <f>IF(South!$F236&gt;=South!$G236,South!$F236*Commission,0)</f>
        <v>1733.5200000000002</v>
      </c>
      <c r="I236" s="2" t="s">
        <v>43</v>
      </c>
      <c r="J236" s="2"/>
      <c r="K236" s="2"/>
    </row>
    <row r="237" spans="1:11" x14ac:dyDescent="0.25">
      <c r="A237" s="12">
        <v>44409</v>
      </c>
      <c r="B237" s="13" t="s">
        <v>47</v>
      </c>
      <c r="C237" s="13" t="s">
        <v>48</v>
      </c>
      <c r="D237" s="13" t="s">
        <v>49</v>
      </c>
      <c r="E237" s="13" t="s">
        <v>26</v>
      </c>
      <c r="F237" s="14">
        <v>27531</v>
      </c>
      <c r="G237" s="14">
        <v>15000</v>
      </c>
      <c r="H237" s="14">
        <f>IF(South!$F237&gt;=South!$G237,South!$F237*Commission,0)</f>
        <v>2753.1000000000004</v>
      </c>
      <c r="I237" s="13" t="s">
        <v>43</v>
      </c>
      <c r="J237" s="2"/>
      <c r="K237" s="2"/>
    </row>
    <row r="238" spans="1:11" hidden="1" x14ac:dyDescent="0.25">
      <c r="A238" s="3">
        <v>44287</v>
      </c>
      <c r="B238" s="2" t="s">
        <v>62</v>
      </c>
      <c r="C238" s="2" t="s">
        <v>63</v>
      </c>
      <c r="D238" s="2" t="s">
        <v>64</v>
      </c>
      <c r="E238" s="2" t="s">
        <v>33</v>
      </c>
      <c r="F238" s="4">
        <v>17204.399999999998</v>
      </c>
      <c r="G238" s="4">
        <v>15000</v>
      </c>
      <c r="H238" s="4">
        <f>IF(South!$F238&gt;=South!$G238,South!$F238*Commission,0)</f>
        <v>1720.4399999999998</v>
      </c>
      <c r="I238" s="2" t="s">
        <v>11</v>
      </c>
      <c r="J238" s="2"/>
      <c r="K238" s="2"/>
    </row>
    <row r="239" spans="1:11" x14ac:dyDescent="0.25">
      <c r="A239" s="12">
        <v>44409</v>
      </c>
      <c r="B239" s="13" t="s">
        <v>23</v>
      </c>
      <c r="C239" s="13" t="s">
        <v>24</v>
      </c>
      <c r="D239" s="13" t="s">
        <v>25</v>
      </c>
      <c r="E239" s="13" t="s">
        <v>26</v>
      </c>
      <c r="F239" s="14">
        <v>24080</v>
      </c>
      <c r="G239" s="14">
        <v>15000</v>
      </c>
      <c r="H239" s="14">
        <f>IF(South!$F239&gt;=South!$G239,South!$F239*Commission,0)</f>
        <v>2408</v>
      </c>
      <c r="I239" s="13" t="s">
        <v>11</v>
      </c>
      <c r="J239" s="2"/>
      <c r="K239" s="2"/>
    </row>
    <row r="240" spans="1:11" hidden="1" x14ac:dyDescent="0.25">
      <c r="A240" s="3">
        <v>44409</v>
      </c>
      <c r="B240" s="2" t="s">
        <v>53</v>
      </c>
      <c r="C240" s="2" t="s">
        <v>54</v>
      </c>
      <c r="D240" s="2" t="s">
        <v>55</v>
      </c>
      <c r="E240" s="2" t="s">
        <v>22</v>
      </c>
      <c r="F240" s="4">
        <v>22477.9</v>
      </c>
      <c r="G240" s="4">
        <v>15000</v>
      </c>
      <c r="H240" s="4">
        <f>IF(South!$F240&gt;=South!$G240,South!$F240*Commission,0)</f>
        <v>2247.7900000000004</v>
      </c>
      <c r="I240" s="2" t="s">
        <v>15</v>
      </c>
      <c r="J240" s="2"/>
      <c r="K240" s="2"/>
    </row>
    <row r="241" spans="1:11" x14ac:dyDescent="0.25">
      <c r="A241" s="12">
        <v>44409</v>
      </c>
      <c r="B241" s="13" t="s">
        <v>34</v>
      </c>
      <c r="C241" s="13" t="s">
        <v>35</v>
      </c>
      <c r="D241" s="13" t="s">
        <v>36</v>
      </c>
      <c r="E241" s="13" t="s">
        <v>26</v>
      </c>
      <c r="F241" s="14">
        <v>21420</v>
      </c>
      <c r="G241" s="14">
        <v>15000</v>
      </c>
      <c r="H241" s="14">
        <f>IF(South!$F241&gt;=South!$G241,South!$F241*Commission,0)</f>
        <v>2142</v>
      </c>
      <c r="I241" s="13" t="s">
        <v>43</v>
      </c>
      <c r="J241" s="2"/>
      <c r="K241" s="2"/>
    </row>
    <row r="242" spans="1:11" hidden="1" x14ac:dyDescent="0.25">
      <c r="A242" s="3">
        <v>44409</v>
      </c>
      <c r="B242" s="2" t="s">
        <v>16</v>
      </c>
      <c r="C242" s="2" t="s">
        <v>17</v>
      </c>
      <c r="D242" s="2" t="s">
        <v>18</v>
      </c>
      <c r="E242" s="2" t="s">
        <v>10</v>
      </c>
      <c r="F242" s="4">
        <v>19678.8</v>
      </c>
      <c r="G242" s="4">
        <v>15000</v>
      </c>
      <c r="H242" s="4">
        <f>IF(South!$F242&gt;=South!$G242,South!$F242*Commission,0)</f>
        <v>1967.88</v>
      </c>
      <c r="I242" s="2" t="s">
        <v>15</v>
      </c>
      <c r="J242" s="2"/>
      <c r="K242" s="2"/>
    </row>
    <row r="243" spans="1:11" hidden="1" x14ac:dyDescent="0.25">
      <c r="A243" s="12">
        <v>44348</v>
      </c>
      <c r="B243" s="13" t="s">
        <v>62</v>
      </c>
      <c r="C243" s="13" t="s">
        <v>63</v>
      </c>
      <c r="D243" s="13" t="s">
        <v>64</v>
      </c>
      <c r="E243" s="13" t="s">
        <v>33</v>
      </c>
      <c r="F243" s="14">
        <v>16846.8</v>
      </c>
      <c r="G243" s="14">
        <v>15000</v>
      </c>
      <c r="H243" s="14">
        <f>IF(South!$F243&gt;=South!$G243,South!$F243*Commission,0)</f>
        <v>1684.68</v>
      </c>
      <c r="I243" s="13" t="s">
        <v>15</v>
      </c>
      <c r="J243" s="2"/>
      <c r="K243" s="2"/>
    </row>
    <row r="244" spans="1:11" hidden="1" x14ac:dyDescent="0.25">
      <c r="A244" s="3">
        <v>44440</v>
      </c>
      <c r="B244" s="2" t="s">
        <v>30</v>
      </c>
      <c r="C244" s="2" t="s">
        <v>31</v>
      </c>
      <c r="D244" s="2" t="s">
        <v>32</v>
      </c>
      <c r="E244" s="2" t="s">
        <v>33</v>
      </c>
      <c r="F244" s="4">
        <v>16702.400000000001</v>
      </c>
      <c r="G244" s="4">
        <v>15000</v>
      </c>
      <c r="H244" s="4">
        <f>IF(South!$F244&gt;=South!$G244,South!$F244*Commission,0)</f>
        <v>1670.2400000000002</v>
      </c>
      <c r="I244" s="2" t="s">
        <v>15</v>
      </c>
      <c r="J244" s="2"/>
      <c r="K244" s="2"/>
    </row>
    <row r="245" spans="1:11" x14ac:dyDescent="0.25">
      <c r="A245" s="12">
        <v>44409</v>
      </c>
      <c r="B245" s="13" t="s">
        <v>56</v>
      </c>
      <c r="C245" s="13" t="s">
        <v>57</v>
      </c>
      <c r="D245" s="13" t="s">
        <v>58</v>
      </c>
      <c r="E245" s="13" t="s">
        <v>26</v>
      </c>
      <c r="F245" s="14">
        <v>17666</v>
      </c>
      <c r="G245" s="14">
        <v>15000</v>
      </c>
      <c r="H245" s="14">
        <f>IF(South!$F245&gt;=South!$G245,South!$F245*Commission,0)</f>
        <v>1766.6000000000001</v>
      </c>
      <c r="I245" s="13" t="s">
        <v>11</v>
      </c>
      <c r="J245" s="2"/>
      <c r="K245" s="2"/>
    </row>
    <row r="246" spans="1:11" x14ac:dyDescent="0.25">
      <c r="A246" s="3">
        <v>44409</v>
      </c>
      <c r="B246" s="2" t="s">
        <v>47</v>
      </c>
      <c r="C246" s="2" t="s">
        <v>48</v>
      </c>
      <c r="D246" s="2" t="s">
        <v>49</v>
      </c>
      <c r="E246" s="2" t="s">
        <v>26</v>
      </c>
      <c r="F246" s="4">
        <v>17593.399999999998</v>
      </c>
      <c r="G246" s="4">
        <v>15000</v>
      </c>
      <c r="H246" s="4">
        <f>IF(South!$F246&gt;=South!$G246,South!$F246*Commission,0)</f>
        <v>1759.34</v>
      </c>
      <c r="I246" s="2" t="s">
        <v>15</v>
      </c>
      <c r="J246" s="2"/>
      <c r="K246" s="2"/>
    </row>
    <row r="247" spans="1:11" hidden="1" x14ac:dyDescent="0.25">
      <c r="A247" s="12">
        <v>44409</v>
      </c>
      <c r="B247" s="13" t="s">
        <v>68</v>
      </c>
      <c r="C247" s="13" t="s">
        <v>69</v>
      </c>
      <c r="D247" s="13" t="s">
        <v>70</v>
      </c>
      <c r="E247" s="13" t="s">
        <v>10</v>
      </c>
      <c r="F247" s="14">
        <v>16321.6</v>
      </c>
      <c r="G247" s="14">
        <v>15000</v>
      </c>
      <c r="H247" s="14">
        <f>IF(South!$F247&gt;=South!$G247,South!$F247*Commission,0)</f>
        <v>1632.16</v>
      </c>
      <c r="I247" s="13" t="s">
        <v>11</v>
      </c>
      <c r="J247" s="2"/>
      <c r="K247" s="2"/>
    </row>
    <row r="248" spans="1:11" hidden="1" x14ac:dyDescent="0.25">
      <c r="A248" s="3">
        <v>44409</v>
      </c>
      <c r="B248" s="2" t="s">
        <v>65</v>
      </c>
      <c r="C248" s="2" t="s">
        <v>66</v>
      </c>
      <c r="D248" s="2" t="s">
        <v>67</v>
      </c>
      <c r="E248" s="2" t="s">
        <v>22</v>
      </c>
      <c r="F248" s="4">
        <v>15670.2</v>
      </c>
      <c r="G248" s="4">
        <v>15000</v>
      </c>
      <c r="H248" s="4">
        <f>IF(South!$F248&gt;=South!$G248,South!$F248*Commission,0)</f>
        <v>1567.0200000000002</v>
      </c>
      <c r="I248" s="2" t="s">
        <v>43</v>
      </c>
      <c r="J248" s="2"/>
      <c r="K248" s="2"/>
    </row>
    <row r="249" spans="1:11" hidden="1" x14ac:dyDescent="0.25">
      <c r="A249" s="12">
        <v>44228</v>
      </c>
      <c r="B249" s="13" t="s">
        <v>30</v>
      </c>
      <c r="C249" s="13" t="s">
        <v>31</v>
      </c>
      <c r="D249" s="13" t="s">
        <v>32</v>
      </c>
      <c r="E249" s="13" t="s">
        <v>33</v>
      </c>
      <c r="F249" s="14">
        <v>16604.400000000001</v>
      </c>
      <c r="G249" s="14">
        <v>15000</v>
      </c>
      <c r="H249" s="14">
        <f>IF(South!$F249&gt;=South!$G249,South!$F249*Commission,0)</f>
        <v>1660.4400000000003</v>
      </c>
      <c r="I249" s="13" t="s">
        <v>15</v>
      </c>
      <c r="J249" s="2"/>
      <c r="K249" s="2"/>
    </row>
    <row r="250" spans="1:11" x14ac:dyDescent="0.25">
      <c r="A250" s="3">
        <v>44409</v>
      </c>
      <c r="B250" s="2" t="s">
        <v>23</v>
      </c>
      <c r="C250" s="2" t="s">
        <v>24</v>
      </c>
      <c r="D250" s="2" t="s">
        <v>25</v>
      </c>
      <c r="E250" s="2" t="s">
        <v>26</v>
      </c>
      <c r="F250" s="4">
        <v>13923</v>
      </c>
      <c r="G250" s="4">
        <v>15000</v>
      </c>
      <c r="H250" s="4">
        <f>IF(South!$F250&gt;=South!$G250,South!$F250*Commission,0)</f>
        <v>0</v>
      </c>
      <c r="I250" s="2" t="s">
        <v>43</v>
      </c>
      <c r="J250" s="2"/>
      <c r="K250" s="2"/>
    </row>
    <row r="251" spans="1:11" hidden="1" x14ac:dyDescent="0.25">
      <c r="A251" s="12">
        <v>44378</v>
      </c>
      <c r="B251" s="13" t="s">
        <v>71</v>
      </c>
      <c r="C251" s="13" t="s">
        <v>72</v>
      </c>
      <c r="D251" s="13" t="s">
        <v>73</v>
      </c>
      <c r="E251" s="13" t="s">
        <v>33</v>
      </c>
      <c r="F251" s="14">
        <v>16492</v>
      </c>
      <c r="G251" s="14">
        <v>15000</v>
      </c>
      <c r="H251" s="14">
        <f>IF(South!$F251&gt;=South!$G251,South!$F251*Commission,0)</f>
        <v>1649.2</v>
      </c>
      <c r="I251" s="13" t="s">
        <v>11</v>
      </c>
      <c r="J251" s="2"/>
      <c r="K251" s="2"/>
    </row>
    <row r="252" spans="1:11" hidden="1" x14ac:dyDescent="0.25">
      <c r="A252" s="3">
        <v>44409</v>
      </c>
      <c r="B252" s="2" t="s">
        <v>44</v>
      </c>
      <c r="C252" s="2" t="s">
        <v>45</v>
      </c>
      <c r="D252" s="2" t="s">
        <v>46</v>
      </c>
      <c r="E252" s="2" t="s">
        <v>22</v>
      </c>
      <c r="F252" s="4">
        <v>10391.699999999999</v>
      </c>
      <c r="G252" s="4">
        <v>15000</v>
      </c>
      <c r="H252" s="4">
        <f>IF(South!$F252&gt;=South!$G252,South!$F252*Commission,0)</f>
        <v>0</v>
      </c>
      <c r="I252" s="2" t="s">
        <v>43</v>
      </c>
      <c r="J252" s="2"/>
      <c r="K252" s="2"/>
    </row>
    <row r="253" spans="1:11" x14ac:dyDescent="0.25">
      <c r="A253" s="12">
        <v>44409</v>
      </c>
      <c r="B253" s="13" t="s">
        <v>34</v>
      </c>
      <c r="C253" s="13" t="s">
        <v>35</v>
      </c>
      <c r="D253" s="13" t="s">
        <v>36</v>
      </c>
      <c r="E253" s="13" t="s">
        <v>26</v>
      </c>
      <c r="F253" s="14">
        <v>10200</v>
      </c>
      <c r="G253" s="14">
        <v>15000</v>
      </c>
      <c r="H253" s="14">
        <f>IF(South!$F253&gt;=South!$G253,South!$F253*Commission,0)</f>
        <v>0</v>
      </c>
      <c r="I253" s="13" t="s">
        <v>43</v>
      </c>
      <c r="J253" s="2"/>
      <c r="K253" s="2"/>
    </row>
    <row r="254" spans="1:11" hidden="1" x14ac:dyDescent="0.25">
      <c r="A254" s="3">
        <v>44409</v>
      </c>
      <c r="B254" s="2" t="s">
        <v>16</v>
      </c>
      <c r="C254" s="2" t="s">
        <v>17</v>
      </c>
      <c r="D254" s="2" t="s">
        <v>18</v>
      </c>
      <c r="E254" s="2" t="s">
        <v>10</v>
      </c>
      <c r="F254" s="4">
        <v>9794</v>
      </c>
      <c r="G254" s="4">
        <v>15000</v>
      </c>
      <c r="H254" s="4">
        <f>IF(South!$F254&gt;=South!$G254,South!$F254*Commission,0)</f>
        <v>0</v>
      </c>
      <c r="I254" s="2" t="s">
        <v>15</v>
      </c>
      <c r="J254" s="2"/>
      <c r="K254" s="2"/>
    </row>
    <row r="255" spans="1:11" hidden="1" x14ac:dyDescent="0.25">
      <c r="A255" s="12">
        <v>44470</v>
      </c>
      <c r="B255" s="13" t="s">
        <v>40</v>
      </c>
      <c r="C255" s="13" t="s">
        <v>41</v>
      </c>
      <c r="D255" s="13" t="s">
        <v>42</v>
      </c>
      <c r="E255" s="13" t="s">
        <v>33</v>
      </c>
      <c r="F255" s="14">
        <v>16077</v>
      </c>
      <c r="G255" s="14">
        <v>15000</v>
      </c>
      <c r="H255" s="14">
        <f>IF(South!$F255&gt;=South!$G255,South!$F255*Commission,0)</f>
        <v>1607.7</v>
      </c>
      <c r="I255" s="13" t="s">
        <v>15</v>
      </c>
      <c r="J255" s="2"/>
      <c r="K255" s="2"/>
    </row>
    <row r="256" spans="1:11" hidden="1" x14ac:dyDescent="0.25">
      <c r="A256" s="3">
        <v>44409</v>
      </c>
      <c r="B256" s="2" t="s">
        <v>44</v>
      </c>
      <c r="C256" s="2" t="s">
        <v>45</v>
      </c>
      <c r="D256" s="2" t="s">
        <v>46</v>
      </c>
      <c r="E256" s="2" t="s">
        <v>22</v>
      </c>
      <c r="F256" s="4">
        <v>9697.6</v>
      </c>
      <c r="G256" s="4">
        <v>15000</v>
      </c>
      <c r="H256" s="4">
        <f>IF(South!$F256&gt;=South!$G256,South!$F256*Commission,0)</f>
        <v>0</v>
      </c>
      <c r="I256" s="2" t="s">
        <v>15</v>
      </c>
      <c r="J256" s="2"/>
      <c r="K256" s="2"/>
    </row>
    <row r="257" spans="1:11" hidden="1" x14ac:dyDescent="0.25">
      <c r="A257" s="12">
        <v>44409</v>
      </c>
      <c r="B257" s="13" t="s">
        <v>68</v>
      </c>
      <c r="C257" s="13" t="s">
        <v>69</v>
      </c>
      <c r="D257" s="13" t="s">
        <v>70</v>
      </c>
      <c r="E257" s="13" t="s">
        <v>10</v>
      </c>
      <c r="F257" s="14">
        <v>8625</v>
      </c>
      <c r="G257" s="14">
        <v>15000</v>
      </c>
      <c r="H257" s="14">
        <f>IF(South!$F257&gt;=South!$G257,South!$F257*Commission,0)</f>
        <v>0</v>
      </c>
      <c r="I257" s="13" t="s">
        <v>15</v>
      </c>
      <c r="J257" s="2"/>
      <c r="K257" s="2"/>
    </row>
    <row r="258" spans="1:11" hidden="1" x14ac:dyDescent="0.25">
      <c r="A258" s="3">
        <v>44348</v>
      </c>
      <c r="B258" s="2" t="s">
        <v>40</v>
      </c>
      <c r="C258" s="2" t="s">
        <v>41</v>
      </c>
      <c r="D258" s="2" t="s">
        <v>42</v>
      </c>
      <c r="E258" s="2" t="s">
        <v>33</v>
      </c>
      <c r="F258" s="4">
        <v>16036.8</v>
      </c>
      <c r="G258" s="4">
        <v>15000</v>
      </c>
      <c r="H258" s="4">
        <f>IF(South!$F258&gt;=South!$G258,South!$F258*Commission,0)</f>
        <v>1603.68</v>
      </c>
      <c r="I258" s="2" t="s">
        <v>15</v>
      </c>
      <c r="J258" s="2"/>
      <c r="K258" s="2"/>
    </row>
    <row r="259" spans="1:11" hidden="1" x14ac:dyDescent="0.25">
      <c r="A259" s="12">
        <v>44378</v>
      </c>
      <c r="B259" s="13" t="s">
        <v>59</v>
      </c>
      <c r="C259" s="13" t="s">
        <v>60</v>
      </c>
      <c r="D259" s="13" t="s">
        <v>61</v>
      </c>
      <c r="E259" s="13" t="s">
        <v>33</v>
      </c>
      <c r="F259" s="14">
        <v>15957.2</v>
      </c>
      <c r="G259" s="14">
        <v>15000</v>
      </c>
      <c r="H259" s="14">
        <f>IF(South!$F259&gt;=South!$G259,South!$F259*Commission,0)</f>
        <v>1595.7200000000003</v>
      </c>
      <c r="I259" s="13" t="s">
        <v>43</v>
      </c>
      <c r="J259" s="2"/>
      <c r="K259" s="2"/>
    </row>
    <row r="260" spans="1:11" hidden="1" x14ac:dyDescent="0.25">
      <c r="A260" s="3">
        <v>44531</v>
      </c>
      <c r="B260" s="2" t="s">
        <v>40</v>
      </c>
      <c r="C260" s="2" t="s">
        <v>41</v>
      </c>
      <c r="D260" s="2" t="s">
        <v>42</v>
      </c>
      <c r="E260" s="2" t="s">
        <v>33</v>
      </c>
      <c r="F260" s="4">
        <v>15802.6</v>
      </c>
      <c r="G260" s="4">
        <v>15000</v>
      </c>
      <c r="H260" s="4">
        <f>IF(South!$F260&gt;=South!$G260,South!$F260*Commission,0)</f>
        <v>1580.2600000000002</v>
      </c>
      <c r="I260" s="2" t="s">
        <v>43</v>
      </c>
      <c r="J260" s="2"/>
      <c r="K260" s="2"/>
    </row>
    <row r="261" spans="1:11" hidden="1" x14ac:dyDescent="0.25">
      <c r="A261" s="12">
        <v>44256</v>
      </c>
      <c r="B261" s="13" t="s">
        <v>40</v>
      </c>
      <c r="C261" s="13" t="s">
        <v>41</v>
      </c>
      <c r="D261" s="13" t="s">
        <v>42</v>
      </c>
      <c r="E261" s="13" t="s">
        <v>33</v>
      </c>
      <c r="F261" s="14">
        <v>15246</v>
      </c>
      <c r="G261" s="14">
        <v>15000</v>
      </c>
      <c r="H261" s="14">
        <f>IF(South!$F261&gt;=South!$G261,South!$F261*Commission,0)</f>
        <v>1524.6000000000001</v>
      </c>
      <c r="I261" s="13" t="s">
        <v>11</v>
      </c>
      <c r="J261" s="2"/>
      <c r="K261" s="2"/>
    </row>
    <row r="262" spans="1:11" hidden="1" x14ac:dyDescent="0.25">
      <c r="A262" s="3">
        <v>44256</v>
      </c>
      <c r="B262" s="2" t="s">
        <v>62</v>
      </c>
      <c r="C262" s="2" t="s">
        <v>63</v>
      </c>
      <c r="D262" s="2" t="s">
        <v>64</v>
      </c>
      <c r="E262" s="2" t="s">
        <v>33</v>
      </c>
      <c r="F262" s="4">
        <v>14391.999999999998</v>
      </c>
      <c r="G262" s="4">
        <v>15000</v>
      </c>
      <c r="H262" s="4">
        <f>IF(South!$F262&gt;=South!$G262,South!$F262*Commission,0)</f>
        <v>0</v>
      </c>
      <c r="I262" s="2" t="s">
        <v>11</v>
      </c>
      <c r="J262" s="2"/>
      <c r="K262" s="2"/>
    </row>
    <row r="263" spans="1:11" x14ac:dyDescent="0.25">
      <c r="A263" s="12">
        <v>44409</v>
      </c>
      <c r="B263" s="13" t="s">
        <v>23</v>
      </c>
      <c r="C263" s="13" t="s">
        <v>24</v>
      </c>
      <c r="D263" s="13" t="s">
        <v>25</v>
      </c>
      <c r="E263" s="13" t="s">
        <v>26</v>
      </c>
      <c r="F263" s="14">
        <v>5532.7999999999993</v>
      </c>
      <c r="G263" s="14">
        <v>15000</v>
      </c>
      <c r="H263" s="14">
        <f>IF(South!$F263&gt;=South!$G263,South!$F263*Commission,0)</f>
        <v>0</v>
      </c>
      <c r="I263" s="13" t="s">
        <v>15</v>
      </c>
      <c r="J263" s="2"/>
      <c r="K263" s="2"/>
    </row>
    <row r="264" spans="1:11" hidden="1" x14ac:dyDescent="0.25">
      <c r="A264" s="3">
        <v>44409</v>
      </c>
      <c r="B264" s="2" t="s">
        <v>44</v>
      </c>
      <c r="C264" s="2" t="s">
        <v>45</v>
      </c>
      <c r="D264" s="2" t="s">
        <v>46</v>
      </c>
      <c r="E264" s="2" t="s">
        <v>22</v>
      </c>
      <c r="F264" s="4">
        <v>4322.8</v>
      </c>
      <c r="G264" s="4">
        <v>15000</v>
      </c>
      <c r="H264" s="4">
        <f>IF(South!$F264&gt;=South!$G264,South!$F264*Commission,0)</f>
        <v>0</v>
      </c>
      <c r="I264" s="2" t="s">
        <v>43</v>
      </c>
      <c r="J264" s="2"/>
      <c r="K264" s="2"/>
    </row>
    <row r="265" spans="1:11" x14ac:dyDescent="0.25">
      <c r="A265" s="12">
        <v>44409</v>
      </c>
      <c r="B265" s="13" t="s">
        <v>47</v>
      </c>
      <c r="C265" s="13" t="s">
        <v>48</v>
      </c>
      <c r="D265" s="13" t="s">
        <v>49</v>
      </c>
      <c r="E265" s="13" t="s">
        <v>26</v>
      </c>
      <c r="F265" s="14">
        <v>4028</v>
      </c>
      <c r="G265" s="14">
        <v>15000</v>
      </c>
      <c r="H265" s="14">
        <f>IF(South!$F265&gt;=South!$G265,South!$F265*Commission,0)</f>
        <v>0</v>
      </c>
      <c r="I265" s="13" t="s">
        <v>11</v>
      </c>
      <c r="J265" s="2"/>
      <c r="K265" s="2"/>
    </row>
    <row r="266" spans="1:11" hidden="1" x14ac:dyDescent="0.25">
      <c r="A266" s="3">
        <v>44409</v>
      </c>
      <c r="B266" s="2" t="s">
        <v>44</v>
      </c>
      <c r="C266" s="2" t="s">
        <v>45</v>
      </c>
      <c r="D266" s="2" t="s">
        <v>46</v>
      </c>
      <c r="E266" s="2" t="s">
        <v>22</v>
      </c>
      <c r="F266" s="4">
        <v>3760.5</v>
      </c>
      <c r="G266" s="4">
        <v>15000</v>
      </c>
      <c r="H266" s="4">
        <f>IF(South!$F266&gt;=South!$G266,South!$F266*Commission,0)</f>
        <v>0</v>
      </c>
      <c r="I266" s="2" t="s">
        <v>11</v>
      </c>
      <c r="J266" s="2"/>
      <c r="K266" s="2"/>
    </row>
    <row r="267" spans="1:11" x14ac:dyDescent="0.25">
      <c r="A267" s="12">
        <v>44409</v>
      </c>
      <c r="B267" s="13" t="s">
        <v>34</v>
      </c>
      <c r="C267" s="13" t="s">
        <v>35</v>
      </c>
      <c r="D267" s="13" t="s">
        <v>36</v>
      </c>
      <c r="E267" s="13" t="s">
        <v>26</v>
      </c>
      <c r="F267" s="14">
        <v>3386.6000000000004</v>
      </c>
      <c r="G267" s="14">
        <v>15000</v>
      </c>
      <c r="H267" s="14">
        <f>IF(South!$F267&gt;=South!$G267,South!$F267*Commission,0)</f>
        <v>0</v>
      </c>
      <c r="I267" s="13" t="s">
        <v>15</v>
      </c>
      <c r="J267" s="2"/>
      <c r="K267" s="2"/>
    </row>
    <row r="268" spans="1:11" hidden="1" x14ac:dyDescent="0.25">
      <c r="A268" s="3">
        <v>44287</v>
      </c>
      <c r="B268" s="2" t="s">
        <v>62</v>
      </c>
      <c r="C268" s="2" t="s">
        <v>63</v>
      </c>
      <c r="D268" s="2" t="s">
        <v>64</v>
      </c>
      <c r="E268" s="2" t="s">
        <v>33</v>
      </c>
      <c r="F268" s="4">
        <v>14301.599999999999</v>
      </c>
      <c r="G268" s="4">
        <v>15000</v>
      </c>
      <c r="H268" s="4">
        <f>IF(South!$F268&gt;=South!$G268,South!$F268*Commission,0)</f>
        <v>0</v>
      </c>
      <c r="I268" s="2" t="s">
        <v>43</v>
      </c>
      <c r="J268" s="2"/>
      <c r="K268" s="2"/>
    </row>
    <row r="269" spans="1:11" hidden="1" x14ac:dyDescent="0.25">
      <c r="A269" s="12">
        <v>44409</v>
      </c>
      <c r="B269" s="13" t="s">
        <v>30</v>
      </c>
      <c r="C269" s="13" t="s">
        <v>31</v>
      </c>
      <c r="D269" s="13" t="s">
        <v>32</v>
      </c>
      <c r="E269" s="13" t="s">
        <v>33</v>
      </c>
      <c r="F269" s="14">
        <v>14248</v>
      </c>
      <c r="G269" s="14">
        <v>15000</v>
      </c>
      <c r="H269" s="14">
        <f>IF(South!$F269&gt;=South!$G269,South!$F269*Commission,0)</f>
        <v>0</v>
      </c>
      <c r="I269" s="13" t="s">
        <v>15</v>
      </c>
      <c r="J269" s="2"/>
      <c r="K269" s="2"/>
    </row>
    <row r="270" spans="1:11" x14ac:dyDescent="0.25">
      <c r="A270" s="3">
        <v>44440</v>
      </c>
      <c r="B270" s="2" t="s">
        <v>47</v>
      </c>
      <c r="C270" s="2" t="s">
        <v>48</v>
      </c>
      <c r="D270" s="2" t="s">
        <v>49</v>
      </c>
      <c r="E270" s="2" t="s">
        <v>26</v>
      </c>
      <c r="F270" s="4">
        <v>35640</v>
      </c>
      <c r="G270" s="4">
        <v>15000</v>
      </c>
      <c r="H270" s="4">
        <f>IF(South!$F270&gt;=South!$G270,South!$F270*Commission,0)</f>
        <v>3564</v>
      </c>
      <c r="I270" s="2" t="s">
        <v>11</v>
      </c>
      <c r="J270" s="2"/>
      <c r="K270" s="2"/>
    </row>
    <row r="271" spans="1:11" hidden="1" x14ac:dyDescent="0.25">
      <c r="A271" s="12">
        <v>44440</v>
      </c>
      <c r="B271" s="13" t="s">
        <v>12</v>
      </c>
      <c r="C271" s="13" t="s">
        <v>13</v>
      </c>
      <c r="D271" s="13" t="s">
        <v>14</v>
      </c>
      <c r="E271" s="13" t="s">
        <v>10</v>
      </c>
      <c r="F271" s="14">
        <v>34041.300000000003</v>
      </c>
      <c r="G271" s="14">
        <v>15000</v>
      </c>
      <c r="H271" s="14">
        <f>IF(South!$F271&gt;=South!$G271,South!$F271*Commission,0)</f>
        <v>3404.1300000000006</v>
      </c>
      <c r="I271" s="13" t="s">
        <v>43</v>
      </c>
      <c r="J271" s="2"/>
      <c r="K271" s="2"/>
    </row>
    <row r="272" spans="1:11" hidden="1" x14ac:dyDescent="0.25">
      <c r="A272" s="3">
        <v>44440</v>
      </c>
      <c r="B272" s="2" t="s">
        <v>40</v>
      </c>
      <c r="C272" s="2" t="s">
        <v>41</v>
      </c>
      <c r="D272" s="2" t="s">
        <v>42</v>
      </c>
      <c r="E272" s="2" t="s">
        <v>33</v>
      </c>
      <c r="F272" s="4">
        <v>14089.199999999999</v>
      </c>
      <c r="G272" s="4">
        <v>15000</v>
      </c>
      <c r="H272" s="4">
        <f>IF(South!$F272&gt;=South!$G272,South!$F272*Commission,0)</f>
        <v>0</v>
      </c>
      <c r="I272" s="2" t="s">
        <v>15</v>
      </c>
      <c r="J272" s="2"/>
      <c r="K272" s="2"/>
    </row>
    <row r="273" spans="1:11" hidden="1" x14ac:dyDescent="0.25">
      <c r="A273" s="12">
        <v>44228</v>
      </c>
      <c r="B273" s="13" t="s">
        <v>59</v>
      </c>
      <c r="C273" s="13" t="s">
        <v>60</v>
      </c>
      <c r="D273" s="13" t="s">
        <v>61</v>
      </c>
      <c r="E273" s="13" t="s">
        <v>33</v>
      </c>
      <c r="F273" s="14">
        <v>13479.400000000001</v>
      </c>
      <c r="G273" s="14">
        <v>15000</v>
      </c>
      <c r="H273" s="14">
        <f>IF(South!$F273&gt;=South!$G273,South!$F273*Commission,0)</f>
        <v>0</v>
      </c>
      <c r="I273" s="13" t="s">
        <v>43</v>
      </c>
      <c r="J273" s="2"/>
      <c r="K273" s="2"/>
    </row>
    <row r="274" spans="1:11" x14ac:dyDescent="0.25">
      <c r="A274" s="3">
        <v>44440</v>
      </c>
      <c r="B274" s="2" t="s">
        <v>23</v>
      </c>
      <c r="C274" s="2" t="s">
        <v>24</v>
      </c>
      <c r="D274" s="2" t="s">
        <v>25</v>
      </c>
      <c r="E274" s="2" t="s">
        <v>26</v>
      </c>
      <c r="F274" s="4">
        <v>30367.999999999996</v>
      </c>
      <c r="G274" s="4">
        <v>15000</v>
      </c>
      <c r="H274" s="4">
        <f>IF(South!$F274&gt;=South!$G274,South!$F274*Commission,0)</f>
        <v>3036.7999999999997</v>
      </c>
      <c r="I274" s="2" t="s">
        <v>15</v>
      </c>
      <c r="J274" s="2"/>
      <c r="K274" s="2"/>
    </row>
    <row r="275" spans="1:11" x14ac:dyDescent="0.25">
      <c r="A275" s="12">
        <v>44440</v>
      </c>
      <c r="B275" s="13" t="s">
        <v>56</v>
      </c>
      <c r="C275" s="13" t="s">
        <v>57</v>
      </c>
      <c r="D275" s="13" t="s">
        <v>58</v>
      </c>
      <c r="E275" s="13" t="s">
        <v>26</v>
      </c>
      <c r="F275" s="14">
        <v>25946.300000000003</v>
      </c>
      <c r="G275" s="14">
        <v>15000</v>
      </c>
      <c r="H275" s="14">
        <f>IF(South!$F275&gt;=South!$G275,South!$F275*Commission,0)</f>
        <v>2594.6300000000006</v>
      </c>
      <c r="I275" s="13" t="s">
        <v>43</v>
      </c>
      <c r="J275" s="2"/>
      <c r="K275" s="2"/>
    </row>
    <row r="276" spans="1:11" x14ac:dyDescent="0.25">
      <c r="A276" s="3">
        <v>44440</v>
      </c>
      <c r="B276" s="2" t="s">
        <v>56</v>
      </c>
      <c r="C276" s="2" t="s">
        <v>57</v>
      </c>
      <c r="D276" s="2" t="s">
        <v>58</v>
      </c>
      <c r="E276" s="2" t="s">
        <v>26</v>
      </c>
      <c r="F276" s="4">
        <v>24579.8</v>
      </c>
      <c r="G276" s="4">
        <v>15000</v>
      </c>
      <c r="H276" s="4">
        <f>IF(South!$F276&gt;=South!$G276,South!$F276*Commission,0)</f>
        <v>2457.98</v>
      </c>
      <c r="I276" s="2" t="s">
        <v>11</v>
      </c>
      <c r="J276" s="2"/>
      <c r="K276" s="2"/>
    </row>
    <row r="277" spans="1:11" hidden="1" x14ac:dyDescent="0.25">
      <c r="A277" s="12">
        <v>44440</v>
      </c>
      <c r="B277" s="13" t="s">
        <v>68</v>
      </c>
      <c r="C277" s="13" t="s">
        <v>69</v>
      </c>
      <c r="D277" s="13" t="s">
        <v>70</v>
      </c>
      <c r="E277" s="13" t="s">
        <v>10</v>
      </c>
      <c r="F277" s="14">
        <v>23882.399999999998</v>
      </c>
      <c r="G277" s="14">
        <v>15000</v>
      </c>
      <c r="H277" s="14">
        <f>IF(South!$F277&gt;=South!$G277,South!$F277*Commission,0)</f>
        <v>2388.2399999999998</v>
      </c>
      <c r="I277" s="13" t="s">
        <v>43</v>
      </c>
      <c r="J277" s="2"/>
      <c r="K277" s="2"/>
    </row>
    <row r="278" spans="1:11" hidden="1" x14ac:dyDescent="0.25">
      <c r="A278" s="3">
        <v>44440</v>
      </c>
      <c r="B278" s="2" t="s">
        <v>12</v>
      </c>
      <c r="C278" s="2" t="s">
        <v>13</v>
      </c>
      <c r="D278" s="2" t="s">
        <v>14</v>
      </c>
      <c r="E278" s="2" t="s">
        <v>10</v>
      </c>
      <c r="F278" s="4">
        <v>23849.599999999999</v>
      </c>
      <c r="G278" s="4">
        <v>15000</v>
      </c>
      <c r="H278" s="4">
        <f>IF(South!$F278&gt;=South!$G278,South!$F278*Commission,0)</f>
        <v>2384.96</v>
      </c>
      <c r="I278" s="2" t="s">
        <v>11</v>
      </c>
      <c r="J278" s="2"/>
      <c r="K278" s="2"/>
    </row>
    <row r="279" spans="1:11" hidden="1" x14ac:dyDescent="0.25">
      <c r="A279" s="12">
        <v>44348</v>
      </c>
      <c r="B279" s="13" t="s">
        <v>59</v>
      </c>
      <c r="C279" s="13" t="s">
        <v>60</v>
      </c>
      <c r="D279" s="13" t="s">
        <v>61</v>
      </c>
      <c r="E279" s="13" t="s">
        <v>33</v>
      </c>
      <c r="F279" s="14">
        <v>13466.999999999998</v>
      </c>
      <c r="G279" s="14">
        <v>15000</v>
      </c>
      <c r="H279" s="14">
        <f>IF(South!$F279&gt;=South!$G279,South!$F279*Commission,0)</f>
        <v>0</v>
      </c>
      <c r="I279" s="13" t="s">
        <v>43</v>
      </c>
      <c r="J279" s="2"/>
      <c r="K279" s="2"/>
    </row>
    <row r="280" spans="1:11" hidden="1" x14ac:dyDescent="0.25">
      <c r="A280" s="3">
        <v>44197</v>
      </c>
      <c r="B280" s="2" t="s">
        <v>30</v>
      </c>
      <c r="C280" s="2" t="s">
        <v>31</v>
      </c>
      <c r="D280" s="2" t="s">
        <v>32</v>
      </c>
      <c r="E280" s="2" t="s">
        <v>33</v>
      </c>
      <c r="F280" s="4">
        <v>13310.4</v>
      </c>
      <c r="G280" s="4">
        <v>15000</v>
      </c>
      <c r="H280" s="4">
        <f>IF(South!$F280&gt;=South!$G280,South!$F280*Commission,0)</f>
        <v>0</v>
      </c>
      <c r="I280" s="2" t="s">
        <v>11</v>
      </c>
      <c r="J280" s="2"/>
      <c r="K280" s="2"/>
    </row>
    <row r="281" spans="1:11" x14ac:dyDescent="0.25">
      <c r="A281" s="12">
        <v>44440</v>
      </c>
      <c r="B281" s="13" t="s">
        <v>34</v>
      </c>
      <c r="C281" s="13" t="s">
        <v>35</v>
      </c>
      <c r="D281" s="13" t="s">
        <v>36</v>
      </c>
      <c r="E281" s="13" t="s">
        <v>26</v>
      </c>
      <c r="F281" s="14">
        <v>20760.300000000003</v>
      </c>
      <c r="G281" s="14">
        <v>15000</v>
      </c>
      <c r="H281" s="14">
        <f>IF(South!$F281&gt;=South!$G281,South!$F281*Commission,0)</f>
        <v>2076.0300000000002</v>
      </c>
      <c r="I281" s="13" t="s">
        <v>15</v>
      </c>
      <c r="J281" s="2"/>
      <c r="K281" s="2"/>
    </row>
    <row r="282" spans="1:11" x14ac:dyDescent="0.25">
      <c r="A282" s="3">
        <v>44440</v>
      </c>
      <c r="B282" s="2" t="s">
        <v>56</v>
      </c>
      <c r="C282" s="2" t="s">
        <v>57</v>
      </c>
      <c r="D282" s="2" t="s">
        <v>58</v>
      </c>
      <c r="E282" s="2" t="s">
        <v>26</v>
      </c>
      <c r="F282" s="4">
        <v>19147.8</v>
      </c>
      <c r="G282" s="4">
        <v>15000</v>
      </c>
      <c r="H282" s="4">
        <f>IF(South!$F282&gt;=South!$G282,South!$F282*Commission,0)</f>
        <v>1914.78</v>
      </c>
      <c r="I282" s="2" t="s">
        <v>15</v>
      </c>
      <c r="J282" s="2"/>
      <c r="K282" s="2"/>
    </row>
    <row r="283" spans="1:11" hidden="1" x14ac:dyDescent="0.25">
      <c r="A283" s="12">
        <v>44440</v>
      </c>
      <c r="B283" s="13" t="s">
        <v>7</v>
      </c>
      <c r="C283" s="13" t="s">
        <v>8</v>
      </c>
      <c r="D283" s="13" t="s">
        <v>9</v>
      </c>
      <c r="E283" s="13" t="s">
        <v>10</v>
      </c>
      <c r="F283" s="14">
        <v>18396.7</v>
      </c>
      <c r="G283" s="14">
        <v>15000</v>
      </c>
      <c r="H283" s="14">
        <f>IF(South!$F283&gt;=South!$G283,South!$F283*Commission,0)</f>
        <v>1839.67</v>
      </c>
      <c r="I283" s="13" t="s">
        <v>11</v>
      </c>
      <c r="J283" s="2"/>
      <c r="K283" s="2"/>
    </row>
    <row r="284" spans="1:11" hidden="1" x14ac:dyDescent="0.25">
      <c r="A284" s="3">
        <v>44409</v>
      </c>
      <c r="B284" s="2" t="s">
        <v>40</v>
      </c>
      <c r="C284" s="2" t="s">
        <v>41</v>
      </c>
      <c r="D284" s="2" t="s">
        <v>42</v>
      </c>
      <c r="E284" s="2" t="s">
        <v>33</v>
      </c>
      <c r="F284" s="4">
        <v>12944.399999999998</v>
      </c>
      <c r="G284" s="4">
        <v>15000</v>
      </c>
      <c r="H284" s="4">
        <f>IF(South!$F284&gt;=South!$G284,South!$F284*Commission,0)</f>
        <v>0</v>
      </c>
      <c r="I284" s="2" t="s">
        <v>15</v>
      </c>
      <c r="J284" s="2"/>
      <c r="K284" s="2"/>
    </row>
    <row r="285" spans="1:11" hidden="1" x14ac:dyDescent="0.25">
      <c r="A285" s="12">
        <v>44440</v>
      </c>
      <c r="B285" s="13" t="s">
        <v>44</v>
      </c>
      <c r="C285" s="13" t="s">
        <v>45</v>
      </c>
      <c r="D285" s="13" t="s">
        <v>46</v>
      </c>
      <c r="E285" s="13" t="s">
        <v>22</v>
      </c>
      <c r="F285" s="14">
        <v>16363.900000000001</v>
      </c>
      <c r="G285" s="14">
        <v>15000</v>
      </c>
      <c r="H285" s="14">
        <f>IF(South!$F285&gt;=South!$G285,South!$F285*Commission,0)</f>
        <v>1636.3900000000003</v>
      </c>
      <c r="I285" s="13" t="s">
        <v>11</v>
      </c>
      <c r="J285" s="2"/>
      <c r="K285" s="2"/>
    </row>
    <row r="286" spans="1:11" hidden="1" x14ac:dyDescent="0.25">
      <c r="A286" s="3">
        <v>44440</v>
      </c>
      <c r="B286" s="2" t="s">
        <v>19</v>
      </c>
      <c r="C286" s="2" t="s">
        <v>20</v>
      </c>
      <c r="D286" s="2" t="s">
        <v>21</v>
      </c>
      <c r="E286" s="2" t="s">
        <v>22</v>
      </c>
      <c r="F286" s="4">
        <v>15152.399999999998</v>
      </c>
      <c r="G286" s="4">
        <v>15000</v>
      </c>
      <c r="H286" s="4">
        <f>IF(South!$F286&gt;=South!$G286,South!$F286*Commission,0)</f>
        <v>1515.2399999999998</v>
      </c>
      <c r="I286" s="2" t="s">
        <v>43</v>
      </c>
      <c r="J286" s="2"/>
      <c r="K286" s="2"/>
    </row>
    <row r="287" spans="1:11" x14ac:dyDescent="0.25">
      <c r="A287" s="12">
        <v>44440</v>
      </c>
      <c r="B287" s="13" t="s">
        <v>34</v>
      </c>
      <c r="C287" s="13" t="s">
        <v>35</v>
      </c>
      <c r="D287" s="13" t="s">
        <v>36</v>
      </c>
      <c r="E287" s="13" t="s">
        <v>26</v>
      </c>
      <c r="F287" s="14">
        <v>14715.2</v>
      </c>
      <c r="G287" s="14">
        <v>15000</v>
      </c>
      <c r="H287" s="14">
        <f>IF(South!$F287&gt;=South!$G287,South!$F287*Commission,0)</f>
        <v>0</v>
      </c>
      <c r="I287" s="13" t="s">
        <v>15</v>
      </c>
      <c r="J287" s="2"/>
      <c r="K287" s="2"/>
    </row>
    <row r="288" spans="1:11" x14ac:dyDescent="0.25">
      <c r="A288" s="3">
        <v>44440</v>
      </c>
      <c r="B288" s="2" t="s">
        <v>34</v>
      </c>
      <c r="C288" s="2" t="s">
        <v>35</v>
      </c>
      <c r="D288" s="2" t="s">
        <v>36</v>
      </c>
      <c r="E288" s="2" t="s">
        <v>26</v>
      </c>
      <c r="F288" s="4">
        <v>14311.2</v>
      </c>
      <c r="G288" s="4">
        <v>15000</v>
      </c>
      <c r="H288" s="4">
        <f>IF(South!$F288&gt;=South!$G288,South!$F288*Commission,0)</f>
        <v>0</v>
      </c>
      <c r="I288" s="2" t="s">
        <v>11</v>
      </c>
      <c r="J288" s="2"/>
      <c r="K288" s="2"/>
    </row>
    <row r="289" spans="1:11" hidden="1" x14ac:dyDescent="0.25">
      <c r="A289" s="12">
        <v>44470</v>
      </c>
      <c r="B289" s="13" t="s">
        <v>40</v>
      </c>
      <c r="C289" s="13" t="s">
        <v>41</v>
      </c>
      <c r="D289" s="13" t="s">
        <v>42</v>
      </c>
      <c r="E289" s="13" t="s">
        <v>33</v>
      </c>
      <c r="F289" s="14">
        <v>12306.6</v>
      </c>
      <c r="G289" s="14">
        <v>15000</v>
      </c>
      <c r="H289" s="14">
        <f>IF(South!$F289&gt;=South!$G289,South!$F289*Commission,0)</f>
        <v>0</v>
      </c>
      <c r="I289" s="13" t="s">
        <v>15</v>
      </c>
      <c r="J289" s="2"/>
      <c r="K289" s="2"/>
    </row>
    <row r="290" spans="1:11" hidden="1" x14ac:dyDescent="0.25">
      <c r="A290" s="3">
        <v>44440</v>
      </c>
      <c r="B290" s="2" t="s">
        <v>7</v>
      </c>
      <c r="C290" s="2" t="s">
        <v>8</v>
      </c>
      <c r="D290" s="2" t="s">
        <v>9</v>
      </c>
      <c r="E290" s="2" t="s">
        <v>10</v>
      </c>
      <c r="F290" s="4">
        <v>10492.199999999997</v>
      </c>
      <c r="G290" s="4">
        <v>15000</v>
      </c>
      <c r="H290" s="4">
        <f>IF(South!$F290&gt;=South!$G290,South!$F290*Commission,0)</f>
        <v>0</v>
      </c>
      <c r="I290" s="2" t="s">
        <v>43</v>
      </c>
      <c r="J290" s="2"/>
      <c r="K290" s="2"/>
    </row>
    <row r="291" spans="1:11" x14ac:dyDescent="0.25">
      <c r="A291" s="12">
        <v>44440</v>
      </c>
      <c r="B291" s="13" t="s">
        <v>50</v>
      </c>
      <c r="C291" s="13" t="s">
        <v>51</v>
      </c>
      <c r="D291" s="13" t="s">
        <v>52</v>
      </c>
      <c r="E291" s="13" t="s">
        <v>26</v>
      </c>
      <c r="F291" s="14">
        <v>10218</v>
      </c>
      <c r="G291" s="14">
        <v>15000</v>
      </c>
      <c r="H291" s="14">
        <f>IF(South!$F291&gt;=South!$G291,South!$F291*Commission,0)</f>
        <v>0</v>
      </c>
      <c r="I291" s="13" t="s">
        <v>15</v>
      </c>
      <c r="J291" s="2"/>
      <c r="K291" s="2"/>
    </row>
    <row r="292" spans="1:11" x14ac:dyDescent="0.25">
      <c r="A292" s="3">
        <v>44440</v>
      </c>
      <c r="B292" s="2" t="s">
        <v>34</v>
      </c>
      <c r="C292" s="2" t="s">
        <v>35</v>
      </c>
      <c r="D292" s="2" t="s">
        <v>36</v>
      </c>
      <c r="E292" s="2" t="s">
        <v>26</v>
      </c>
      <c r="F292" s="4">
        <v>9840</v>
      </c>
      <c r="G292" s="4">
        <v>15000</v>
      </c>
      <c r="H292" s="4">
        <f>IF(South!$F292&gt;=South!$G292,South!$F292*Commission,0)</f>
        <v>0</v>
      </c>
      <c r="I292" s="2" t="s">
        <v>15</v>
      </c>
      <c r="J292" s="2"/>
      <c r="K292" s="2"/>
    </row>
    <row r="293" spans="1:11" hidden="1" x14ac:dyDescent="0.25">
      <c r="A293" s="12">
        <v>44440</v>
      </c>
      <c r="B293" s="13" t="s">
        <v>12</v>
      </c>
      <c r="C293" s="13" t="s">
        <v>13</v>
      </c>
      <c r="D293" s="13" t="s">
        <v>14</v>
      </c>
      <c r="E293" s="13" t="s">
        <v>10</v>
      </c>
      <c r="F293" s="14">
        <v>9651.1999999999989</v>
      </c>
      <c r="G293" s="14">
        <v>15000</v>
      </c>
      <c r="H293" s="14">
        <f>IF(South!$F293&gt;=South!$G293,South!$F293*Commission,0)</f>
        <v>0</v>
      </c>
      <c r="I293" s="13" t="s">
        <v>11</v>
      </c>
      <c r="J293" s="2"/>
      <c r="K293" s="2"/>
    </row>
    <row r="294" spans="1:11" hidden="1" x14ac:dyDescent="0.25">
      <c r="A294" s="3">
        <v>44256</v>
      </c>
      <c r="B294" s="2" t="s">
        <v>59</v>
      </c>
      <c r="C294" s="2" t="s">
        <v>60</v>
      </c>
      <c r="D294" s="2" t="s">
        <v>61</v>
      </c>
      <c r="E294" s="2" t="s">
        <v>33</v>
      </c>
      <c r="F294" s="4">
        <v>12124.2</v>
      </c>
      <c r="G294" s="4">
        <v>15000</v>
      </c>
      <c r="H294" s="4">
        <f>IF(South!$F294&gt;=South!$G294,South!$F294*Commission,0)</f>
        <v>0</v>
      </c>
      <c r="I294" s="2" t="s">
        <v>43</v>
      </c>
      <c r="J294" s="2"/>
      <c r="K294" s="2"/>
    </row>
    <row r="295" spans="1:11" x14ac:dyDescent="0.25">
      <c r="A295" s="12">
        <v>44440</v>
      </c>
      <c r="B295" s="13" t="s">
        <v>23</v>
      </c>
      <c r="C295" s="13" t="s">
        <v>24</v>
      </c>
      <c r="D295" s="13" t="s">
        <v>25</v>
      </c>
      <c r="E295" s="13" t="s">
        <v>26</v>
      </c>
      <c r="F295" s="14">
        <v>8099.6999999999989</v>
      </c>
      <c r="G295" s="14">
        <v>15000</v>
      </c>
      <c r="H295" s="14">
        <f>IF(South!$F295&gt;=South!$G295,South!$F295*Commission,0)</f>
        <v>0</v>
      </c>
      <c r="I295" s="13" t="s">
        <v>11</v>
      </c>
      <c r="J295" s="2"/>
      <c r="K295" s="2"/>
    </row>
    <row r="296" spans="1:11" hidden="1" x14ac:dyDescent="0.25">
      <c r="A296" s="3">
        <v>44317</v>
      </c>
      <c r="B296" s="2" t="s">
        <v>71</v>
      </c>
      <c r="C296" s="2" t="s">
        <v>72</v>
      </c>
      <c r="D296" s="2" t="s">
        <v>73</v>
      </c>
      <c r="E296" s="2" t="s">
        <v>33</v>
      </c>
      <c r="F296" s="4">
        <v>12019.799999999997</v>
      </c>
      <c r="G296" s="4">
        <v>15000</v>
      </c>
      <c r="H296" s="4">
        <f>IF(South!$F296&gt;=South!$G296,South!$F296*Commission,0)</f>
        <v>0</v>
      </c>
      <c r="I296" s="2" t="s">
        <v>11</v>
      </c>
      <c r="J296" s="2"/>
      <c r="K296" s="2"/>
    </row>
    <row r="297" spans="1:11" hidden="1" x14ac:dyDescent="0.25">
      <c r="A297" s="12">
        <v>44440</v>
      </c>
      <c r="B297" s="13" t="s">
        <v>37</v>
      </c>
      <c r="C297" s="13" t="s">
        <v>38</v>
      </c>
      <c r="D297" s="13" t="s">
        <v>39</v>
      </c>
      <c r="E297" s="13" t="s">
        <v>22</v>
      </c>
      <c r="F297" s="14">
        <v>7714</v>
      </c>
      <c r="G297" s="14">
        <v>15000</v>
      </c>
      <c r="H297" s="14">
        <f>IF(South!$F297&gt;=South!$G297,South!$F297*Commission,0)</f>
        <v>0</v>
      </c>
      <c r="I297" s="13" t="s">
        <v>11</v>
      </c>
      <c r="J297" s="2"/>
      <c r="K297" s="2"/>
    </row>
    <row r="298" spans="1:11" hidden="1" x14ac:dyDescent="0.25">
      <c r="A298" s="3">
        <v>44440</v>
      </c>
      <c r="B298" s="2" t="s">
        <v>16</v>
      </c>
      <c r="C298" s="2" t="s">
        <v>17</v>
      </c>
      <c r="D298" s="2" t="s">
        <v>18</v>
      </c>
      <c r="E298" s="2" t="s">
        <v>10</v>
      </c>
      <c r="F298" s="4">
        <v>7496.9999999999991</v>
      </c>
      <c r="G298" s="4">
        <v>15000</v>
      </c>
      <c r="H298" s="4">
        <f>IF(South!$F298&gt;=South!$G298,South!$F298*Commission,0)</f>
        <v>0</v>
      </c>
      <c r="I298" s="2" t="s">
        <v>15</v>
      </c>
      <c r="J298" s="2"/>
      <c r="K298" s="2"/>
    </row>
    <row r="299" spans="1:11" x14ac:dyDescent="0.25">
      <c r="A299" s="12">
        <v>44440</v>
      </c>
      <c r="B299" s="13" t="s">
        <v>47</v>
      </c>
      <c r="C299" s="13" t="s">
        <v>48</v>
      </c>
      <c r="D299" s="13" t="s">
        <v>49</v>
      </c>
      <c r="E299" s="13" t="s">
        <v>26</v>
      </c>
      <c r="F299" s="14">
        <v>7008</v>
      </c>
      <c r="G299" s="14">
        <v>15000</v>
      </c>
      <c r="H299" s="14">
        <f>IF(South!$F299&gt;=South!$G299,South!$F299*Commission,0)</f>
        <v>0</v>
      </c>
      <c r="I299" s="13" t="s">
        <v>43</v>
      </c>
      <c r="J299" s="2"/>
      <c r="K299" s="2"/>
    </row>
    <row r="300" spans="1:11" hidden="1" x14ac:dyDescent="0.25">
      <c r="A300" s="3">
        <v>44317</v>
      </c>
      <c r="B300" s="2" t="s">
        <v>59</v>
      </c>
      <c r="C300" s="2" t="s">
        <v>60</v>
      </c>
      <c r="D300" s="2" t="s">
        <v>61</v>
      </c>
      <c r="E300" s="2" t="s">
        <v>33</v>
      </c>
      <c r="F300" s="4">
        <v>11235</v>
      </c>
      <c r="G300" s="4">
        <v>15000</v>
      </c>
      <c r="H300" s="4">
        <f>IF(South!$F300&gt;=South!$G300,South!$F300*Commission,0)</f>
        <v>0</v>
      </c>
      <c r="I300" s="2" t="s">
        <v>43</v>
      </c>
      <c r="J300" s="2"/>
      <c r="K300" s="2"/>
    </row>
    <row r="301" spans="1:11" hidden="1" x14ac:dyDescent="0.25">
      <c r="A301" s="12">
        <v>44440</v>
      </c>
      <c r="B301" s="13" t="s">
        <v>7</v>
      </c>
      <c r="C301" s="13" t="s">
        <v>8</v>
      </c>
      <c r="D301" s="13" t="s">
        <v>9</v>
      </c>
      <c r="E301" s="13" t="s">
        <v>10</v>
      </c>
      <c r="F301" s="14">
        <v>5572.3</v>
      </c>
      <c r="G301" s="14">
        <v>15000</v>
      </c>
      <c r="H301" s="14">
        <f>IF(South!$F301&gt;=South!$G301,South!$F301*Commission,0)</f>
        <v>0</v>
      </c>
      <c r="I301" s="13" t="s">
        <v>11</v>
      </c>
      <c r="J301" s="2"/>
      <c r="K301" s="2"/>
    </row>
    <row r="302" spans="1:11" hidden="1" x14ac:dyDescent="0.25">
      <c r="A302" s="3">
        <v>44470</v>
      </c>
      <c r="B302" s="2" t="s">
        <v>40</v>
      </c>
      <c r="C302" s="2" t="s">
        <v>41</v>
      </c>
      <c r="D302" s="2" t="s">
        <v>42</v>
      </c>
      <c r="E302" s="2" t="s">
        <v>33</v>
      </c>
      <c r="F302" s="4">
        <v>10988.800000000001</v>
      </c>
      <c r="G302" s="4">
        <v>15000</v>
      </c>
      <c r="H302" s="4">
        <f>IF(South!$F302&gt;=South!$G302,South!$F302*Commission,0)</f>
        <v>0</v>
      </c>
      <c r="I302" s="2" t="s">
        <v>11</v>
      </c>
      <c r="J302" s="2"/>
      <c r="K302" s="2"/>
    </row>
    <row r="303" spans="1:11" hidden="1" x14ac:dyDescent="0.25">
      <c r="A303" s="12">
        <v>44470</v>
      </c>
      <c r="B303" s="13" t="s">
        <v>40</v>
      </c>
      <c r="C303" s="13" t="s">
        <v>41</v>
      </c>
      <c r="D303" s="13" t="s">
        <v>42</v>
      </c>
      <c r="E303" s="13" t="s">
        <v>33</v>
      </c>
      <c r="F303" s="14">
        <v>10948</v>
      </c>
      <c r="G303" s="14">
        <v>15000</v>
      </c>
      <c r="H303" s="14">
        <f>IF(South!$F303&gt;=South!$G303,South!$F303*Commission,0)</f>
        <v>0</v>
      </c>
      <c r="I303" s="13" t="s">
        <v>15</v>
      </c>
      <c r="J303" s="2"/>
      <c r="K303" s="2"/>
    </row>
    <row r="304" spans="1:11" x14ac:dyDescent="0.25">
      <c r="A304" s="3">
        <v>44470</v>
      </c>
      <c r="B304" s="2" t="s">
        <v>50</v>
      </c>
      <c r="C304" s="2" t="s">
        <v>51</v>
      </c>
      <c r="D304" s="2" t="s">
        <v>52</v>
      </c>
      <c r="E304" s="2" t="s">
        <v>26</v>
      </c>
      <c r="F304" s="4">
        <v>41989.599999999999</v>
      </c>
      <c r="G304" s="4">
        <v>15000</v>
      </c>
      <c r="H304" s="4">
        <f>IF(South!$F304&gt;=South!$G304,South!$F304*Commission,0)</f>
        <v>4198.96</v>
      </c>
      <c r="I304" s="2" t="s">
        <v>11</v>
      </c>
      <c r="J304" s="2"/>
      <c r="K304" s="2"/>
    </row>
    <row r="305" spans="1:11" hidden="1" x14ac:dyDescent="0.25">
      <c r="A305" s="12">
        <v>44470</v>
      </c>
      <c r="B305" s="13" t="s">
        <v>19</v>
      </c>
      <c r="C305" s="13" t="s">
        <v>20</v>
      </c>
      <c r="D305" s="13" t="s">
        <v>21</v>
      </c>
      <c r="E305" s="13" t="s">
        <v>22</v>
      </c>
      <c r="F305" s="14">
        <v>41420.699999999997</v>
      </c>
      <c r="G305" s="14">
        <v>15000</v>
      </c>
      <c r="H305" s="14">
        <f>IF(South!$F305&gt;=South!$G305,South!$F305*Commission,0)</f>
        <v>4142.07</v>
      </c>
      <c r="I305" s="13" t="s">
        <v>11</v>
      </c>
      <c r="J305" s="2"/>
      <c r="K305" s="2"/>
    </row>
    <row r="306" spans="1:11" hidden="1" x14ac:dyDescent="0.25">
      <c r="A306" s="3">
        <v>44256</v>
      </c>
      <c r="B306" s="2" t="s">
        <v>30</v>
      </c>
      <c r="C306" s="2" t="s">
        <v>31</v>
      </c>
      <c r="D306" s="2" t="s">
        <v>32</v>
      </c>
      <c r="E306" s="2" t="s">
        <v>33</v>
      </c>
      <c r="F306" s="4">
        <v>10758.7</v>
      </c>
      <c r="G306" s="4">
        <v>15000</v>
      </c>
      <c r="H306" s="4">
        <f>IF(South!$F306&gt;=South!$G306,South!$F306*Commission,0)</f>
        <v>0</v>
      </c>
      <c r="I306" s="2" t="s">
        <v>15</v>
      </c>
      <c r="J306" s="2"/>
      <c r="K306" s="2"/>
    </row>
    <row r="307" spans="1:11" hidden="1" x14ac:dyDescent="0.25">
      <c r="A307" s="12">
        <v>44348</v>
      </c>
      <c r="B307" s="13" t="s">
        <v>40</v>
      </c>
      <c r="C307" s="13" t="s">
        <v>41</v>
      </c>
      <c r="D307" s="13" t="s">
        <v>42</v>
      </c>
      <c r="E307" s="13" t="s">
        <v>33</v>
      </c>
      <c r="F307" s="14">
        <v>10500</v>
      </c>
      <c r="G307" s="14">
        <v>15000</v>
      </c>
      <c r="H307" s="14">
        <f>IF(South!$F307&gt;=South!$G307,South!$F307*Commission,0)</f>
        <v>0</v>
      </c>
      <c r="I307" s="13" t="s">
        <v>15</v>
      </c>
      <c r="J307" s="2"/>
      <c r="K307" s="2"/>
    </row>
    <row r="308" spans="1:11" hidden="1" x14ac:dyDescent="0.25">
      <c r="A308" s="3">
        <v>44470</v>
      </c>
      <c r="B308" s="2" t="s">
        <v>65</v>
      </c>
      <c r="C308" s="2" t="s">
        <v>66</v>
      </c>
      <c r="D308" s="2" t="s">
        <v>67</v>
      </c>
      <c r="E308" s="2" t="s">
        <v>22</v>
      </c>
      <c r="F308" s="4">
        <v>36896.199999999997</v>
      </c>
      <c r="G308" s="4">
        <v>15000</v>
      </c>
      <c r="H308" s="4">
        <f>IF(South!$F308&gt;=South!$G308,South!$F308*Commission,0)</f>
        <v>3689.62</v>
      </c>
      <c r="I308" s="2" t="s">
        <v>43</v>
      </c>
      <c r="J308" s="2"/>
      <c r="K308" s="2"/>
    </row>
    <row r="309" spans="1:11" hidden="1" x14ac:dyDescent="0.25">
      <c r="A309" s="12">
        <v>44470</v>
      </c>
      <c r="B309" s="13" t="s">
        <v>53</v>
      </c>
      <c r="C309" s="13" t="s">
        <v>54</v>
      </c>
      <c r="D309" s="13" t="s">
        <v>55</v>
      </c>
      <c r="E309" s="13" t="s">
        <v>22</v>
      </c>
      <c r="F309" s="14">
        <v>36530.199999999997</v>
      </c>
      <c r="G309" s="14">
        <v>15000</v>
      </c>
      <c r="H309" s="14">
        <f>IF(South!$F309&gt;=South!$G309,South!$F309*Commission,0)</f>
        <v>3653.02</v>
      </c>
      <c r="I309" s="13" t="s">
        <v>15</v>
      </c>
      <c r="J309" s="2"/>
      <c r="K309" s="2"/>
    </row>
    <row r="310" spans="1:11" hidden="1" x14ac:dyDescent="0.25">
      <c r="A310" s="3">
        <v>44409</v>
      </c>
      <c r="B310" s="2" t="s">
        <v>30</v>
      </c>
      <c r="C310" s="2" t="s">
        <v>31</v>
      </c>
      <c r="D310" s="2" t="s">
        <v>32</v>
      </c>
      <c r="E310" s="2" t="s">
        <v>33</v>
      </c>
      <c r="F310" s="4">
        <v>9708.2999999999993</v>
      </c>
      <c r="G310" s="4">
        <v>15000</v>
      </c>
      <c r="H310" s="4">
        <f>IF(South!$F310&gt;=South!$G310,South!$F310*Commission,0)</f>
        <v>0</v>
      </c>
      <c r="I310" s="2" t="s">
        <v>15</v>
      </c>
      <c r="J310" s="2"/>
      <c r="K310" s="2"/>
    </row>
    <row r="311" spans="1:11" hidden="1" x14ac:dyDescent="0.25">
      <c r="A311" s="12">
        <v>44501</v>
      </c>
      <c r="B311" s="13" t="s">
        <v>71</v>
      </c>
      <c r="C311" s="13" t="s">
        <v>72</v>
      </c>
      <c r="D311" s="13" t="s">
        <v>73</v>
      </c>
      <c r="E311" s="13" t="s">
        <v>33</v>
      </c>
      <c r="F311" s="14">
        <v>9292.5</v>
      </c>
      <c r="G311" s="14">
        <v>15000</v>
      </c>
      <c r="H311" s="14">
        <f>IF(South!$F311&gt;=South!$G311,South!$F311*Commission,0)</f>
        <v>0</v>
      </c>
      <c r="I311" s="13" t="s">
        <v>15</v>
      </c>
      <c r="J311" s="2"/>
      <c r="K311" s="2"/>
    </row>
    <row r="312" spans="1:11" x14ac:dyDescent="0.25">
      <c r="A312" s="3">
        <v>44470</v>
      </c>
      <c r="B312" s="2" t="s">
        <v>56</v>
      </c>
      <c r="C312" s="2" t="s">
        <v>57</v>
      </c>
      <c r="D312" s="2" t="s">
        <v>58</v>
      </c>
      <c r="E312" s="2" t="s">
        <v>26</v>
      </c>
      <c r="F312" s="4">
        <v>23240.400000000001</v>
      </c>
      <c r="G312" s="4">
        <v>15000</v>
      </c>
      <c r="H312" s="4">
        <f>IF(South!$F312&gt;=South!$G312,South!$F312*Commission,0)</f>
        <v>2324.0400000000004</v>
      </c>
      <c r="I312" s="2" t="s">
        <v>15</v>
      </c>
      <c r="J312" s="2"/>
      <c r="K312" s="2"/>
    </row>
    <row r="313" spans="1:11" hidden="1" x14ac:dyDescent="0.25">
      <c r="A313" s="12">
        <v>44470</v>
      </c>
      <c r="B313" s="13" t="s">
        <v>68</v>
      </c>
      <c r="C313" s="13" t="s">
        <v>69</v>
      </c>
      <c r="D313" s="13" t="s">
        <v>70</v>
      </c>
      <c r="E313" s="13" t="s">
        <v>10</v>
      </c>
      <c r="F313" s="14">
        <v>22607.200000000004</v>
      </c>
      <c r="G313" s="14">
        <v>15000</v>
      </c>
      <c r="H313" s="14">
        <f>IF(South!$F313&gt;=South!$G313,South!$F313*Commission,0)</f>
        <v>2260.7200000000007</v>
      </c>
      <c r="I313" s="13" t="s">
        <v>11</v>
      </c>
      <c r="J313" s="2"/>
      <c r="K313" s="2"/>
    </row>
    <row r="314" spans="1:11" x14ac:dyDescent="0.25">
      <c r="A314" s="3">
        <v>44470</v>
      </c>
      <c r="B314" s="2" t="s">
        <v>56</v>
      </c>
      <c r="C314" s="2" t="s">
        <v>57</v>
      </c>
      <c r="D314" s="2" t="s">
        <v>58</v>
      </c>
      <c r="E314" s="2" t="s">
        <v>26</v>
      </c>
      <c r="F314" s="4">
        <v>22136.800000000003</v>
      </c>
      <c r="G314" s="4">
        <v>15000</v>
      </c>
      <c r="H314" s="4">
        <f>IF(South!$F314&gt;=South!$G314,South!$F314*Commission,0)</f>
        <v>2213.6800000000003</v>
      </c>
      <c r="I314" s="2" t="s">
        <v>11</v>
      </c>
      <c r="J314" s="2"/>
      <c r="K314" s="2"/>
    </row>
    <row r="315" spans="1:11" x14ac:dyDescent="0.25">
      <c r="A315" s="12">
        <v>44470</v>
      </c>
      <c r="B315" s="13" t="s">
        <v>50</v>
      </c>
      <c r="C315" s="13" t="s">
        <v>51</v>
      </c>
      <c r="D315" s="13" t="s">
        <v>52</v>
      </c>
      <c r="E315" s="13" t="s">
        <v>26</v>
      </c>
      <c r="F315" s="14">
        <v>21878.5</v>
      </c>
      <c r="G315" s="14">
        <v>15000</v>
      </c>
      <c r="H315" s="14">
        <f>IF(South!$F315&gt;=South!$G315,South!$F315*Commission,0)</f>
        <v>2187.85</v>
      </c>
      <c r="I315" s="13" t="s">
        <v>11</v>
      </c>
      <c r="J315" s="2"/>
      <c r="K315" s="2"/>
    </row>
    <row r="316" spans="1:11" hidden="1" x14ac:dyDescent="0.25">
      <c r="A316" s="3">
        <v>44470</v>
      </c>
      <c r="B316" s="2" t="s">
        <v>7</v>
      </c>
      <c r="C316" s="2" t="s">
        <v>8</v>
      </c>
      <c r="D316" s="2" t="s">
        <v>9</v>
      </c>
      <c r="E316" s="2" t="s">
        <v>10</v>
      </c>
      <c r="F316" s="4">
        <v>21485.200000000001</v>
      </c>
      <c r="G316" s="4">
        <v>15000</v>
      </c>
      <c r="H316" s="4">
        <f>IF(South!$F316&gt;=South!$G316,South!$F316*Commission,0)</f>
        <v>2148.52</v>
      </c>
      <c r="I316" s="2" t="s">
        <v>15</v>
      </c>
      <c r="J316" s="2"/>
      <c r="K316" s="2"/>
    </row>
    <row r="317" spans="1:11" x14ac:dyDescent="0.25">
      <c r="A317" s="12">
        <v>44470</v>
      </c>
      <c r="B317" s="13" t="s">
        <v>56</v>
      </c>
      <c r="C317" s="13" t="s">
        <v>57</v>
      </c>
      <c r="D317" s="13" t="s">
        <v>58</v>
      </c>
      <c r="E317" s="13" t="s">
        <v>26</v>
      </c>
      <c r="F317" s="14">
        <v>20790</v>
      </c>
      <c r="G317" s="14">
        <v>15000</v>
      </c>
      <c r="H317" s="14">
        <f>IF(South!$F317&gt;=South!$G317,South!$F317*Commission,0)</f>
        <v>2079</v>
      </c>
      <c r="I317" s="13" t="s">
        <v>15</v>
      </c>
      <c r="J317" s="2"/>
      <c r="K317" s="2"/>
    </row>
    <row r="318" spans="1:11" hidden="1" x14ac:dyDescent="0.25">
      <c r="A318" s="3">
        <v>44470</v>
      </c>
      <c r="B318" s="2" t="s">
        <v>12</v>
      </c>
      <c r="C318" s="2" t="s">
        <v>13</v>
      </c>
      <c r="D318" s="2" t="s">
        <v>14</v>
      </c>
      <c r="E318" s="2" t="s">
        <v>10</v>
      </c>
      <c r="F318" s="4">
        <v>20031.199999999997</v>
      </c>
      <c r="G318" s="4">
        <v>15000</v>
      </c>
      <c r="H318" s="4">
        <f>IF(South!$F318&gt;=South!$G318,South!$F318*Commission,0)</f>
        <v>2003.12</v>
      </c>
      <c r="I318" s="2" t="s">
        <v>43</v>
      </c>
      <c r="J318" s="2"/>
      <c r="K318" s="2"/>
    </row>
    <row r="319" spans="1:11" hidden="1" x14ac:dyDescent="0.25">
      <c r="A319" s="12">
        <v>44317</v>
      </c>
      <c r="B319" s="13" t="s">
        <v>59</v>
      </c>
      <c r="C319" s="13" t="s">
        <v>60</v>
      </c>
      <c r="D319" s="13" t="s">
        <v>61</v>
      </c>
      <c r="E319" s="13" t="s">
        <v>33</v>
      </c>
      <c r="F319" s="14">
        <v>9270.1</v>
      </c>
      <c r="G319" s="14">
        <v>15000</v>
      </c>
      <c r="H319" s="14">
        <f>IF(South!$F319&gt;=South!$G319,South!$F319*Commission,0)</f>
        <v>0</v>
      </c>
      <c r="I319" s="13" t="s">
        <v>11</v>
      </c>
      <c r="J319" s="2"/>
      <c r="K319" s="2"/>
    </row>
    <row r="320" spans="1:11" hidden="1" x14ac:dyDescent="0.25">
      <c r="A320" s="3">
        <v>44531</v>
      </c>
      <c r="B320" s="2" t="s">
        <v>40</v>
      </c>
      <c r="C320" s="2" t="s">
        <v>41</v>
      </c>
      <c r="D320" s="2" t="s">
        <v>42</v>
      </c>
      <c r="E320" s="2" t="s">
        <v>33</v>
      </c>
      <c r="F320" s="4">
        <v>8925.7000000000007</v>
      </c>
      <c r="G320" s="4">
        <v>15000</v>
      </c>
      <c r="H320" s="4">
        <f>IF(South!$F320&gt;=South!$G320,South!$F320*Commission,0)</f>
        <v>0</v>
      </c>
      <c r="I320" s="2" t="s">
        <v>11</v>
      </c>
      <c r="J320" s="2"/>
      <c r="K320" s="2"/>
    </row>
    <row r="321" spans="1:11" hidden="1" x14ac:dyDescent="0.25">
      <c r="A321" s="12">
        <v>44440</v>
      </c>
      <c r="B321" s="13" t="s">
        <v>40</v>
      </c>
      <c r="C321" s="13" t="s">
        <v>41</v>
      </c>
      <c r="D321" s="13" t="s">
        <v>42</v>
      </c>
      <c r="E321" s="13" t="s">
        <v>33</v>
      </c>
      <c r="F321" s="14">
        <v>8772</v>
      </c>
      <c r="G321" s="14">
        <v>15000</v>
      </c>
      <c r="H321" s="14">
        <f>IF(South!$F321&gt;=South!$G321,South!$F321*Commission,0)</f>
        <v>0</v>
      </c>
      <c r="I321" s="13" t="s">
        <v>15</v>
      </c>
      <c r="J321" s="2"/>
      <c r="K321" s="2"/>
    </row>
    <row r="322" spans="1:11" x14ac:dyDescent="0.25">
      <c r="A322" s="3">
        <v>44470</v>
      </c>
      <c r="B322" s="2" t="s">
        <v>23</v>
      </c>
      <c r="C322" s="2" t="s">
        <v>24</v>
      </c>
      <c r="D322" s="2" t="s">
        <v>25</v>
      </c>
      <c r="E322" s="2" t="s">
        <v>26</v>
      </c>
      <c r="F322" s="4">
        <v>15262.8</v>
      </c>
      <c r="G322" s="4">
        <v>15000</v>
      </c>
      <c r="H322" s="4">
        <f>IF(South!$F322&gt;=South!$G322,South!$F322*Commission,0)</f>
        <v>1526.28</v>
      </c>
      <c r="I322" s="2" t="s">
        <v>43</v>
      </c>
      <c r="J322" s="2"/>
      <c r="K322" s="2"/>
    </row>
    <row r="323" spans="1:11" hidden="1" x14ac:dyDescent="0.25">
      <c r="A323" s="12">
        <v>44470</v>
      </c>
      <c r="B323" s="13" t="s">
        <v>53</v>
      </c>
      <c r="C323" s="13" t="s">
        <v>54</v>
      </c>
      <c r="D323" s="13" t="s">
        <v>55</v>
      </c>
      <c r="E323" s="13" t="s">
        <v>22</v>
      </c>
      <c r="F323" s="14">
        <v>14235.4</v>
      </c>
      <c r="G323" s="14">
        <v>15000</v>
      </c>
      <c r="H323" s="14">
        <f>IF(South!$F323&gt;=South!$G323,South!$F323*Commission,0)</f>
        <v>0</v>
      </c>
      <c r="I323" s="13" t="s">
        <v>43</v>
      </c>
      <c r="J323" s="2"/>
      <c r="K323" s="2"/>
    </row>
    <row r="324" spans="1:11" hidden="1" x14ac:dyDescent="0.25">
      <c r="A324" s="3">
        <v>44470</v>
      </c>
      <c r="B324" s="2" t="s">
        <v>27</v>
      </c>
      <c r="C324" s="2" t="s">
        <v>28</v>
      </c>
      <c r="D324" s="2" t="s">
        <v>29</v>
      </c>
      <c r="E324" s="2" t="s">
        <v>10</v>
      </c>
      <c r="F324" s="4">
        <v>12806.399999999998</v>
      </c>
      <c r="G324" s="4">
        <v>15000</v>
      </c>
      <c r="H324" s="4">
        <f>IF(South!$F324&gt;=South!$G324,South!$F324*Commission,0)</f>
        <v>0</v>
      </c>
      <c r="I324" s="2" t="s">
        <v>43</v>
      </c>
      <c r="J324" s="2"/>
      <c r="K324" s="2"/>
    </row>
    <row r="325" spans="1:11" hidden="1" x14ac:dyDescent="0.25">
      <c r="A325" s="12">
        <v>44470</v>
      </c>
      <c r="B325" s="13" t="s">
        <v>16</v>
      </c>
      <c r="C325" s="13" t="s">
        <v>17</v>
      </c>
      <c r="D325" s="13" t="s">
        <v>18</v>
      </c>
      <c r="E325" s="13" t="s">
        <v>10</v>
      </c>
      <c r="F325" s="14">
        <v>12633.599999999999</v>
      </c>
      <c r="G325" s="14">
        <v>15000</v>
      </c>
      <c r="H325" s="14">
        <f>IF(South!$F325&gt;=South!$G325,South!$F325*Commission,0)</f>
        <v>0</v>
      </c>
      <c r="I325" s="13" t="s">
        <v>15</v>
      </c>
      <c r="J325" s="2"/>
      <c r="K325" s="2"/>
    </row>
    <row r="326" spans="1:11" hidden="1" x14ac:dyDescent="0.25">
      <c r="A326" s="3">
        <v>44348</v>
      </c>
      <c r="B326" s="2" t="s">
        <v>30</v>
      </c>
      <c r="C326" s="2" t="s">
        <v>31</v>
      </c>
      <c r="D326" s="2" t="s">
        <v>32</v>
      </c>
      <c r="E326" s="2" t="s">
        <v>33</v>
      </c>
      <c r="F326" s="4">
        <v>8721.6</v>
      </c>
      <c r="G326" s="4">
        <v>15000</v>
      </c>
      <c r="H326" s="4">
        <f>IF(South!$F326&gt;=South!$G326,South!$F326*Commission,0)</f>
        <v>0</v>
      </c>
      <c r="I326" s="2" t="s">
        <v>43</v>
      </c>
      <c r="J326" s="2"/>
      <c r="K326" s="2"/>
    </row>
    <row r="327" spans="1:11" hidden="1" x14ac:dyDescent="0.25">
      <c r="A327" s="12">
        <v>44287</v>
      </c>
      <c r="B327" s="13" t="s">
        <v>30</v>
      </c>
      <c r="C327" s="13" t="s">
        <v>31</v>
      </c>
      <c r="D327" s="13" t="s">
        <v>32</v>
      </c>
      <c r="E327" s="13" t="s">
        <v>33</v>
      </c>
      <c r="F327" s="14">
        <v>8520</v>
      </c>
      <c r="G327" s="14">
        <v>15000</v>
      </c>
      <c r="H327" s="14">
        <f>IF(South!$F327&gt;=South!$G327,South!$F327*Commission,0)</f>
        <v>0</v>
      </c>
      <c r="I327" s="13" t="s">
        <v>43</v>
      </c>
      <c r="J327" s="2"/>
      <c r="K327" s="2"/>
    </row>
    <row r="328" spans="1:11" hidden="1" x14ac:dyDescent="0.25">
      <c r="A328" s="3">
        <v>44409</v>
      </c>
      <c r="B328" s="2" t="s">
        <v>62</v>
      </c>
      <c r="C328" s="2" t="s">
        <v>63</v>
      </c>
      <c r="D328" s="2" t="s">
        <v>64</v>
      </c>
      <c r="E328" s="2" t="s">
        <v>33</v>
      </c>
      <c r="F328" s="4">
        <v>8501.9000000000015</v>
      </c>
      <c r="G328" s="4">
        <v>15000</v>
      </c>
      <c r="H328" s="4">
        <f>IF(South!$F328&gt;=South!$G328,South!$F328*Commission,0)</f>
        <v>0</v>
      </c>
      <c r="I328" s="2" t="s">
        <v>15</v>
      </c>
      <c r="J328" s="2"/>
      <c r="K328" s="2"/>
    </row>
    <row r="329" spans="1:11" hidden="1" x14ac:dyDescent="0.25">
      <c r="A329" s="12">
        <v>44470</v>
      </c>
      <c r="B329" s="13" t="s">
        <v>37</v>
      </c>
      <c r="C329" s="13" t="s">
        <v>38</v>
      </c>
      <c r="D329" s="13" t="s">
        <v>39</v>
      </c>
      <c r="E329" s="13" t="s">
        <v>22</v>
      </c>
      <c r="F329" s="14">
        <v>10694.7</v>
      </c>
      <c r="G329" s="14">
        <v>15000</v>
      </c>
      <c r="H329" s="14">
        <f>IF(South!$F329&gt;=South!$G329,South!$F329*Commission,0)</f>
        <v>0</v>
      </c>
      <c r="I329" s="13" t="s">
        <v>43</v>
      </c>
      <c r="J329" s="2"/>
      <c r="K329" s="2"/>
    </row>
    <row r="330" spans="1:11" hidden="1" x14ac:dyDescent="0.25">
      <c r="A330" s="3">
        <v>44470</v>
      </c>
      <c r="B330" s="2" t="s">
        <v>53</v>
      </c>
      <c r="C330" s="2" t="s">
        <v>54</v>
      </c>
      <c r="D330" s="2" t="s">
        <v>55</v>
      </c>
      <c r="E330" s="2" t="s">
        <v>22</v>
      </c>
      <c r="F330" s="4">
        <v>10595.2</v>
      </c>
      <c r="G330" s="4">
        <v>15000</v>
      </c>
      <c r="H330" s="4">
        <f>IF(South!$F330&gt;=South!$G330,South!$F330*Commission,0)</f>
        <v>0</v>
      </c>
      <c r="I330" s="2" t="s">
        <v>43</v>
      </c>
      <c r="J330" s="2"/>
      <c r="K330" s="2"/>
    </row>
    <row r="331" spans="1:11" hidden="1" x14ac:dyDescent="0.25">
      <c r="A331" s="12">
        <v>44470</v>
      </c>
      <c r="B331" s="13" t="s">
        <v>37</v>
      </c>
      <c r="C331" s="13" t="s">
        <v>38</v>
      </c>
      <c r="D331" s="13" t="s">
        <v>39</v>
      </c>
      <c r="E331" s="13" t="s">
        <v>22</v>
      </c>
      <c r="F331" s="14">
        <v>7195.9999999999991</v>
      </c>
      <c r="G331" s="14">
        <v>15000</v>
      </c>
      <c r="H331" s="14">
        <f>IF(South!$F331&gt;=South!$G331,South!$F331*Commission,0)</f>
        <v>0</v>
      </c>
      <c r="I331" s="13" t="s">
        <v>15</v>
      </c>
      <c r="J331" s="2"/>
      <c r="K331" s="2"/>
    </row>
    <row r="332" spans="1:11" hidden="1" x14ac:dyDescent="0.25">
      <c r="A332" s="3">
        <v>44409</v>
      </c>
      <c r="B332" s="2" t="s">
        <v>40</v>
      </c>
      <c r="C332" s="2" t="s">
        <v>41</v>
      </c>
      <c r="D332" s="2" t="s">
        <v>42</v>
      </c>
      <c r="E332" s="2" t="s">
        <v>33</v>
      </c>
      <c r="F332" s="4">
        <v>8322.4</v>
      </c>
      <c r="G332" s="4">
        <v>15000</v>
      </c>
      <c r="H332" s="4">
        <f>IF(South!$F332&gt;=South!$G332,South!$F332*Commission,0)</f>
        <v>0</v>
      </c>
      <c r="I332" s="2" t="s">
        <v>11</v>
      </c>
      <c r="J332" s="2"/>
      <c r="K332" s="2"/>
    </row>
    <row r="333" spans="1:11" hidden="1" x14ac:dyDescent="0.25">
      <c r="A333" s="12">
        <v>44256</v>
      </c>
      <c r="B333" s="13" t="s">
        <v>40</v>
      </c>
      <c r="C333" s="13" t="s">
        <v>41</v>
      </c>
      <c r="D333" s="13" t="s">
        <v>42</v>
      </c>
      <c r="E333" s="13" t="s">
        <v>33</v>
      </c>
      <c r="F333" s="14">
        <v>8284.5</v>
      </c>
      <c r="G333" s="14">
        <v>15000</v>
      </c>
      <c r="H333" s="14">
        <f>IF(South!$F333&gt;=South!$G333,South!$F333*Commission,0)</f>
        <v>0</v>
      </c>
      <c r="I333" s="13" t="s">
        <v>15</v>
      </c>
      <c r="J333" s="2"/>
      <c r="K333" s="2"/>
    </row>
    <row r="334" spans="1:11" hidden="1" x14ac:dyDescent="0.25">
      <c r="A334" s="3">
        <v>44440</v>
      </c>
      <c r="B334" s="2" t="s">
        <v>71</v>
      </c>
      <c r="C334" s="2" t="s">
        <v>72</v>
      </c>
      <c r="D334" s="2" t="s">
        <v>73</v>
      </c>
      <c r="E334" s="2" t="s">
        <v>33</v>
      </c>
      <c r="F334" s="4">
        <v>8001</v>
      </c>
      <c r="G334" s="4">
        <v>15000</v>
      </c>
      <c r="H334" s="4">
        <f>IF(South!$F334&gt;=South!$G334,South!$F334*Commission,0)</f>
        <v>0</v>
      </c>
      <c r="I334" s="2" t="s">
        <v>11</v>
      </c>
      <c r="J334" s="2"/>
      <c r="K334" s="2"/>
    </row>
    <row r="335" spans="1:11" x14ac:dyDescent="0.25">
      <c r="A335" s="12">
        <v>44470</v>
      </c>
      <c r="B335" s="13" t="s">
        <v>50</v>
      </c>
      <c r="C335" s="13" t="s">
        <v>51</v>
      </c>
      <c r="D335" s="13" t="s">
        <v>52</v>
      </c>
      <c r="E335" s="13" t="s">
        <v>26</v>
      </c>
      <c r="F335" s="14">
        <v>4201.6000000000004</v>
      </c>
      <c r="G335" s="14">
        <v>15000</v>
      </c>
      <c r="H335" s="14">
        <f>IF(South!$F335&gt;=South!$G335,South!$F335*Commission,0)</f>
        <v>0</v>
      </c>
      <c r="I335" s="13" t="s">
        <v>15</v>
      </c>
      <c r="J335" s="2"/>
      <c r="K335" s="2"/>
    </row>
    <row r="336" spans="1:11" hidden="1" x14ac:dyDescent="0.25">
      <c r="A336" s="3">
        <v>44470</v>
      </c>
      <c r="B336" s="2" t="s">
        <v>27</v>
      </c>
      <c r="C336" s="2" t="s">
        <v>28</v>
      </c>
      <c r="D336" s="2" t="s">
        <v>29</v>
      </c>
      <c r="E336" s="2" t="s">
        <v>10</v>
      </c>
      <c r="F336" s="4">
        <v>3243.6000000000004</v>
      </c>
      <c r="G336" s="4">
        <v>15000</v>
      </c>
      <c r="H336" s="4">
        <f>IF(South!$F336&gt;=South!$G336,South!$F336*Commission,0)</f>
        <v>0</v>
      </c>
      <c r="I336" s="2" t="s">
        <v>11</v>
      </c>
      <c r="J336" s="2"/>
      <c r="K336" s="2"/>
    </row>
    <row r="337" spans="1:11" hidden="1" x14ac:dyDescent="0.25">
      <c r="A337" s="12">
        <v>44531</v>
      </c>
      <c r="B337" s="13" t="s">
        <v>59</v>
      </c>
      <c r="C337" s="13" t="s">
        <v>60</v>
      </c>
      <c r="D337" s="13" t="s">
        <v>61</v>
      </c>
      <c r="E337" s="13" t="s">
        <v>33</v>
      </c>
      <c r="F337" s="14">
        <v>7721.5999999999995</v>
      </c>
      <c r="G337" s="14">
        <v>15000</v>
      </c>
      <c r="H337" s="14">
        <f>IF(South!$F337&gt;=South!$G337,South!$F337*Commission,0)</f>
        <v>0</v>
      </c>
      <c r="I337" s="13" t="s">
        <v>11</v>
      </c>
      <c r="J337" s="2"/>
      <c r="K337" s="2"/>
    </row>
    <row r="338" spans="1:11" hidden="1" x14ac:dyDescent="0.25">
      <c r="A338" s="3">
        <v>44470</v>
      </c>
      <c r="B338" s="2" t="s">
        <v>19</v>
      </c>
      <c r="C338" s="2" t="s">
        <v>20</v>
      </c>
      <c r="D338" s="2" t="s">
        <v>21</v>
      </c>
      <c r="E338" s="2" t="s">
        <v>22</v>
      </c>
      <c r="F338" s="4">
        <v>2997.2</v>
      </c>
      <c r="G338" s="4">
        <v>15000</v>
      </c>
      <c r="H338" s="4">
        <f>IF(South!$F338&gt;=South!$G338,South!$F338*Commission,0)</f>
        <v>0</v>
      </c>
      <c r="I338" s="2" t="s">
        <v>11</v>
      </c>
      <c r="J338" s="2"/>
      <c r="K338" s="2"/>
    </row>
    <row r="339" spans="1:11" hidden="1" x14ac:dyDescent="0.25">
      <c r="A339" s="12">
        <v>44348</v>
      </c>
      <c r="B339" s="13" t="s">
        <v>40</v>
      </c>
      <c r="C339" s="13" t="s">
        <v>41</v>
      </c>
      <c r="D339" s="13" t="s">
        <v>42</v>
      </c>
      <c r="E339" s="13" t="s">
        <v>33</v>
      </c>
      <c r="F339" s="14">
        <v>7581.9999999999991</v>
      </c>
      <c r="G339" s="14">
        <v>15000</v>
      </c>
      <c r="H339" s="14">
        <f>IF(South!$F339&gt;=South!$G339,South!$F339*Commission,0)</f>
        <v>0</v>
      </c>
      <c r="I339" s="13" t="s">
        <v>11</v>
      </c>
      <c r="J339" s="2"/>
      <c r="K339" s="2"/>
    </row>
    <row r="340" spans="1:11" hidden="1" x14ac:dyDescent="0.25">
      <c r="A340" s="3">
        <v>44256</v>
      </c>
      <c r="B340" s="2" t="s">
        <v>62</v>
      </c>
      <c r="C340" s="2" t="s">
        <v>63</v>
      </c>
      <c r="D340" s="2" t="s">
        <v>64</v>
      </c>
      <c r="E340" s="2" t="s">
        <v>33</v>
      </c>
      <c r="F340" s="4">
        <v>7416.9</v>
      </c>
      <c r="G340" s="4">
        <v>15000</v>
      </c>
      <c r="H340" s="4">
        <f>IF(South!$F340&gt;=South!$G340,South!$F340*Commission,0)</f>
        <v>0</v>
      </c>
      <c r="I340" s="2" t="s">
        <v>43</v>
      </c>
      <c r="J340" s="2"/>
      <c r="K340" s="2"/>
    </row>
    <row r="341" spans="1:11" hidden="1" x14ac:dyDescent="0.25">
      <c r="A341" s="12">
        <v>44409</v>
      </c>
      <c r="B341" s="13" t="s">
        <v>40</v>
      </c>
      <c r="C341" s="13" t="s">
        <v>41</v>
      </c>
      <c r="D341" s="13" t="s">
        <v>42</v>
      </c>
      <c r="E341" s="13" t="s">
        <v>33</v>
      </c>
      <c r="F341" s="14">
        <v>7289.6</v>
      </c>
      <c r="G341" s="14">
        <v>15000</v>
      </c>
      <c r="H341" s="14">
        <f>IF(South!$F341&gt;=South!$G341,South!$F341*Commission,0)</f>
        <v>0</v>
      </c>
      <c r="I341" s="13" t="s">
        <v>11</v>
      </c>
      <c r="J341" s="2"/>
      <c r="K341" s="2"/>
    </row>
    <row r="342" spans="1:11" x14ac:dyDescent="0.25">
      <c r="A342" s="3">
        <v>44501</v>
      </c>
      <c r="B342" s="2" t="s">
        <v>23</v>
      </c>
      <c r="C342" s="2" t="s">
        <v>24</v>
      </c>
      <c r="D342" s="2" t="s">
        <v>25</v>
      </c>
      <c r="E342" s="2" t="s">
        <v>26</v>
      </c>
      <c r="F342" s="4">
        <v>39199.599999999999</v>
      </c>
      <c r="G342" s="4">
        <v>15000</v>
      </c>
      <c r="H342" s="4">
        <f>IF(South!$F342&gt;=South!$G342,South!$F342*Commission,0)</f>
        <v>3919.96</v>
      </c>
      <c r="I342" s="2" t="s">
        <v>43</v>
      </c>
      <c r="J342" s="2"/>
      <c r="K342" s="2"/>
    </row>
    <row r="343" spans="1:11" x14ac:dyDescent="0.25">
      <c r="A343" s="12">
        <v>44501</v>
      </c>
      <c r="B343" s="13" t="s">
        <v>50</v>
      </c>
      <c r="C343" s="13" t="s">
        <v>51</v>
      </c>
      <c r="D343" s="13" t="s">
        <v>52</v>
      </c>
      <c r="E343" s="13" t="s">
        <v>26</v>
      </c>
      <c r="F343" s="14">
        <v>38570</v>
      </c>
      <c r="G343" s="14">
        <v>15000</v>
      </c>
      <c r="H343" s="14">
        <f>IF(South!$F343&gt;=South!$G343,South!$F343*Commission,0)</f>
        <v>3857</v>
      </c>
      <c r="I343" s="13" t="s">
        <v>11</v>
      </c>
      <c r="J343" s="2"/>
      <c r="K343" s="2"/>
    </row>
    <row r="344" spans="1:11" x14ac:dyDescent="0.25">
      <c r="A344" s="3">
        <v>44501</v>
      </c>
      <c r="B344" s="2" t="s">
        <v>34</v>
      </c>
      <c r="C344" s="2" t="s">
        <v>35</v>
      </c>
      <c r="D344" s="2" t="s">
        <v>36</v>
      </c>
      <c r="E344" s="2" t="s">
        <v>26</v>
      </c>
      <c r="F344" s="4">
        <v>37560</v>
      </c>
      <c r="G344" s="4">
        <v>15000</v>
      </c>
      <c r="H344" s="4">
        <f>IF(South!$F344&gt;=South!$G344,South!$F344*Commission,0)</f>
        <v>3756</v>
      </c>
      <c r="I344" s="2" t="s">
        <v>43</v>
      </c>
      <c r="J344" s="2"/>
      <c r="K344" s="2"/>
    </row>
    <row r="345" spans="1:11" hidden="1" x14ac:dyDescent="0.25">
      <c r="A345" s="12">
        <v>44501</v>
      </c>
      <c r="B345" s="13" t="s">
        <v>16</v>
      </c>
      <c r="C345" s="13" t="s">
        <v>17</v>
      </c>
      <c r="D345" s="13" t="s">
        <v>18</v>
      </c>
      <c r="E345" s="13" t="s">
        <v>10</v>
      </c>
      <c r="F345" s="14">
        <v>37374.399999999994</v>
      </c>
      <c r="G345" s="14">
        <v>15000</v>
      </c>
      <c r="H345" s="14">
        <f>IF(South!$F345&gt;=South!$G345,South!$F345*Commission,0)</f>
        <v>3737.4399999999996</v>
      </c>
      <c r="I345" s="13" t="s">
        <v>43</v>
      </c>
      <c r="J345" s="2"/>
      <c r="K345" s="2"/>
    </row>
    <row r="346" spans="1:11" hidden="1" x14ac:dyDescent="0.25">
      <c r="A346" s="3">
        <v>44470</v>
      </c>
      <c r="B346" s="2" t="s">
        <v>62</v>
      </c>
      <c r="C346" s="2" t="s">
        <v>63</v>
      </c>
      <c r="D346" s="2" t="s">
        <v>64</v>
      </c>
      <c r="E346" s="2" t="s">
        <v>33</v>
      </c>
      <c r="F346" s="4">
        <v>7139.0000000000009</v>
      </c>
      <c r="G346" s="4">
        <v>15000</v>
      </c>
      <c r="H346" s="4">
        <f>IF(South!$F346&gt;=South!$G346,South!$F346*Commission,0)</f>
        <v>0</v>
      </c>
      <c r="I346" s="2" t="s">
        <v>11</v>
      </c>
      <c r="J346" s="2"/>
      <c r="K346" s="2"/>
    </row>
    <row r="347" spans="1:11" hidden="1" x14ac:dyDescent="0.25">
      <c r="A347" s="12">
        <v>44501</v>
      </c>
      <c r="B347" s="13" t="s">
        <v>65</v>
      </c>
      <c r="C347" s="13" t="s">
        <v>66</v>
      </c>
      <c r="D347" s="13" t="s">
        <v>67</v>
      </c>
      <c r="E347" s="13" t="s">
        <v>22</v>
      </c>
      <c r="F347" s="14">
        <v>26866</v>
      </c>
      <c r="G347" s="14">
        <v>15000</v>
      </c>
      <c r="H347" s="14">
        <f>IF(South!$F347&gt;=South!$G347,South!$F347*Commission,0)</f>
        <v>2686.6000000000004</v>
      </c>
      <c r="I347" s="13" t="s">
        <v>43</v>
      </c>
      <c r="J347" s="2"/>
      <c r="K347" s="2"/>
    </row>
    <row r="348" spans="1:11" hidden="1" x14ac:dyDescent="0.25">
      <c r="A348" s="3">
        <v>44501</v>
      </c>
      <c r="B348" s="2" t="s">
        <v>12</v>
      </c>
      <c r="C348" s="2" t="s">
        <v>13</v>
      </c>
      <c r="D348" s="2" t="s">
        <v>14</v>
      </c>
      <c r="E348" s="2" t="s">
        <v>10</v>
      </c>
      <c r="F348" s="4">
        <v>25633.5</v>
      </c>
      <c r="G348" s="4">
        <v>15000</v>
      </c>
      <c r="H348" s="4">
        <f>IF(South!$F348&gt;=South!$G348,South!$F348*Commission,0)</f>
        <v>2563.3500000000004</v>
      </c>
      <c r="I348" s="2" t="s">
        <v>15</v>
      </c>
      <c r="J348" s="2"/>
      <c r="K348" s="2"/>
    </row>
    <row r="349" spans="1:11" x14ac:dyDescent="0.25">
      <c r="A349" s="12">
        <v>44501</v>
      </c>
      <c r="B349" s="13" t="s">
        <v>56</v>
      </c>
      <c r="C349" s="13" t="s">
        <v>57</v>
      </c>
      <c r="D349" s="13" t="s">
        <v>58</v>
      </c>
      <c r="E349" s="13" t="s">
        <v>26</v>
      </c>
      <c r="F349" s="14">
        <v>23057.999999999996</v>
      </c>
      <c r="G349" s="14">
        <v>15000</v>
      </c>
      <c r="H349" s="14">
        <f>IF(South!$F349&gt;=South!$G349,South!$F349*Commission,0)</f>
        <v>2305.7999999999997</v>
      </c>
      <c r="I349" s="13" t="s">
        <v>43</v>
      </c>
      <c r="J349" s="2"/>
      <c r="K349" s="2"/>
    </row>
    <row r="350" spans="1:11" x14ac:dyDescent="0.25">
      <c r="A350" s="3">
        <v>44501</v>
      </c>
      <c r="B350" s="2" t="s">
        <v>56</v>
      </c>
      <c r="C350" s="2" t="s">
        <v>57</v>
      </c>
      <c r="D350" s="2" t="s">
        <v>58</v>
      </c>
      <c r="E350" s="2" t="s">
        <v>26</v>
      </c>
      <c r="F350" s="4">
        <v>22900.499999999996</v>
      </c>
      <c r="G350" s="4">
        <v>15000</v>
      </c>
      <c r="H350" s="4">
        <f>IF(South!$F350&gt;=South!$G350,South!$F350*Commission,0)</f>
        <v>2290.0499999999997</v>
      </c>
      <c r="I350" s="2" t="s">
        <v>11</v>
      </c>
      <c r="J350" s="2"/>
      <c r="K350" s="2"/>
    </row>
    <row r="351" spans="1:11" hidden="1" x14ac:dyDescent="0.25">
      <c r="A351" s="12">
        <v>44501</v>
      </c>
      <c r="B351" s="13" t="s">
        <v>16</v>
      </c>
      <c r="C351" s="13" t="s">
        <v>17</v>
      </c>
      <c r="D351" s="13" t="s">
        <v>18</v>
      </c>
      <c r="E351" s="13" t="s">
        <v>10</v>
      </c>
      <c r="F351" s="14">
        <v>22396.5</v>
      </c>
      <c r="G351" s="14">
        <v>15000</v>
      </c>
      <c r="H351" s="14">
        <f>IF(South!$F351&gt;=South!$G351,South!$F351*Commission,0)</f>
        <v>2239.65</v>
      </c>
      <c r="I351" s="13" t="s">
        <v>43</v>
      </c>
      <c r="J351" s="2"/>
      <c r="K351" s="2"/>
    </row>
    <row r="352" spans="1:11" hidden="1" x14ac:dyDescent="0.25">
      <c r="A352" s="3">
        <v>44501</v>
      </c>
      <c r="B352" s="2" t="s">
        <v>16</v>
      </c>
      <c r="C352" s="2" t="s">
        <v>17</v>
      </c>
      <c r="D352" s="2" t="s">
        <v>18</v>
      </c>
      <c r="E352" s="2" t="s">
        <v>10</v>
      </c>
      <c r="F352" s="4">
        <v>20916</v>
      </c>
      <c r="G352" s="4">
        <v>15000</v>
      </c>
      <c r="H352" s="4">
        <f>IF(South!$F352&gt;=South!$G352,South!$F352*Commission,0)</f>
        <v>2091.6</v>
      </c>
      <c r="I352" s="2" t="s">
        <v>11</v>
      </c>
      <c r="J352" s="2"/>
      <c r="K352" s="2"/>
    </row>
    <row r="353" spans="1:11" hidden="1" x14ac:dyDescent="0.25">
      <c r="A353" s="12">
        <v>44501</v>
      </c>
      <c r="B353" s="13" t="s">
        <v>37</v>
      </c>
      <c r="C353" s="13" t="s">
        <v>38</v>
      </c>
      <c r="D353" s="13" t="s">
        <v>39</v>
      </c>
      <c r="E353" s="13" t="s">
        <v>22</v>
      </c>
      <c r="F353" s="14">
        <v>20797.200000000004</v>
      </c>
      <c r="G353" s="14">
        <v>15000</v>
      </c>
      <c r="H353" s="14">
        <f>IF(South!$F353&gt;=South!$G353,South!$F353*Commission,0)</f>
        <v>2079.7200000000007</v>
      </c>
      <c r="I353" s="13" t="s">
        <v>15</v>
      </c>
      <c r="J353" s="2"/>
      <c r="K353" s="2"/>
    </row>
    <row r="354" spans="1:11" x14ac:dyDescent="0.25">
      <c r="A354" s="3">
        <v>44501</v>
      </c>
      <c r="B354" s="2" t="s">
        <v>50</v>
      </c>
      <c r="C354" s="2" t="s">
        <v>51</v>
      </c>
      <c r="D354" s="2" t="s">
        <v>52</v>
      </c>
      <c r="E354" s="2" t="s">
        <v>26</v>
      </c>
      <c r="F354" s="4">
        <v>20062.5</v>
      </c>
      <c r="G354" s="4">
        <v>15000</v>
      </c>
      <c r="H354" s="4">
        <f>IF(South!$F354&gt;=South!$G354,South!$F354*Commission,0)</f>
        <v>2006.25</v>
      </c>
      <c r="I354" s="2" t="s">
        <v>11</v>
      </c>
      <c r="J354" s="2"/>
      <c r="K354" s="2"/>
    </row>
    <row r="355" spans="1:11" x14ac:dyDescent="0.25">
      <c r="A355" s="12">
        <v>44501</v>
      </c>
      <c r="B355" s="13" t="s">
        <v>23</v>
      </c>
      <c r="C355" s="13" t="s">
        <v>24</v>
      </c>
      <c r="D355" s="13" t="s">
        <v>25</v>
      </c>
      <c r="E355" s="13" t="s">
        <v>26</v>
      </c>
      <c r="F355" s="14">
        <v>18452.599999999999</v>
      </c>
      <c r="G355" s="14">
        <v>15000</v>
      </c>
      <c r="H355" s="14">
        <f>IF(South!$F355&gt;=South!$G355,South!$F355*Commission,0)</f>
        <v>1845.26</v>
      </c>
      <c r="I355" s="13" t="s">
        <v>43</v>
      </c>
      <c r="J355" s="2"/>
      <c r="K355" s="2"/>
    </row>
    <row r="356" spans="1:11" hidden="1" x14ac:dyDescent="0.25">
      <c r="A356" s="3">
        <v>44501</v>
      </c>
      <c r="B356" s="2" t="s">
        <v>12</v>
      </c>
      <c r="C356" s="2" t="s">
        <v>13</v>
      </c>
      <c r="D356" s="2" t="s">
        <v>14</v>
      </c>
      <c r="E356" s="2" t="s">
        <v>10</v>
      </c>
      <c r="F356" s="4">
        <v>17766</v>
      </c>
      <c r="G356" s="4">
        <v>15000</v>
      </c>
      <c r="H356" s="4">
        <f>IF(South!$F356&gt;=South!$G356,South!$F356*Commission,0)</f>
        <v>1776.6000000000001</v>
      </c>
      <c r="I356" s="2" t="s">
        <v>11</v>
      </c>
      <c r="J356" s="2"/>
      <c r="K356" s="2"/>
    </row>
    <row r="357" spans="1:11" hidden="1" x14ac:dyDescent="0.25">
      <c r="A357" s="12">
        <v>44501</v>
      </c>
      <c r="B357" s="13" t="s">
        <v>19</v>
      </c>
      <c r="C357" s="13" t="s">
        <v>20</v>
      </c>
      <c r="D357" s="13" t="s">
        <v>21</v>
      </c>
      <c r="E357" s="13" t="s">
        <v>22</v>
      </c>
      <c r="F357" s="14">
        <v>16806.400000000001</v>
      </c>
      <c r="G357" s="14">
        <v>15000</v>
      </c>
      <c r="H357" s="14">
        <f>IF(South!$F357&gt;=South!$G357,South!$F357*Commission,0)</f>
        <v>1680.6400000000003</v>
      </c>
      <c r="I357" s="13" t="s">
        <v>11</v>
      </c>
      <c r="J357" s="2"/>
      <c r="K357" s="2"/>
    </row>
    <row r="358" spans="1:11" hidden="1" x14ac:dyDescent="0.25">
      <c r="A358" s="3">
        <v>44501</v>
      </c>
      <c r="B358" s="2" t="s">
        <v>27</v>
      </c>
      <c r="C358" s="2" t="s">
        <v>28</v>
      </c>
      <c r="D358" s="2" t="s">
        <v>29</v>
      </c>
      <c r="E358" s="2" t="s">
        <v>10</v>
      </c>
      <c r="F358" s="4">
        <v>16606</v>
      </c>
      <c r="G358" s="4">
        <v>15000</v>
      </c>
      <c r="H358" s="4">
        <f>IF(South!$F358&gt;=South!$G358,South!$F358*Commission,0)</f>
        <v>1660.6000000000001</v>
      </c>
      <c r="I358" s="2" t="s">
        <v>11</v>
      </c>
      <c r="J358" s="2"/>
      <c r="K358" s="2"/>
    </row>
    <row r="359" spans="1:11" x14ac:dyDescent="0.25">
      <c r="A359" s="12">
        <v>44501</v>
      </c>
      <c r="B359" s="13" t="s">
        <v>34</v>
      </c>
      <c r="C359" s="13" t="s">
        <v>35</v>
      </c>
      <c r="D359" s="13" t="s">
        <v>36</v>
      </c>
      <c r="E359" s="13" t="s">
        <v>26</v>
      </c>
      <c r="F359" s="14">
        <v>16606</v>
      </c>
      <c r="G359" s="14">
        <v>15000</v>
      </c>
      <c r="H359" s="14">
        <f>IF(South!$F359&gt;=South!$G359,South!$F359*Commission,0)</f>
        <v>1660.6000000000001</v>
      </c>
      <c r="I359" s="13" t="s">
        <v>43</v>
      </c>
      <c r="J359" s="2"/>
      <c r="K359" s="2"/>
    </row>
    <row r="360" spans="1:11" x14ac:dyDescent="0.25">
      <c r="A360" s="3">
        <v>44501</v>
      </c>
      <c r="B360" s="2" t="s">
        <v>34</v>
      </c>
      <c r="C360" s="2" t="s">
        <v>35</v>
      </c>
      <c r="D360" s="2" t="s">
        <v>36</v>
      </c>
      <c r="E360" s="2" t="s">
        <v>26</v>
      </c>
      <c r="F360" s="4">
        <v>16394.399999999998</v>
      </c>
      <c r="G360" s="4">
        <v>15000</v>
      </c>
      <c r="H360" s="4">
        <f>IF(South!$F360&gt;=South!$G360,South!$F360*Commission,0)</f>
        <v>1639.4399999999998</v>
      </c>
      <c r="I360" s="2" t="s">
        <v>15</v>
      </c>
      <c r="J360" s="2"/>
      <c r="K360" s="2"/>
    </row>
    <row r="361" spans="1:11" x14ac:dyDescent="0.25">
      <c r="A361" s="12">
        <v>44501</v>
      </c>
      <c r="B361" s="13" t="s">
        <v>23</v>
      </c>
      <c r="C361" s="13" t="s">
        <v>24</v>
      </c>
      <c r="D361" s="13" t="s">
        <v>25</v>
      </c>
      <c r="E361" s="13" t="s">
        <v>26</v>
      </c>
      <c r="F361" s="14">
        <v>15403.600000000002</v>
      </c>
      <c r="G361" s="14">
        <v>15000</v>
      </c>
      <c r="H361" s="14">
        <f>IF(South!$F361&gt;=South!$G361,South!$F361*Commission,0)</f>
        <v>1540.3600000000004</v>
      </c>
      <c r="I361" s="13" t="s">
        <v>15</v>
      </c>
      <c r="J361" s="2"/>
      <c r="K361" s="2"/>
    </row>
    <row r="362" spans="1:11" hidden="1" x14ac:dyDescent="0.25">
      <c r="A362" s="3">
        <v>44501</v>
      </c>
      <c r="B362" s="2" t="s">
        <v>44</v>
      </c>
      <c r="C362" s="2" t="s">
        <v>45</v>
      </c>
      <c r="D362" s="2" t="s">
        <v>46</v>
      </c>
      <c r="E362" s="2" t="s">
        <v>22</v>
      </c>
      <c r="F362" s="4">
        <v>14302.9</v>
      </c>
      <c r="G362" s="4">
        <v>15000</v>
      </c>
      <c r="H362" s="4">
        <f>IF(South!$F362&gt;=South!$G362,South!$F362*Commission,0)</f>
        <v>0</v>
      </c>
      <c r="I362" s="2" t="s">
        <v>11</v>
      </c>
      <c r="J362" s="2"/>
      <c r="K362" s="2"/>
    </row>
    <row r="363" spans="1:11" x14ac:dyDescent="0.25">
      <c r="A363" s="12">
        <v>44501</v>
      </c>
      <c r="B363" s="13" t="s">
        <v>47</v>
      </c>
      <c r="C363" s="13" t="s">
        <v>48</v>
      </c>
      <c r="D363" s="13" t="s">
        <v>49</v>
      </c>
      <c r="E363" s="13" t="s">
        <v>26</v>
      </c>
      <c r="F363" s="14">
        <v>13230</v>
      </c>
      <c r="G363" s="14">
        <v>15000</v>
      </c>
      <c r="H363" s="14">
        <f>IF(South!$F363&gt;=South!$G363,South!$F363*Commission,0)</f>
        <v>0</v>
      </c>
      <c r="I363" s="13" t="s">
        <v>15</v>
      </c>
      <c r="J363" s="2"/>
      <c r="K363" s="2"/>
    </row>
    <row r="364" spans="1:11" x14ac:dyDescent="0.25">
      <c r="A364" s="3">
        <v>44501</v>
      </c>
      <c r="B364" s="2" t="s">
        <v>50</v>
      </c>
      <c r="C364" s="2" t="s">
        <v>51</v>
      </c>
      <c r="D364" s="2" t="s">
        <v>52</v>
      </c>
      <c r="E364" s="2" t="s">
        <v>26</v>
      </c>
      <c r="F364" s="4">
        <v>10573.5</v>
      </c>
      <c r="G364" s="4">
        <v>15000</v>
      </c>
      <c r="H364" s="4">
        <f>IF(South!$F364&gt;=South!$G364,South!$F364*Commission,0)</f>
        <v>0</v>
      </c>
      <c r="I364" s="2" t="s">
        <v>11</v>
      </c>
      <c r="J364" s="2"/>
      <c r="K364" s="2"/>
    </row>
    <row r="365" spans="1:11" hidden="1" x14ac:dyDescent="0.25">
      <c r="A365" s="12">
        <v>44501</v>
      </c>
      <c r="B365" s="13" t="s">
        <v>65</v>
      </c>
      <c r="C365" s="13" t="s">
        <v>66</v>
      </c>
      <c r="D365" s="13" t="s">
        <v>67</v>
      </c>
      <c r="E365" s="13" t="s">
        <v>22</v>
      </c>
      <c r="F365" s="14">
        <v>9683</v>
      </c>
      <c r="G365" s="14">
        <v>15000</v>
      </c>
      <c r="H365" s="14">
        <f>IF(South!$F365&gt;=South!$G365,South!$F365*Commission,0)</f>
        <v>0</v>
      </c>
      <c r="I365" s="13" t="s">
        <v>43</v>
      </c>
      <c r="J365" s="2"/>
      <c r="K365" s="2"/>
    </row>
    <row r="366" spans="1:11" hidden="1" x14ac:dyDescent="0.25">
      <c r="A366" s="3">
        <v>44470</v>
      </c>
      <c r="B366" s="2" t="s">
        <v>30</v>
      </c>
      <c r="C366" s="2" t="s">
        <v>31</v>
      </c>
      <c r="D366" s="2" t="s">
        <v>32</v>
      </c>
      <c r="E366" s="2" t="s">
        <v>33</v>
      </c>
      <c r="F366" s="4">
        <v>7024.2</v>
      </c>
      <c r="G366" s="4">
        <v>15000</v>
      </c>
      <c r="H366" s="4">
        <f>IF(South!$F366&gt;=South!$G366,South!$F366*Commission,0)</f>
        <v>0</v>
      </c>
      <c r="I366" s="2" t="s">
        <v>43</v>
      </c>
      <c r="J366" s="2"/>
      <c r="K366" s="2"/>
    </row>
    <row r="367" spans="1:11" x14ac:dyDescent="0.25">
      <c r="A367" s="12">
        <v>44501</v>
      </c>
      <c r="B367" s="13" t="s">
        <v>34</v>
      </c>
      <c r="C367" s="13" t="s">
        <v>35</v>
      </c>
      <c r="D367" s="13" t="s">
        <v>36</v>
      </c>
      <c r="E367" s="13" t="s">
        <v>26</v>
      </c>
      <c r="F367" s="14">
        <v>9006</v>
      </c>
      <c r="G367" s="14">
        <v>15000</v>
      </c>
      <c r="H367" s="14">
        <f>IF(South!$F367&gt;=South!$G367,South!$F367*Commission,0)</f>
        <v>0</v>
      </c>
      <c r="I367" s="13" t="s">
        <v>43</v>
      </c>
      <c r="J367" s="2"/>
      <c r="K367" s="2"/>
    </row>
    <row r="368" spans="1:11" hidden="1" x14ac:dyDescent="0.25">
      <c r="A368" s="3">
        <v>44501</v>
      </c>
      <c r="B368" s="2" t="s">
        <v>7</v>
      </c>
      <c r="C368" s="2" t="s">
        <v>8</v>
      </c>
      <c r="D368" s="2" t="s">
        <v>9</v>
      </c>
      <c r="E368" s="2" t="s">
        <v>10</v>
      </c>
      <c r="F368" s="4">
        <v>8810.9</v>
      </c>
      <c r="G368" s="4">
        <v>15000</v>
      </c>
      <c r="H368" s="4">
        <f>IF(South!$F368&gt;=South!$G368,South!$F368*Commission,0)</f>
        <v>0</v>
      </c>
      <c r="I368" s="2" t="s">
        <v>11</v>
      </c>
      <c r="J368" s="2"/>
      <c r="K368" s="2"/>
    </row>
    <row r="369" spans="1:11" hidden="1" x14ac:dyDescent="0.25">
      <c r="A369" s="12">
        <v>44501</v>
      </c>
      <c r="B369" s="13" t="s">
        <v>53</v>
      </c>
      <c r="C369" s="13" t="s">
        <v>54</v>
      </c>
      <c r="D369" s="13" t="s">
        <v>55</v>
      </c>
      <c r="E369" s="13" t="s">
        <v>22</v>
      </c>
      <c r="F369" s="14">
        <v>6900</v>
      </c>
      <c r="G369" s="14">
        <v>15000</v>
      </c>
      <c r="H369" s="14">
        <f>IF(South!$F369&gt;=South!$G369,South!$F369*Commission,0)</f>
        <v>0</v>
      </c>
      <c r="I369" s="13" t="s">
        <v>15</v>
      </c>
      <c r="J369" s="2"/>
      <c r="K369" s="2"/>
    </row>
    <row r="370" spans="1:11" hidden="1" x14ac:dyDescent="0.25">
      <c r="A370" s="3">
        <v>44501</v>
      </c>
      <c r="B370" s="2" t="s">
        <v>12</v>
      </c>
      <c r="C370" s="2" t="s">
        <v>13</v>
      </c>
      <c r="D370" s="2" t="s">
        <v>14</v>
      </c>
      <c r="E370" s="2" t="s">
        <v>10</v>
      </c>
      <c r="F370" s="4">
        <v>5130</v>
      </c>
      <c r="G370" s="4">
        <v>15000</v>
      </c>
      <c r="H370" s="4">
        <f>IF(South!$F370&gt;=South!$G370,South!$F370*Commission,0)</f>
        <v>0</v>
      </c>
      <c r="I370" s="2" t="s">
        <v>15</v>
      </c>
      <c r="J370" s="2"/>
      <c r="K370" s="2"/>
    </row>
    <row r="371" spans="1:11" hidden="1" x14ac:dyDescent="0.25">
      <c r="A371" s="12">
        <v>44531</v>
      </c>
      <c r="B371" s="13" t="s">
        <v>7</v>
      </c>
      <c r="C371" s="13" t="s">
        <v>8</v>
      </c>
      <c r="D371" s="13" t="s">
        <v>9</v>
      </c>
      <c r="E371" s="13" t="s">
        <v>10</v>
      </c>
      <c r="F371" s="14">
        <v>45800.999999999993</v>
      </c>
      <c r="G371" s="14">
        <v>15000</v>
      </c>
      <c r="H371" s="14">
        <f>IF(South!$F371&gt;=South!$G371,South!$F371*Commission,0)</f>
        <v>4580.0999999999995</v>
      </c>
      <c r="I371" s="13" t="s">
        <v>15</v>
      </c>
      <c r="J371" s="2"/>
      <c r="K371" s="2"/>
    </row>
    <row r="372" spans="1:11" hidden="1" x14ac:dyDescent="0.25">
      <c r="A372" s="3">
        <v>44470</v>
      </c>
      <c r="B372" s="2" t="s">
        <v>62</v>
      </c>
      <c r="C372" s="2" t="s">
        <v>63</v>
      </c>
      <c r="D372" s="2" t="s">
        <v>64</v>
      </c>
      <c r="E372" s="2" t="s">
        <v>33</v>
      </c>
      <c r="F372" s="4">
        <v>6688</v>
      </c>
      <c r="G372" s="4">
        <v>15000</v>
      </c>
      <c r="H372" s="4">
        <f>IF(South!$F372&gt;=South!$G372,South!$F372*Commission,0)</f>
        <v>0</v>
      </c>
      <c r="I372" s="2" t="s">
        <v>15</v>
      </c>
      <c r="J372" s="2"/>
      <c r="K372" s="2"/>
    </row>
    <row r="373" spans="1:11" x14ac:dyDescent="0.25">
      <c r="A373" s="12">
        <v>44531</v>
      </c>
      <c r="B373" s="13" t="s">
        <v>23</v>
      </c>
      <c r="C373" s="13" t="s">
        <v>24</v>
      </c>
      <c r="D373" s="13" t="s">
        <v>25</v>
      </c>
      <c r="E373" s="13" t="s">
        <v>26</v>
      </c>
      <c r="F373" s="14">
        <v>43593.599999999999</v>
      </c>
      <c r="G373" s="14">
        <v>15000</v>
      </c>
      <c r="H373" s="14">
        <f>IF(South!$F373&gt;=South!$G373,South!$F373*Commission,0)</f>
        <v>4359.3599999999997</v>
      </c>
      <c r="I373" s="13" t="s">
        <v>15</v>
      </c>
      <c r="J373" s="2"/>
      <c r="K373" s="2"/>
    </row>
    <row r="374" spans="1:11" hidden="1" x14ac:dyDescent="0.25">
      <c r="A374" s="3">
        <v>44531</v>
      </c>
      <c r="B374" s="2" t="s">
        <v>7</v>
      </c>
      <c r="C374" s="2" t="s">
        <v>8</v>
      </c>
      <c r="D374" s="2" t="s">
        <v>9</v>
      </c>
      <c r="E374" s="2" t="s">
        <v>10</v>
      </c>
      <c r="F374" s="4">
        <v>41520</v>
      </c>
      <c r="G374" s="4">
        <v>15000</v>
      </c>
      <c r="H374" s="4">
        <f>IF(South!$F374&gt;=South!$G374,South!$F374*Commission,0)</f>
        <v>4152</v>
      </c>
      <c r="I374" s="2" t="s">
        <v>11</v>
      </c>
      <c r="J374" s="2"/>
      <c r="K374" s="2"/>
    </row>
    <row r="375" spans="1:11" hidden="1" x14ac:dyDescent="0.25">
      <c r="A375" s="12">
        <v>44531</v>
      </c>
      <c r="B375" s="13" t="s">
        <v>27</v>
      </c>
      <c r="C375" s="13" t="s">
        <v>28</v>
      </c>
      <c r="D375" s="13" t="s">
        <v>29</v>
      </c>
      <c r="E375" s="13" t="s">
        <v>10</v>
      </c>
      <c r="F375" s="14">
        <v>31970.799999999999</v>
      </c>
      <c r="G375" s="14">
        <v>15000</v>
      </c>
      <c r="H375" s="14">
        <f>IF(South!$F375&gt;=South!$G375,South!$F375*Commission,0)</f>
        <v>3197.08</v>
      </c>
      <c r="I375" s="13" t="s">
        <v>11</v>
      </c>
      <c r="J375" s="2"/>
      <c r="K375" s="2"/>
    </row>
    <row r="376" spans="1:11" x14ac:dyDescent="0.25">
      <c r="A376" s="3">
        <v>44531</v>
      </c>
      <c r="B376" s="2" t="s">
        <v>47</v>
      </c>
      <c r="C376" s="2" t="s">
        <v>48</v>
      </c>
      <c r="D376" s="2" t="s">
        <v>49</v>
      </c>
      <c r="E376" s="2" t="s">
        <v>26</v>
      </c>
      <c r="F376" s="4">
        <v>28845</v>
      </c>
      <c r="G376" s="4">
        <v>15000</v>
      </c>
      <c r="H376" s="4">
        <f>IF(South!$F376&gt;=South!$G376,South!$F376*Commission,0)</f>
        <v>2884.5</v>
      </c>
      <c r="I376" s="2" t="s">
        <v>15</v>
      </c>
      <c r="J376" s="2"/>
      <c r="K376" s="2"/>
    </row>
    <row r="377" spans="1:11" x14ac:dyDescent="0.25">
      <c r="A377" s="12">
        <v>44531</v>
      </c>
      <c r="B377" s="13" t="s">
        <v>23</v>
      </c>
      <c r="C377" s="13" t="s">
        <v>24</v>
      </c>
      <c r="D377" s="13" t="s">
        <v>25</v>
      </c>
      <c r="E377" s="13" t="s">
        <v>26</v>
      </c>
      <c r="F377" s="14">
        <v>27350.400000000001</v>
      </c>
      <c r="G377" s="14">
        <v>15000</v>
      </c>
      <c r="H377" s="14">
        <f>IF(South!$F377&gt;=South!$G377,South!$F377*Commission,0)</f>
        <v>2735.0400000000004</v>
      </c>
      <c r="I377" s="13" t="s">
        <v>43</v>
      </c>
      <c r="J377" s="2"/>
      <c r="K377" s="2"/>
    </row>
    <row r="378" spans="1:11" x14ac:dyDescent="0.25">
      <c r="A378" s="3">
        <v>44531</v>
      </c>
      <c r="B378" s="2" t="s">
        <v>34</v>
      </c>
      <c r="C378" s="2" t="s">
        <v>35</v>
      </c>
      <c r="D378" s="2" t="s">
        <v>36</v>
      </c>
      <c r="E378" s="2" t="s">
        <v>26</v>
      </c>
      <c r="F378" s="4">
        <v>24544</v>
      </c>
      <c r="G378" s="4">
        <v>15000</v>
      </c>
      <c r="H378" s="4">
        <f>IF(South!$F378&gt;=South!$G378,South!$F378*Commission,0)</f>
        <v>2454.4</v>
      </c>
      <c r="I378" s="2" t="s">
        <v>15</v>
      </c>
      <c r="J378" s="2"/>
      <c r="K378" s="2"/>
    </row>
    <row r="379" spans="1:11" hidden="1" x14ac:dyDescent="0.25">
      <c r="A379" s="12">
        <v>44440</v>
      </c>
      <c r="B379" s="13" t="s">
        <v>62</v>
      </c>
      <c r="C379" s="13" t="s">
        <v>63</v>
      </c>
      <c r="D379" s="13" t="s">
        <v>64</v>
      </c>
      <c r="E379" s="13" t="s">
        <v>33</v>
      </c>
      <c r="F379" s="14">
        <v>6600</v>
      </c>
      <c r="G379" s="14">
        <v>15000</v>
      </c>
      <c r="H379" s="14">
        <f>IF(South!$F379&gt;=South!$G379,South!$F379*Commission,0)</f>
        <v>0</v>
      </c>
      <c r="I379" s="13" t="s">
        <v>11</v>
      </c>
      <c r="J379" s="2"/>
      <c r="K379" s="2"/>
    </row>
    <row r="380" spans="1:11" hidden="1" x14ac:dyDescent="0.25">
      <c r="A380" s="3">
        <v>44409</v>
      </c>
      <c r="B380" s="2" t="s">
        <v>59</v>
      </c>
      <c r="C380" s="2" t="s">
        <v>60</v>
      </c>
      <c r="D380" s="2" t="s">
        <v>61</v>
      </c>
      <c r="E380" s="2" t="s">
        <v>33</v>
      </c>
      <c r="F380" s="4">
        <v>6311.4</v>
      </c>
      <c r="G380" s="4">
        <v>15000</v>
      </c>
      <c r="H380" s="4">
        <f>IF(South!$F380&gt;=South!$G380,South!$F380*Commission,0)</f>
        <v>0</v>
      </c>
      <c r="I380" s="2" t="s">
        <v>43</v>
      </c>
      <c r="J380" s="2"/>
      <c r="K380" s="2"/>
    </row>
    <row r="381" spans="1:11" hidden="1" x14ac:dyDescent="0.25">
      <c r="A381" s="12">
        <v>44531</v>
      </c>
      <c r="B381" s="13" t="s">
        <v>12</v>
      </c>
      <c r="C381" s="13" t="s">
        <v>13</v>
      </c>
      <c r="D381" s="13" t="s">
        <v>14</v>
      </c>
      <c r="E381" s="13" t="s">
        <v>10</v>
      </c>
      <c r="F381" s="14">
        <v>15921.999999999998</v>
      </c>
      <c r="G381" s="14">
        <v>15000</v>
      </c>
      <c r="H381" s="14">
        <f>IF(South!$F381&gt;=South!$G381,South!$F381*Commission,0)</f>
        <v>1592.1999999999998</v>
      </c>
      <c r="I381" s="13" t="s">
        <v>43</v>
      </c>
      <c r="J381" s="2"/>
      <c r="K381" s="2"/>
    </row>
    <row r="382" spans="1:11" hidden="1" x14ac:dyDescent="0.25">
      <c r="A382" s="3">
        <v>44409</v>
      </c>
      <c r="B382" s="2" t="s">
        <v>30</v>
      </c>
      <c r="C382" s="2" t="s">
        <v>31</v>
      </c>
      <c r="D382" s="2" t="s">
        <v>32</v>
      </c>
      <c r="E382" s="2" t="s">
        <v>33</v>
      </c>
      <c r="F382" s="4">
        <v>6201</v>
      </c>
      <c r="G382" s="4">
        <v>15000</v>
      </c>
      <c r="H382" s="4">
        <f>IF(South!$F382&gt;=South!$G382,South!$F382*Commission,0)</f>
        <v>0</v>
      </c>
      <c r="I382" s="2" t="s">
        <v>43</v>
      </c>
      <c r="J382" s="2"/>
      <c r="K382" s="2"/>
    </row>
    <row r="383" spans="1:11" hidden="1" x14ac:dyDescent="0.25">
      <c r="A383" s="12">
        <v>44531</v>
      </c>
      <c r="B383" s="13" t="s">
        <v>27</v>
      </c>
      <c r="C383" s="13" t="s">
        <v>28</v>
      </c>
      <c r="D383" s="13" t="s">
        <v>29</v>
      </c>
      <c r="E383" s="13" t="s">
        <v>10</v>
      </c>
      <c r="F383" s="14">
        <v>12765.2</v>
      </c>
      <c r="G383" s="14">
        <v>15000</v>
      </c>
      <c r="H383" s="14">
        <f>IF(South!$F383&gt;=South!$G383,South!$F383*Commission,0)</f>
        <v>0</v>
      </c>
      <c r="I383" s="13" t="s">
        <v>43</v>
      </c>
      <c r="J383" s="2"/>
      <c r="K383" s="2"/>
    </row>
    <row r="384" spans="1:11" x14ac:dyDescent="0.25">
      <c r="A384" s="3">
        <v>44531</v>
      </c>
      <c r="B384" s="2" t="s">
        <v>56</v>
      </c>
      <c r="C384" s="2" t="s">
        <v>57</v>
      </c>
      <c r="D384" s="2" t="s">
        <v>58</v>
      </c>
      <c r="E384" s="2" t="s">
        <v>26</v>
      </c>
      <c r="F384" s="4">
        <v>12328</v>
      </c>
      <c r="G384" s="4">
        <v>15000</v>
      </c>
      <c r="H384" s="4">
        <f>IF(South!$F384&gt;=South!$G384,South!$F384*Commission,0)</f>
        <v>0</v>
      </c>
      <c r="I384" s="2" t="s">
        <v>15</v>
      </c>
      <c r="J384" s="2"/>
      <c r="K384" s="2"/>
    </row>
    <row r="385" spans="1:11" hidden="1" x14ac:dyDescent="0.25">
      <c r="A385" s="12">
        <v>44531</v>
      </c>
      <c r="B385" s="13" t="s">
        <v>7</v>
      </c>
      <c r="C385" s="13" t="s">
        <v>8</v>
      </c>
      <c r="D385" s="13" t="s">
        <v>9</v>
      </c>
      <c r="E385" s="13" t="s">
        <v>10</v>
      </c>
      <c r="F385" s="14">
        <v>11210</v>
      </c>
      <c r="G385" s="14">
        <v>15000</v>
      </c>
      <c r="H385" s="14">
        <f>IF(South!$F385&gt;=South!$G385,South!$F385*Commission,0)</f>
        <v>0</v>
      </c>
      <c r="I385" s="13" t="s">
        <v>43</v>
      </c>
      <c r="J385" s="2"/>
      <c r="K385" s="2"/>
    </row>
    <row r="386" spans="1:11" x14ac:dyDescent="0.25">
      <c r="A386" s="3">
        <v>44531</v>
      </c>
      <c r="B386" s="2" t="s">
        <v>50</v>
      </c>
      <c r="C386" s="2" t="s">
        <v>51</v>
      </c>
      <c r="D386" s="2" t="s">
        <v>52</v>
      </c>
      <c r="E386" s="2" t="s">
        <v>26</v>
      </c>
      <c r="F386" s="4">
        <v>9826.4</v>
      </c>
      <c r="G386" s="4">
        <v>15000</v>
      </c>
      <c r="H386" s="4">
        <f>IF(South!$F386&gt;=South!$G386,South!$F386*Commission,0)</f>
        <v>0</v>
      </c>
      <c r="I386" s="2" t="s">
        <v>43</v>
      </c>
      <c r="J386" s="2"/>
      <c r="K386" s="2"/>
    </row>
    <row r="387" spans="1:11" hidden="1" x14ac:dyDescent="0.25">
      <c r="A387" s="12">
        <v>44440</v>
      </c>
      <c r="B387" s="13" t="s">
        <v>40</v>
      </c>
      <c r="C387" s="13" t="s">
        <v>41</v>
      </c>
      <c r="D387" s="13" t="s">
        <v>42</v>
      </c>
      <c r="E387" s="13" t="s">
        <v>33</v>
      </c>
      <c r="F387" s="14">
        <v>3710</v>
      </c>
      <c r="G387" s="14">
        <v>15000</v>
      </c>
      <c r="H387" s="14">
        <f>IF(South!$F387&gt;=South!$G387,South!$F387*Commission,0)</f>
        <v>0</v>
      </c>
      <c r="I387" s="13" t="s">
        <v>43</v>
      </c>
      <c r="J387" s="2"/>
      <c r="K387" s="2"/>
    </row>
    <row r="388" spans="1:11" hidden="1" x14ac:dyDescent="0.25">
      <c r="A388" s="3">
        <v>44531</v>
      </c>
      <c r="B388" s="2" t="s">
        <v>19</v>
      </c>
      <c r="C388" s="2" t="s">
        <v>20</v>
      </c>
      <c r="D388" s="2" t="s">
        <v>21</v>
      </c>
      <c r="E388" s="2" t="s">
        <v>22</v>
      </c>
      <c r="F388" s="4">
        <v>8914.5</v>
      </c>
      <c r="G388" s="4">
        <v>15000</v>
      </c>
      <c r="H388" s="4">
        <f>IF(South!$F388&gt;=South!$G388,South!$F388*Commission,0)</f>
        <v>0</v>
      </c>
      <c r="I388" s="2" t="s">
        <v>11</v>
      </c>
      <c r="J388" s="2"/>
      <c r="K388" s="2"/>
    </row>
    <row r="389" spans="1:11" hidden="1" x14ac:dyDescent="0.25">
      <c r="A389" s="12">
        <v>44531</v>
      </c>
      <c r="B389" s="13" t="s">
        <v>16</v>
      </c>
      <c r="C389" s="13" t="s">
        <v>17</v>
      </c>
      <c r="D389" s="13" t="s">
        <v>18</v>
      </c>
      <c r="E389" s="13" t="s">
        <v>10</v>
      </c>
      <c r="F389" s="14">
        <v>8683.1999999999989</v>
      </c>
      <c r="G389" s="14">
        <v>15000</v>
      </c>
      <c r="H389" s="14">
        <f>IF(South!$F389&gt;=South!$G389,South!$F389*Commission,0)</f>
        <v>0</v>
      </c>
      <c r="I389" s="13" t="s">
        <v>15</v>
      </c>
      <c r="J389" s="2"/>
      <c r="K389" s="2"/>
    </row>
    <row r="390" spans="1:11" hidden="1" x14ac:dyDescent="0.25">
      <c r="A390" s="3">
        <v>44531</v>
      </c>
      <c r="B390" s="2" t="s">
        <v>65</v>
      </c>
      <c r="C390" s="2" t="s">
        <v>66</v>
      </c>
      <c r="D390" s="2" t="s">
        <v>67</v>
      </c>
      <c r="E390" s="2" t="s">
        <v>22</v>
      </c>
      <c r="F390" s="4">
        <v>8095.5</v>
      </c>
      <c r="G390" s="4">
        <v>15000</v>
      </c>
      <c r="H390" s="4">
        <f>IF(South!$F390&gt;=South!$G390,South!$F390*Commission,0)</f>
        <v>0</v>
      </c>
      <c r="I390" s="2" t="s">
        <v>11</v>
      </c>
      <c r="J390" s="2"/>
      <c r="K390" s="2"/>
    </row>
    <row r="391" spans="1:11" x14ac:dyDescent="0.25">
      <c r="A391" s="12">
        <v>44531</v>
      </c>
      <c r="B391" s="13" t="s">
        <v>34</v>
      </c>
      <c r="C391" s="13" t="s">
        <v>35</v>
      </c>
      <c r="D391" s="13" t="s">
        <v>36</v>
      </c>
      <c r="E391" s="13" t="s">
        <v>26</v>
      </c>
      <c r="F391" s="14">
        <v>8082.7999999999993</v>
      </c>
      <c r="G391" s="14">
        <v>15000</v>
      </c>
      <c r="H391" s="14">
        <f>IF(South!$F391&gt;=South!$G391,South!$F391*Commission,0)</f>
        <v>0</v>
      </c>
      <c r="I391" s="13" t="s">
        <v>11</v>
      </c>
      <c r="J391" s="2"/>
      <c r="K391" s="2"/>
    </row>
    <row r="392" spans="1:11" hidden="1" x14ac:dyDescent="0.25">
      <c r="A392" s="3">
        <v>44470</v>
      </c>
      <c r="B392" s="2" t="s">
        <v>30</v>
      </c>
      <c r="C392" s="2" t="s">
        <v>31</v>
      </c>
      <c r="D392" s="2" t="s">
        <v>32</v>
      </c>
      <c r="E392" s="2" t="s">
        <v>33</v>
      </c>
      <c r="F392" s="4">
        <v>3035.1</v>
      </c>
      <c r="G392" s="4">
        <v>15000</v>
      </c>
      <c r="H392" s="4">
        <f>IF(South!$F392&gt;=South!$G392,South!$F392*Commission,0)</f>
        <v>0</v>
      </c>
      <c r="I392" s="2" t="s">
        <v>15</v>
      </c>
      <c r="J392" s="2"/>
      <c r="K392" s="2"/>
    </row>
    <row r="393" spans="1:11" hidden="1" x14ac:dyDescent="0.25">
      <c r="A393" s="12">
        <v>44531</v>
      </c>
      <c r="B393" s="13" t="s">
        <v>53</v>
      </c>
      <c r="C393" s="13" t="s">
        <v>54</v>
      </c>
      <c r="D393" s="13" t="s">
        <v>55</v>
      </c>
      <c r="E393" s="13" t="s">
        <v>22</v>
      </c>
      <c r="F393" s="14">
        <v>7088.9</v>
      </c>
      <c r="G393" s="14">
        <v>15000</v>
      </c>
      <c r="H393" s="14">
        <f>IF(South!$F393&gt;=South!$G393,South!$F393*Commission,0)</f>
        <v>0</v>
      </c>
      <c r="I393" s="13" t="s">
        <v>11</v>
      </c>
      <c r="J393" s="2"/>
      <c r="K393" s="2"/>
    </row>
    <row r="394" spans="1:11" hidden="1" x14ac:dyDescent="0.25">
      <c r="A394" s="3">
        <v>44531</v>
      </c>
      <c r="B394" s="2" t="s">
        <v>65</v>
      </c>
      <c r="C394" s="2" t="s">
        <v>66</v>
      </c>
      <c r="D394" s="2" t="s">
        <v>67</v>
      </c>
      <c r="E394" s="2" t="s">
        <v>22</v>
      </c>
      <c r="F394" s="4">
        <v>7009.2000000000007</v>
      </c>
      <c r="G394" s="4">
        <v>15000</v>
      </c>
      <c r="H394" s="4">
        <f>IF(South!$F394&gt;=South!$G394,South!$F394*Commission,0)</f>
        <v>0</v>
      </c>
      <c r="I394" s="2" t="s">
        <v>15</v>
      </c>
      <c r="J394" s="2"/>
      <c r="K394" s="2"/>
    </row>
    <row r="395" spans="1:11" hidden="1" x14ac:dyDescent="0.25">
      <c r="A395" s="12">
        <v>44531</v>
      </c>
      <c r="B395" s="13" t="s">
        <v>12</v>
      </c>
      <c r="C395" s="13" t="s">
        <v>13</v>
      </c>
      <c r="D395" s="13" t="s">
        <v>14</v>
      </c>
      <c r="E395" s="13" t="s">
        <v>10</v>
      </c>
      <c r="F395" s="14">
        <v>3817.9999999999995</v>
      </c>
      <c r="G395" s="14">
        <v>15000</v>
      </c>
      <c r="H395" s="14">
        <f>IF(South!$F395&gt;=South!$G395,South!$F395*Commission,0)</f>
        <v>0</v>
      </c>
      <c r="I395" s="13" t="s">
        <v>11</v>
      </c>
      <c r="J395" s="2"/>
      <c r="K395" s="2"/>
    </row>
    <row r="396" spans="1:11" hidden="1" x14ac:dyDescent="0.25">
      <c r="A396" s="15" t="s">
        <v>86</v>
      </c>
      <c r="B396" s="15"/>
      <c r="C396" s="15"/>
      <c r="D396" s="15"/>
      <c r="E396" s="15"/>
      <c r="F396" s="16">
        <f>SUBTOTAL(109,South!$F$7:$F$395)</f>
        <v>1812496.3000000005</v>
      </c>
      <c r="G396" s="15"/>
      <c r="H396" s="15"/>
      <c r="I396" s="15"/>
      <c r="J396" s="2"/>
      <c r="K396" s="2"/>
    </row>
    <row r="397" spans="1:11" x14ac:dyDescent="0.25">
      <c r="J397" s="2"/>
      <c r="K397" s="2"/>
    </row>
  </sheetData>
  <autoFilter ref="E6:E396" xr:uid="{891BB6AF-C705-4C89-A748-BDC5BA1A20A7}">
    <filterColumn colId="0">
      <filters>
        <filter val="South"/>
      </filters>
    </filterColumn>
  </autoFilter>
  <mergeCells count="2">
    <mergeCell ref="A1:E3"/>
    <mergeCell ref="M2:O3"/>
  </mergeCells>
  <phoneticPr fontId="7" type="noConversion"/>
  <conditionalFormatting sqref="J50">
    <cfRule type="top10" dxfId="40" priority="1" rank="10"/>
  </conditionalFormatting>
  <hyperlinks>
    <hyperlink ref="M2:O3" location="'Cover sheet'!A1" tooltip=" Go Back to Cover Sheet" display="Back to Cover Sheet" xr:uid="{231CCB3C-61AF-4DB0-9D88-68E1F504DEE6}"/>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6FD4C2-B836-409A-A065-B052CC839973}">
  <sheetPr filterMode="1">
    <tabColor theme="8" tint="-0.249977111117893"/>
  </sheetPr>
  <dimension ref="A1:O397"/>
  <sheetViews>
    <sheetView zoomScaleNormal="100" workbookViewId="0">
      <selection sqref="A1:E3"/>
    </sheetView>
  </sheetViews>
  <sheetFormatPr defaultRowHeight="15" x14ac:dyDescent="0.25"/>
  <cols>
    <col min="1" max="1" width="8.85546875" bestFit="1" customWidth="1"/>
    <col min="2" max="2" width="17.140625" bestFit="1" customWidth="1"/>
    <col min="3" max="3" width="14.28515625" bestFit="1" customWidth="1"/>
    <col min="4" max="4" width="14" bestFit="1" customWidth="1"/>
    <col min="5" max="5" width="19" bestFit="1" customWidth="1"/>
    <col min="6" max="6" width="18.140625" bestFit="1" customWidth="1"/>
    <col min="7" max="7" width="13.140625" bestFit="1" customWidth="1"/>
    <col min="8" max="8" width="16.42578125" bestFit="1" customWidth="1"/>
    <col min="9" max="9" width="18.5703125" bestFit="1" customWidth="1"/>
    <col min="10" max="10" width="18" bestFit="1" customWidth="1"/>
    <col min="11" max="11" width="12.140625" bestFit="1" customWidth="1"/>
  </cols>
  <sheetData>
    <row r="1" spans="1:15" ht="14.25" customHeight="1" thickBot="1" x14ac:dyDescent="0.3">
      <c r="A1" s="56" t="s">
        <v>92</v>
      </c>
      <c r="B1" s="57"/>
      <c r="C1" s="57"/>
      <c r="D1" s="57"/>
      <c r="E1" s="58"/>
      <c r="F1" s="25" t="s">
        <v>14</v>
      </c>
      <c r="G1" s="26" t="s">
        <v>9</v>
      </c>
      <c r="H1" s="26" t="s">
        <v>70</v>
      </c>
      <c r="I1" s="26" t="s">
        <v>18</v>
      </c>
      <c r="J1" s="27" t="s">
        <v>29</v>
      </c>
    </row>
    <row r="2" spans="1:15" ht="14.25" customHeight="1" thickTop="1" x14ac:dyDescent="0.25">
      <c r="A2" s="59"/>
      <c r="B2" s="60"/>
      <c r="C2" s="60"/>
      <c r="D2" s="60"/>
      <c r="E2" s="61"/>
      <c r="F2" s="22">
        <f>SUMIF($D$12:$D$392,F1,$F$12:$F$392)</f>
        <v>332444.90000000002</v>
      </c>
      <c r="G2" s="23">
        <f>SUMIF($D$12:$D$392,G1,$F$12:$F$392)</f>
        <v>368364.79999999999</v>
      </c>
      <c r="H2" s="23">
        <f t="shared" ref="H2:J2" si="0">SUMIF($D$12:$D$392,H1,$F$12:$F$392)</f>
        <v>227895.80000000002</v>
      </c>
      <c r="I2" s="23">
        <f t="shared" si="0"/>
        <v>526806.6</v>
      </c>
      <c r="J2" s="24">
        <f t="shared" si="0"/>
        <v>310854.5</v>
      </c>
      <c r="M2" s="50" t="s">
        <v>204</v>
      </c>
      <c r="N2" s="51"/>
      <c r="O2" s="52"/>
    </row>
    <row r="3" spans="1:15" ht="14.25" customHeight="1" x14ac:dyDescent="0.25">
      <c r="A3" s="62"/>
      <c r="B3" s="63"/>
      <c r="C3" s="63"/>
      <c r="D3" s="63"/>
      <c r="E3" s="64"/>
      <c r="M3" s="53"/>
      <c r="N3" s="54"/>
      <c r="O3" s="55"/>
    </row>
    <row r="4" spans="1:15" x14ac:dyDescent="0.25">
      <c r="F4" s="8"/>
    </row>
    <row r="6" spans="1:15" ht="24" thickBot="1" x14ac:dyDescent="0.3">
      <c r="A6" s="17" t="s">
        <v>0</v>
      </c>
      <c r="B6" s="17" t="s">
        <v>1</v>
      </c>
      <c r="C6" s="17" t="s">
        <v>2</v>
      </c>
      <c r="D6" s="17" t="s">
        <v>3</v>
      </c>
      <c r="E6" s="17" t="s">
        <v>4</v>
      </c>
      <c r="F6" s="17" t="s">
        <v>5</v>
      </c>
      <c r="G6" s="17" t="s">
        <v>87</v>
      </c>
      <c r="H6" s="17" t="s">
        <v>88</v>
      </c>
      <c r="I6" s="17" t="s">
        <v>6</v>
      </c>
      <c r="J6" s="20" t="s">
        <v>89</v>
      </c>
      <c r="K6" s="21">
        <v>0.1</v>
      </c>
    </row>
    <row r="7" spans="1:15" hidden="1" x14ac:dyDescent="0.25">
      <c r="A7" s="9">
        <v>44197</v>
      </c>
      <c r="B7" s="10" t="s">
        <v>65</v>
      </c>
      <c r="C7" s="10" t="s">
        <v>66</v>
      </c>
      <c r="D7" s="10" t="s">
        <v>67</v>
      </c>
      <c r="E7" s="10" t="s">
        <v>22</v>
      </c>
      <c r="F7" s="11">
        <v>46715.999999999993</v>
      </c>
      <c r="G7" s="11">
        <v>15000</v>
      </c>
      <c r="H7" s="11">
        <f>IF(East!$F7&gt;=East!$G7,East!$F7*Commission,0)</f>
        <v>4671.5999999999995</v>
      </c>
      <c r="I7" s="10" t="s">
        <v>11</v>
      </c>
      <c r="J7" s="5"/>
      <c r="K7" s="5"/>
    </row>
    <row r="8" spans="1:15" hidden="1" x14ac:dyDescent="0.25">
      <c r="A8" s="3">
        <v>44197</v>
      </c>
      <c r="B8" s="2" t="s">
        <v>44</v>
      </c>
      <c r="C8" s="2" t="s">
        <v>45</v>
      </c>
      <c r="D8" s="2" t="s">
        <v>46</v>
      </c>
      <c r="E8" s="2" t="s">
        <v>22</v>
      </c>
      <c r="F8" s="4">
        <v>39186</v>
      </c>
      <c r="G8" s="4">
        <v>15000</v>
      </c>
      <c r="H8" s="4">
        <f>IF(East!$F8&gt;=East!$G8,East!$F8*Commission,0)</f>
        <v>3918.6000000000004</v>
      </c>
      <c r="I8" s="2" t="s">
        <v>15</v>
      </c>
      <c r="J8" s="2"/>
      <c r="K8" s="2"/>
    </row>
    <row r="9" spans="1:15" hidden="1" x14ac:dyDescent="0.25">
      <c r="A9" s="12">
        <v>44197</v>
      </c>
      <c r="B9" s="13" t="s">
        <v>65</v>
      </c>
      <c r="C9" s="13" t="s">
        <v>66</v>
      </c>
      <c r="D9" s="13" t="s">
        <v>67</v>
      </c>
      <c r="E9" s="13" t="s">
        <v>22</v>
      </c>
      <c r="F9" s="14">
        <v>36372.1</v>
      </c>
      <c r="G9" s="14">
        <v>15000</v>
      </c>
      <c r="H9" s="14">
        <f>IF(East!$F9&gt;=East!$G9,East!$F9*Commission,0)</f>
        <v>3637.21</v>
      </c>
      <c r="I9" s="13" t="s">
        <v>11</v>
      </c>
      <c r="J9" s="2"/>
      <c r="K9" s="2"/>
    </row>
    <row r="10" spans="1:15" ht="15.75" thickTop="1" x14ac:dyDescent="0.25">
      <c r="A10" s="3">
        <v>44197</v>
      </c>
      <c r="B10" s="2" t="s">
        <v>12</v>
      </c>
      <c r="C10" s="2" t="s">
        <v>13</v>
      </c>
      <c r="D10" s="2" t="s">
        <v>14</v>
      </c>
      <c r="E10" s="2" t="s">
        <v>10</v>
      </c>
      <c r="F10" s="4">
        <v>35649</v>
      </c>
      <c r="G10" s="4">
        <v>15000</v>
      </c>
      <c r="H10" s="4">
        <f>IF(East!$F10&gt;=East!$G10,East!$F10*Commission,0)</f>
        <v>3564.9</v>
      </c>
      <c r="I10" s="2" t="s">
        <v>11</v>
      </c>
      <c r="J10" s="2"/>
      <c r="K10" s="2"/>
    </row>
    <row r="11" spans="1:15" hidden="1" x14ac:dyDescent="0.25">
      <c r="A11" s="12">
        <v>44197</v>
      </c>
      <c r="B11" s="13" t="s">
        <v>65</v>
      </c>
      <c r="C11" s="13" t="s">
        <v>66</v>
      </c>
      <c r="D11" s="13" t="s">
        <v>67</v>
      </c>
      <c r="E11" s="13" t="s">
        <v>22</v>
      </c>
      <c r="F11" s="14">
        <v>31127.199999999997</v>
      </c>
      <c r="G11" s="14">
        <v>15000</v>
      </c>
      <c r="H11" s="14">
        <f>IF(East!$F11&gt;=East!$G11,East!$F11*Commission,0)</f>
        <v>3112.72</v>
      </c>
      <c r="I11" s="13" t="s">
        <v>43</v>
      </c>
      <c r="J11" s="2"/>
      <c r="K11" s="2"/>
    </row>
    <row r="12" spans="1:15" hidden="1" x14ac:dyDescent="0.25">
      <c r="A12" s="3">
        <v>44378</v>
      </c>
      <c r="B12" s="2" t="s">
        <v>71</v>
      </c>
      <c r="C12" s="2" t="s">
        <v>72</v>
      </c>
      <c r="D12" s="2" t="s">
        <v>73</v>
      </c>
      <c r="E12" s="2" t="s">
        <v>33</v>
      </c>
      <c r="F12" s="4">
        <v>49055.999999999993</v>
      </c>
      <c r="G12" s="4">
        <v>15000</v>
      </c>
      <c r="H12" s="4">
        <f>IF(East!$F12&gt;=East!$G12,East!$F12*Commission,0)</f>
        <v>4905.5999999999995</v>
      </c>
      <c r="I12" s="2" t="s">
        <v>11</v>
      </c>
      <c r="J12" s="2"/>
      <c r="K12" s="2"/>
    </row>
    <row r="13" spans="1:15" hidden="1" x14ac:dyDescent="0.25">
      <c r="A13" s="12">
        <v>44197</v>
      </c>
      <c r="B13" s="13" t="s">
        <v>47</v>
      </c>
      <c r="C13" s="13" t="s">
        <v>48</v>
      </c>
      <c r="D13" s="13" t="s">
        <v>49</v>
      </c>
      <c r="E13" s="13" t="s">
        <v>26</v>
      </c>
      <c r="F13" s="14">
        <v>24236</v>
      </c>
      <c r="G13" s="14">
        <v>15000</v>
      </c>
      <c r="H13" s="14">
        <f>IF(East!$F13&gt;=East!$G13,East!$F13*Commission,0)</f>
        <v>2423.6</v>
      </c>
      <c r="I13" s="13" t="s">
        <v>11</v>
      </c>
      <c r="J13" s="2"/>
      <c r="K13" s="2"/>
    </row>
    <row r="14" spans="1:15" hidden="1" x14ac:dyDescent="0.25">
      <c r="A14" s="3">
        <v>44501</v>
      </c>
      <c r="B14" s="2" t="s">
        <v>71</v>
      </c>
      <c r="C14" s="2" t="s">
        <v>72</v>
      </c>
      <c r="D14" s="2" t="s">
        <v>73</v>
      </c>
      <c r="E14" s="2" t="s">
        <v>33</v>
      </c>
      <c r="F14" s="4">
        <v>47510.400000000001</v>
      </c>
      <c r="G14" s="4">
        <v>15000</v>
      </c>
      <c r="H14" s="4">
        <f>IF(East!$F14&gt;=East!$G14,East!$F14*Commission,0)</f>
        <v>4751.04</v>
      </c>
      <c r="I14" s="2" t="s">
        <v>15</v>
      </c>
      <c r="J14" s="2"/>
      <c r="K14" s="2"/>
    </row>
    <row r="15" spans="1:15" hidden="1" x14ac:dyDescent="0.25">
      <c r="A15" s="12">
        <v>44531</v>
      </c>
      <c r="B15" s="13" t="s">
        <v>40</v>
      </c>
      <c r="C15" s="13" t="s">
        <v>41</v>
      </c>
      <c r="D15" s="13" t="s">
        <v>42</v>
      </c>
      <c r="E15" s="13" t="s">
        <v>33</v>
      </c>
      <c r="F15" s="14">
        <v>43974</v>
      </c>
      <c r="G15" s="14">
        <v>15000</v>
      </c>
      <c r="H15" s="14">
        <f>IF(East!$F15&gt;=East!$G15,East!$F15*Commission,0)</f>
        <v>4397.4000000000005</v>
      </c>
      <c r="I15" s="13" t="s">
        <v>11</v>
      </c>
      <c r="J15" s="2"/>
      <c r="K15" s="2"/>
    </row>
    <row r="16" spans="1:15" hidden="1" x14ac:dyDescent="0.25">
      <c r="A16" s="3">
        <v>44470</v>
      </c>
      <c r="B16" s="2" t="s">
        <v>59</v>
      </c>
      <c r="C16" s="2" t="s">
        <v>60</v>
      </c>
      <c r="D16" s="2" t="s">
        <v>61</v>
      </c>
      <c r="E16" s="2" t="s">
        <v>33</v>
      </c>
      <c r="F16" s="4">
        <v>43591.8</v>
      </c>
      <c r="G16" s="4">
        <v>15000</v>
      </c>
      <c r="H16" s="4">
        <f>IF(East!$F16&gt;=East!$G16,East!$F16*Commission,0)</f>
        <v>4359.18</v>
      </c>
      <c r="I16" s="2" t="s">
        <v>11</v>
      </c>
      <c r="J16" s="2"/>
      <c r="K16" s="2"/>
    </row>
    <row r="17" spans="1:11" x14ac:dyDescent="0.25">
      <c r="A17" s="12">
        <v>44197</v>
      </c>
      <c r="B17" s="13" t="s">
        <v>12</v>
      </c>
      <c r="C17" s="13" t="s">
        <v>13</v>
      </c>
      <c r="D17" s="13" t="s">
        <v>14</v>
      </c>
      <c r="E17" s="13" t="s">
        <v>10</v>
      </c>
      <c r="F17" s="14">
        <v>20140</v>
      </c>
      <c r="G17" s="14">
        <v>15000</v>
      </c>
      <c r="H17" s="14">
        <f>IF(East!$F17&gt;=East!$G17,East!$F17*Commission,0)</f>
        <v>2014</v>
      </c>
      <c r="I17" s="13" t="s">
        <v>43</v>
      </c>
      <c r="J17" s="2"/>
      <c r="K17" s="2"/>
    </row>
    <row r="18" spans="1:11" hidden="1" x14ac:dyDescent="0.25">
      <c r="A18" s="3">
        <v>44197</v>
      </c>
      <c r="B18" s="2" t="s">
        <v>19</v>
      </c>
      <c r="C18" s="2" t="s">
        <v>20</v>
      </c>
      <c r="D18" s="2" t="s">
        <v>21</v>
      </c>
      <c r="E18" s="2" t="s">
        <v>22</v>
      </c>
      <c r="F18" s="4">
        <v>19456</v>
      </c>
      <c r="G18" s="4">
        <v>15000</v>
      </c>
      <c r="H18" s="4">
        <f>IF(East!$F18&gt;=East!$G18,East!$F18*Commission,0)</f>
        <v>1945.6000000000001</v>
      </c>
      <c r="I18" s="2" t="s">
        <v>11</v>
      </c>
      <c r="J18" s="2"/>
      <c r="K18" s="2"/>
    </row>
    <row r="19" spans="1:11" hidden="1" x14ac:dyDescent="0.25">
      <c r="A19" s="12">
        <v>44197</v>
      </c>
      <c r="B19" s="13" t="s">
        <v>44</v>
      </c>
      <c r="C19" s="13" t="s">
        <v>45</v>
      </c>
      <c r="D19" s="13" t="s">
        <v>46</v>
      </c>
      <c r="E19" s="13" t="s">
        <v>22</v>
      </c>
      <c r="F19" s="14">
        <v>19108</v>
      </c>
      <c r="G19" s="14">
        <v>15000</v>
      </c>
      <c r="H19" s="14">
        <f>IF(East!$F19&gt;=East!$G19,East!$F19*Commission,0)</f>
        <v>1910.8000000000002</v>
      </c>
      <c r="I19" s="13" t="s">
        <v>15</v>
      </c>
      <c r="J19" s="2"/>
      <c r="K19" s="2"/>
    </row>
    <row r="20" spans="1:11" hidden="1" x14ac:dyDescent="0.25">
      <c r="A20" s="3">
        <v>44197</v>
      </c>
      <c r="B20" s="2" t="s">
        <v>47</v>
      </c>
      <c r="C20" s="2" t="s">
        <v>48</v>
      </c>
      <c r="D20" s="2" t="s">
        <v>49</v>
      </c>
      <c r="E20" s="2" t="s">
        <v>26</v>
      </c>
      <c r="F20" s="4">
        <v>18885.900000000001</v>
      </c>
      <c r="G20" s="4">
        <v>15000</v>
      </c>
      <c r="H20" s="4">
        <f>IF(East!$F20&gt;=East!$G20,East!$F20*Commission,0)</f>
        <v>1888.5900000000001</v>
      </c>
      <c r="I20" s="2" t="s">
        <v>43</v>
      </c>
      <c r="J20" s="2"/>
      <c r="K20" s="2"/>
    </row>
    <row r="21" spans="1:11" x14ac:dyDescent="0.25">
      <c r="A21" s="12">
        <v>44197</v>
      </c>
      <c r="B21" s="13" t="s">
        <v>7</v>
      </c>
      <c r="C21" s="13" t="s">
        <v>8</v>
      </c>
      <c r="D21" s="13" t="s">
        <v>9</v>
      </c>
      <c r="E21" s="13" t="s">
        <v>10</v>
      </c>
      <c r="F21" s="14">
        <v>17353.599999999999</v>
      </c>
      <c r="G21" s="14">
        <v>15000</v>
      </c>
      <c r="H21" s="14">
        <f>IF(East!$F21&gt;=East!$G21,East!$F21*Commission,0)</f>
        <v>1735.36</v>
      </c>
      <c r="I21" s="13" t="s">
        <v>11</v>
      </c>
      <c r="J21" s="2"/>
      <c r="K21" s="2"/>
    </row>
    <row r="22" spans="1:11" hidden="1" x14ac:dyDescent="0.25">
      <c r="A22" s="3">
        <v>44197</v>
      </c>
      <c r="B22" s="2" t="s">
        <v>53</v>
      </c>
      <c r="C22" s="2" t="s">
        <v>54</v>
      </c>
      <c r="D22" s="2" t="s">
        <v>55</v>
      </c>
      <c r="E22" s="2" t="s">
        <v>22</v>
      </c>
      <c r="F22" s="4">
        <v>16385.600000000002</v>
      </c>
      <c r="G22" s="4">
        <v>15000</v>
      </c>
      <c r="H22" s="4">
        <f>IF(East!$F22&gt;=East!$G22,East!$F22*Commission,0)</f>
        <v>1638.5600000000004</v>
      </c>
      <c r="I22" s="2" t="s">
        <v>11</v>
      </c>
      <c r="J22" s="2"/>
      <c r="K22" s="2"/>
    </row>
    <row r="23" spans="1:11" x14ac:dyDescent="0.25">
      <c r="A23" s="12">
        <v>44197</v>
      </c>
      <c r="B23" s="13" t="s">
        <v>7</v>
      </c>
      <c r="C23" s="13" t="s">
        <v>8</v>
      </c>
      <c r="D23" s="13" t="s">
        <v>9</v>
      </c>
      <c r="E23" s="13" t="s">
        <v>10</v>
      </c>
      <c r="F23" s="14">
        <v>15264</v>
      </c>
      <c r="G23" s="14">
        <v>15000</v>
      </c>
      <c r="H23" s="14">
        <f>IF(East!$F23&gt;=East!$G23,East!$F23*Commission,0)</f>
        <v>1526.4</v>
      </c>
      <c r="I23" s="13" t="s">
        <v>15</v>
      </c>
      <c r="J23" s="2"/>
      <c r="K23" s="2"/>
    </row>
    <row r="24" spans="1:11" x14ac:dyDescent="0.25">
      <c r="A24" s="3">
        <v>44197</v>
      </c>
      <c r="B24" s="2" t="s">
        <v>7</v>
      </c>
      <c r="C24" s="2" t="s">
        <v>8</v>
      </c>
      <c r="D24" s="2" t="s">
        <v>9</v>
      </c>
      <c r="E24" s="2" t="s">
        <v>10</v>
      </c>
      <c r="F24" s="4">
        <v>15029</v>
      </c>
      <c r="G24" s="4">
        <v>15000</v>
      </c>
      <c r="H24" s="4">
        <f>IF(East!$F24&gt;=East!$G24,East!$F24*Commission,0)</f>
        <v>1502.9</v>
      </c>
      <c r="I24" s="2" t="s">
        <v>15</v>
      </c>
      <c r="J24" s="2"/>
      <c r="K24" s="2"/>
    </row>
    <row r="25" spans="1:11" hidden="1" x14ac:dyDescent="0.25">
      <c r="A25" s="12">
        <v>44197</v>
      </c>
      <c r="B25" s="13" t="s">
        <v>34</v>
      </c>
      <c r="C25" s="13" t="s">
        <v>35</v>
      </c>
      <c r="D25" s="13" t="s">
        <v>36</v>
      </c>
      <c r="E25" s="13" t="s">
        <v>26</v>
      </c>
      <c r="F25" s="14">
        <v>14616</v>
      </c>
      <c r="G25" s="14">
        <v>15000</v>
      </c>
      <c r="H25" s="14">
        <f>IF(East!$F25&gt;=East!$G25,East!$F25*Commission,0)</f>
        <v>0</v>
      </c>
      <c r="I25" s="13" t="s">
        <v>15</v>
      </c>
      <c r="J25" s="2"/>
      <c r="K25" s="2"/>
    </row>
    <row r="26" spans="1:11" hidden="1" x14ac:dyDescent="0.25">
      <c r="A26" s="3">
        <v>44287</v>
      </c>
      <c r="B26" s="2" t="s">
        <v>59</v>
      </c>
      <c r="C26" s="2" t="s">
        <v>60</v>
      </c>
      <c r="D26" s="2" t="s">
        <v>61</v>
      </c>
      <c r="E26" s="2" t="s">
        <v>33</v>
      </c>
      <c r="F26" s="4">
        <v>42690.400000000001</v>
      </c>
      <c r="G26" s="4">
        <v>15000</v>
      </c>
      <c r="H26" s="4">
        <f>IF(East!$F26&gt;=East!$G26,East!$F26*Commission,0)</f>
        <v>4269.04</v>
      </c>
      <c r="I26" s="2" t="s">
        <v>43</v>
      </c>
      <c r="J26" s="2"/>
      <c r="K26" s="2"/>
    </row>
    <row r="27" spans="1:11" x14ac:dyDescent="0.25">
      <c r="A27" s="12">
        <v>44197</v>
      </c>
      <c r="B27" s="13" t="s">
        <v>68</v>
      </c>
      <c r="C27" s="13" t="s">
        <v>69</v>
      </c>
      <c r="D27" s="13" t="s">
        <v>70</v>
      </c>
      <c r="E27" s="13" t="s">
        <v>10</v>
      </c>
      <c r="F27" s="14">
        <v>12096</v>
      </c>
      <c r="G27" s="14">
        <v>15000</v>
      </c>
      <c r="H27" s="14">
        <f>IF(East!$F27&gt;=East!$G27,East!$F27*Commission,0)</f>
        <v>0</v>
      </c>
      <c r="I27" s="13" t="s">
        <v>43</v>
      </c>
      <c r="J27" s="2"/>
      <c r="K27" s="2"/>
    </row>
    <row r="28" spans="1:11" hidden="1" x14ac:dyDescent="0.25">
      <c r="A28" s="3">
        <v>44197</v>
      </c>
      <c r="B28" s="2" t="s">
        <v>23</v>
      </c>
      <c r="C28" s="2" t="s">
        <v>24</v>
      </c>
      <c r="D28" s="2" t="s">
        <v>25</v>
      </c>
      <c r="E28" s="2" t="s">
        <v>26</v>
      </c>
      <c r="F28" s="4">
        <v>10903.199999999999</v>
      </c>
      <c r="G28" s="4">
        <v>15000</v>
      </c>
      <c r="H28" s="4">
        <f>IF(East!$F28&gt;=East!$G28,East!$F28*Commission,0)</f>
        <v>0</v>
      </c>
      <c r="I28" s="2" t="s">
        <v>15</v>
      </c>
      <c r="J28" s="2"/>
      <c r="K28" s="2"/>
    </row>
    <row r="29" spans="1:11" hidden="1" x14ac:dyDescent="0.25">
      <c r="A29" s="12">
        <v>44197</v>
      </c>
      <c r="B29" s="13" t="s">
        <v>44</v>
      </c>
      <c r="C29" s="13" t="s">
        <v>45</v>
      </c>
      <c r="D29" s="13" t="s">
        <v>46</v>
      </c>
      <c r="E29" s="13" t="s">
        <v>22</v>
      </c>
      <c r="F29" s="14">
        <v>10176</v>
      </c>
      <c r="G29" s="14">
        <v>15000</v>
      </c>
      <c r="H29" s="14">
        <f>IF(East!$F29&gt;=East!$G29,East!$F29*Commission,0)</f>
        <v>0</v>
      </c>
      <c r="I29" s="13" t="s">
        <v>15</v>
      </c>
      <c r="J29" s="2"/>
      <c r="K29" s="2"/>
    </row>
    <row r="30" spans="1:11" hidden="1" x14ac:dyDescent="0.25">
      <c r="A30" s="3">
        <v>44197</v>
      </c>
      <c r="B30" s="2" t="s">
        <v>19</v>
      </c>
      <c r="C30" s="2" t="s">
        <v>20</v>
      </c>
      <c r="D30" s="2" t="s">
        <v>21</v>
      </c>
      <c r="E30" s="2" t="s">
        <v>22</v>
      </c>
      <c r="F30" s="4">
        <v>10019.199999999999</v>
      </c>
      <c r="G30" s="4">
        <v>15000</v>
      </c>
      <c r="H30" s="4">
        <f>IF(East!$F30&gt;=East!$G30,East!$F30*Commission,0)</f>
        <v>0</v>
      </c>
      <c r="I30" s="2" t="s">
        <v>43</v>
      </c>
      <c r="J30" s="2"/>
      <c r="K30" s="2"/>
    </row>
    <row r="31" spans="1:11" hidden="1" x14ac:dyDescent="0.25">
      <c r="A31" s="12">
        <v>44197</v>
      </c>
      <c r="B31" s="13" t="s">
        <v>53</v>
      </c>
      <c r="C31" s="13" t="s">
        <v>54</v>
      </c>
      <c r="D31" s="13" t="s">
        <v>55</v>
      </c>
      <c r="E31" s="13" t="s">
        <v>22</v>
      </c>
      <c r="F31" s="14">
        <v>9098.6</v>
      </c>
      <c r="G31" s="14">
        <v>15000</v>
      </c>
      <c r="H31" s="14">
        <f>IF(East!$F31&gt;=East!$G31,East!$F31*Commission,0)</f>
        <v>0</v>
      </c>
      <c r="I31" s="13" t="s">
        <v>43</v>
      </c>
      <c r="J31" s="2"/>
      <c r="K31" s="2"/>
    </row>
    <row r="32" spans="1:11" x14ac:dyDescent="0.25">
      <c r="A32" s="3">
        <v>44197</v>
      </c>
      <c r="B32" s="2" t="s">
        <v>16</v>
      </c>
      <c r="C32" s="2" t="s">
        <v>17</v>
      </c>
      <c r="D32" s="2" t="s">
        <v>18</v>
      </c>
      <c r="E32" s="2" t="s">
        <v>10</v>
      </c>
      <c r="F32" s="4">
        <v>9058.4</v>
      </c>
      <c r="G32" s="4">
        <v>15000</v>
      </c>
      <c r="H32" s="4">
        <f>IF(East!$F32&gt;=East!$G32,East!$F32*Commission,0)</f>
        <v>0</v>
      </c>
      <c r="I32" s="2" t="s">
        <v>11</v>
      </c>
      <c r="J32" s="2"/>
      <c r="K32" s="2"/>
    </row>
    <row r="33" spans="1:11" x14ac:dyDescent="0.25">
      <c r="A33" s="12">
        <v>44197</v>
      </c>
      <c r="B33" s="13" t="s">
        <v>68</v>
      </c>
      <c r="C33" s="13" t="s">
        <v>69</v>
      </c>
      <c r="D33" s="13" t="s">
        <v>70</v>
      </c>
      <c r="E33" s="13" t="s">
        <v>10</v>
      </c>
      <c r="F33" s="14">
        <v>8188</v>
      </c>
      <c r="G33" s="14">
        <v>15000</v>
      </c>
      <c r="H33" s="14">
        <f>IF(East!$F33&gt;=East!$G33,East!$F33*Commission,0)</f>
        <v>0</v>
      </c>
      <c r="I33" s="13" t="s">
        <v>43</v>
      </c>
      <c r="J33" s="2"/>
      <c r="K33" s="2"/>
    </row>
    <row r="34" spans="1:11" hidden="1" x14ac:dyDescent="0.25">
      <c r="A34" s="3">
        <v>44197</v>
      </c>
      <c r="B34" s="2" t="s">
        <v>44</v>
      </c>
      <c r="C34" s="2" t="s">
        <v>45</v>
      </c>
      <c r="D34" s="2" t="s">
        <v>46</v>
      </c>
      <c r="E34" s="2" t="s">
        <v>22</v>
      </c>
      <c r="F34" s="4">
        <v>7658.5999999999985</v>
      </c>
      <c r="G34" s="4">
        <v>15000</v>
      </c>
      <c r="H34" s="4">
        <f>IF(East!$F34&gt;=East!$G34,East!$F34*Commission,0)</f>
        <v>0</v>
      </c>
      <c r="I34" s="2" t="s">
        <v>15</v>
      </c>
      <c r="J34" s="2"/>
      <c r="K34" s="2"/>
    </row>
    <row r="35" spans="1:11" hidden="1" x14ac:dyDescent="0.25">
      <c r="A35" s="12">
        <v>44197</v>
      </c>
      <c r="B35" s="13" t="s">
        <v>19</v>
      </c>
      <c r="C35" s="13" t="s">
        <v>20</v>
      </c>
      <c r="D35" s="13" t="s">
        <v>21</v>
      </c>
      <c r="E35" s="13" t="s">
        <v>22</v>
      </c>
      <c r="F35" s="14">
        <v>7658.2000000000007</v>
      </c>
      <c r="G35" s="14">
        <v>15000</v>
      </c>
      <c r="H35" s="14">
        <f>IF(East!$F35&gt;=East!$G35,East!$F35*Commission,0)</f>
        <v>0</v>
      </c>
      <c r="I35" s="13" t="s">
        <v>43</v>
      </c>
      <c r="J35" s="2"/>
      <c r="K35" s="2"/>
    </row>
    <row r="36" spans="1:11" hidden="1" x14ac:dyDescent="0.25">
      <c r="A36" s="3">
        <v>44197</v>
      </c>
      <c r="B36" s="2" t="s">
        <v>50</v>
      </c>
      <c r="C36" s="2" t="s">
        <v>51</v>
      </c>
      <c r="D36" s="2" t="s">
        <v>52</v>
      </c>
      <c r="E36" s="2" t="s">
        <v>26</v>
      </c>
      <c r="F36" s="4">
        <v>7221.5999999999995</v>
      </c>
      <c r="G36" s="4">
        <v>15000</v>
      </c>
      <c r="H36" s="4">
        <f>IF(East!$F36&gt;=East!$G36,East!$F36*Commission,0)</f>
        <v>0</v>
      </c>
      <c r="I36" s="2" t="s">
        <v>43</v>
      </c>
      <c r="J36" s="2"/>
      <c r="K36" s="2"/>
    </row>
    <row r="37" spans="1:11" hidden="1" x14ac:dyDescent="0.25">
      <c r="A37" s="12">
        <v>44197</v>
      </c>
      <c r="B37" s="13" t="s">
        <v>19</v>
      </c>
      <c r="C37" s="13" t="s">
        <v>20</v>
      </c>
      <c r="D37" s="13" t="s">
        <v>21</v>
      </c>
      <c r="E37" s="13" t="s">
        <v>22</v>
      </c>
      <c r="F37" s="14">
        <v>6945.4</v>
      </c>
      <c r="G37" s="14">
        <v>15000</v>
      </c>
      <c r="H37" s="14">
        <f>IF(East!$F37&gt;=East!$G37,East!$F37*Commission,0)</f>
        <v>0</v>
      </c>
      <c r="I37" s="13" t="s">
        <v>43</v>
      </c>
      <c r="J37" s="2"/>
      <c r="K37" s="2"/>
    </row>
    <row r="38" spans="1:11" x14ac:dyDescent="0.25">
      <c r="A38" s="3">
        <v>44197</v>
      </c>
      <c r="B38" s="2" t="s">
        <v>68</v>
      </c>
      <c r="C38" s="2" t="s">
        <v>69</v>
      </c>
      <c r="D38" s="2" t="s">
        <v>70</v>
      </c>
      <c r="E38" s="2" t="s">
        <v>10</v>
      </c>
      <c r="F38" s="4">
        <v>6796.7999999999993</v>
      </c>
      <c r="G38" s="4">
        <v>15000</v>
      </c>
      <c r="H38" s="4">
        <f>IF(East!$F38&gt;=East!$G38,East!$F38*Commission,0)</f>
        <v>0</v>
      </c>
      <c r="I38" s="2" t="s">
        <v>11</v>
      </c>
      <c r="J38" s="2"/>
      <c r="K38" s="2"/>
    </row>
    <row r="39" spans="1:11" hidden="1" x14ac:dyDescent="0.25">
      <c r="A39" s="12">
        <v>44197</v>
      </c>
      <c r="B39" s="13" t="s">
        <v>23</v>
      </c>
      <c r="C39" s="13" t="s">
        <v>24</v>
      </c>
      <c r="D39" s="13" t="s">
        <v>25</v>
      </c>
      <c r="E39" s="13" t="s">
        <v>26</v>
      </c>
      <c r="F39" s="14">
        <v>3008.3999999999996</v>
      </c>
      <c r="G39" s="14">
        <v>15000</v>
      </c>
      <c r="H39" s="14">
        <f>IF(East!$F39&gt;=East!$G39,East!$F39*Commission,0)</f>
        <v>0</v>
      </c>
      <c r="I39" s="13" t="s">
        <v>15</v>
      </c>
      <c r="J39" s="2"/>
      <c r="K39" s="2"/>
    </row>
    <row r="40" spans="1:11" x14ac:dyDescent="0.25">
      <c r="A40" s="3">
        <v>44197</v>
      </c>
      <c r="B40" s="2" t="s">
        <v>16</v>
      </c>
      <c r="C40" s="2" t="s">
        <v>17</v>
      </c>
      <c r="D40" s="2" t="s">
        <v>18</v>
      </c>
      <c r="E40" s="2" t="s">
        <v>10</v>
      </c>
      <c r="F40" s="4">
        <v>2954.7</v>
      </c>
      <c r="G40" s="4">
        <v>15000</v>
      </c>
      <c r="H40" s="4">
        <f>IF(East!$F40&gt;=East!$G40,East!$F40*Commission,0)</f>
        <v>0</v>
      </c>
      <c r="I40" s="2" t="s">
        <v>15</v>
      </c>
      <c r="J40" s="2"/>
      <c r="K40" s="2"/>
    </row>
    <row r="41" spans="1:11" x14ac:dyDescent="0.25">
      <c r="A41" s="12">
        <v>44228</v>
      </c>
      <c r="B41" s="13" t="s">
        <v>27</v>
      </c>
      <c r="C41" s="13" t="s">
        <v>28</v>
      </c>
      <c r="D41" s="13" t="s">
        <v>29</v>
      </c>
      <c r="E41" s="13" t="s">
        <v>10</v>
      </c>
      <c r="F41" s="14">
        <v>43184.399999999994</v>
      </c>
      <c r="G41" s="14">
        <v>15000</v>
      </c>
      <c r="H41" s="14">
        <f>IF(East!$F41&gt;=East!$G41,East!$F41*Commission,0)</f>
        <v>4318.4399999999996</v>
      </c>
      <c r="I41" s="13" t="s">
        <v>43</v>
      </c>
      <c r="J41" s="2"/>
      <c r="K41" s="2"/>
    </row>
    <row r="42" spans="1:11" hidden="1" x14ac:dyDescent="0.25">
      <c r="A42" s="3">
        <v>44228</v>
      </c>
      <c r="B42" s="2" t="s">
        <v>44</v>
      </c>
      <c r="C42" s="2" t="s">
        <v>45</v>
      </c>
      <c r="D42" s="2" t="s">
        <v>46</v>
      </c>
      <c r="E42" s="2" t="s">
        <v>22</v>
      </c>
      <c r="F42" s="4">
        <v>41429.5</v>
      </c>
      <c r="G42" s="4">
        <v>15000</v>
      </c>
      <c r="H42" s="4">
        <f>IF(East!$F42&gt;=East!$G42,East!$F42*Commission,0)</f>
        <v>4142.95</v>
      </c>
      <c r="I42" s="2" t="s">
        <v>15</v>
      </c>
      <c r="J42" s="2"/>
      <c r="K42" s="2"/>
    </row>
    <row r="43" spans="1:11" hidden="1" x14ac:dyDescent="0.25">
      <c r="A43" s="12">
        <v>44501</v>
      </c>
      <c r="B43" s="13" t="s">
        <v>30</v>
      </c>
      <c r="C43" s="13" t="s">
        <v>31</v>
      </c>
      <c r="D43" s="13" t="s">
        <v>32</v>
      </c>
      <c r="E43" s="13" t="s">
        <v>33</v>
      </c>
      <c r="F43" s="14">
        <v>42427</v>
      </c>
      <c r="G43" s="14">
        <v>15000</v>
      </c>
      <c r="H43" s="14">
        <f>IF(East!$F43&gt;=East!$G43,East!$F43*Commission,0)</f>
        <v>4242.7</v>
      </c>
      <c r="I43" s="13" t="s">
        <v>15</v>
      </c>
      <c r="J43" s="2"/>
      <c r="K43" s="2"/>
    </row>
    <row r="44" spans="1:11" hidden="1" x14ac:dyDescent="0.25">
      <c r="A44" s="3">
        <v>44228</v>
      </c>
      <c r="B44" s="2" t="s">
        <v>50</v>
      </c>
      <c r="C44" s="2" t="s">
        <v>51</v>
      </c>
      <c r="D44" s="2" t="s">
        <v>52</v>
      </c>
      <c r="E44" s="2" t="s">
        <v>26</v>
      </c>
      <c r="F44" s="4">
        <v>33132.600000000006</v>
      </c>
      <c r="G44" s="4">
        <v>15000</v>
      </c>
      <c r="H44" s="4">
        <f>IF(East!$F44&gt;=East!$G44,East!$F44*Commission,0)</f>
        <v>3313.2600000000007</v>
      </c>
      <c r="I44" s="2" t="s">
        <v>43</v>
      </c>
      <c r="J44" s="2"/>
      <c r="K44" s="2"/>
    </row>
    <row r="45" spans="1:11" x14ac:dyDescent="0.25">
      <c r="A45" s="12">
        <v>44228</v>
      </c>
      <c r="B45" s="13" t="s">
        <v>12</v>
      </c>
      <c r="C45" s="13" t="s">
        <v>13</v>
      </c>
      <c r="D45" s="13" t="s">
        <v>14</v>
      </c>
      <c r="E45" s="13" t="s">
        <v>10</v>
      </c>
      <c r="F45" s="14">
        <v>30305</v>
      </c>
      <c r="G45" s="14">
        <v>15000</v>
      </c>
      <c r="H45" s="14">
        <f>IF(East!$F45&gt;=East!$G45,East!$F45*Commission,0)</f>
        <v>3030.5</v>
      </c>
      <c r="I45" s="13" t="s">
        <v>11</v>
      </c>
      <c r="J45" s="2"/>
      <c r="K45" s="2"/>
    </row>
    <row r="46" spans="1:11" x14ac:dyDescent="0.25">
      <c r="A46" s="3">
        <v>44228</v>
      </c>
      <c r="B46" s="2" t="s">
        <v>16</v>
      </c>
      <c r="C46" s="2" t="s">
        <v>17</v>
      </c>
      <c r="D46" s="2" t="s">
        <v>18</v>
      </c>
      <c r="E46" s="2" t="s">
        <v>10</v>
      </c>
      <c r="F46" s="4">
        <v>29158.400000000001</v>
      </c>
      <c r="G46" s="4">
        <v>15000</v>
      </c>
      <c r="H46" s="4">
        <f>IF(East!$F46&gt;=East!$G46,East!$F46*Commission,0)</f>
        <v>2915.84</v>
      </c>
      <c r="I46" s="2" t="s">
        <v>15</v>
      </c>
      <c r="J46" s="2"/>
      <c r="K46" s="2"/>
    </row>
    <row r="47" spans="1:11" hidden="1" x14ac:dyDescent="0.25">
      <c r="A47" s="12">
        <v>44228</v>
      </c>
      <c r="B47" s="13" t="s">
        <v>19</v>
      </c>
      <c r="C47" s="13" t="s">
        <v>20</v>
      </c>
      <c r="D47" s="13" t="s">
        <v>21</v>
      </c>
      <c r="E47" s="13" t="s">
        <v>22</v>
      </c>
      <c r="F47" s="14">
        <v>28395.5</v>
      </c>
      <c r="G47" s="14">
        <v>15000</v>
      </c>
      <c r="H47" s="14">
        <f>IF(East!$F47&gt;=East!$G47,East!$F47*Commission,0)</f>
        <v>2839.55</v>
      </c>
      <c r="I47" s="13" t="s">
        <v>43</v>
      </c>
      <c r="J47" s="2"/>
      <c r="K47" s="2"/>
    </row>
    <row r="48" spans="1:11" hidden="1" x14ac:dyDescent="0.25">
      <c r="A48" s="3">
        <v>44228</v>
      </c>
      <c r="B48" s="2" t="s">
        <v>50</v>
      </c>
      <c r="C48" s="2" t="s">
        <v>51</v>
      </c>
      <c r="D48" s="2" t="s">
        <v>52</v>
      </c>
      <c r="E48" s="2" t="s">
        <v>26</v>
      </c>
      <c r="F48" s="4">
        <v>26556.799999999999</v>
      </c>
      <c r="G48" s="4">
        <v>15000</v>
      </c>
      <c r="H48" s="4">
        <f>IF(East!$F48&gt;=East!$G48,East!$F48*Commission,0)</f>
        <v>2655.6800000000003</v>
      </c>
      <c r="I48" s="2" t="s">
        <v>15</v>
      </c>
      <c r="J48" s="2"/>
      <c r="K48" s="2"/>
    </row>
    <row r="49" spans="1:11" hidden="1" x14ac:dyDescent="0.25">
      <c r="A49" s="12">
        <v>44501</v>
      </c>
      <c r="B49" s="13" t="s">
        <v>40</v>
      </c>
      <c r="C49" s="13" t="s">
        <v>41</v>
      </c>
      <c r="D49" s="13" t="s">
        <v>42</v>
      </c>
      <c r="E49" s="13" t="s">
        <v>33</v>
      </c>
      <c r="F49" s="14">
        <v>41932.799999999996</v>
      </c>
      <c r="G49" s="14">
        <v>15000</v>
      </c>
      <c r="H49" s="14">
        <f>IF(East!$F49&gt;=East!$G49,East!$F49*Commission,0)</f>
        <v>4193.28</v>
      </c>
      <c r="I49" s="13" t="s">
        <v>11</v>
      </c>
      <c r="J49" s="2"/>
      <c r="K49" s="2"/>
    </row>
    <row r="50" spans="1:11" hidden="1" x14ac:dyDescent="0.25">
      <c r="A50" s="3">
        <v>44378</v>
      </c>
      <c r="B50" s="2" t="s">
        <v>71</v>
      </c>
      <c r="C50" s="2" t="s">
        <v>72</v>
      </c>
      <c r="D50" s="2" t="s">
        <v>73</v>
      </c>
      <c r="E50" s="2" t="s">
        <v>33</v>
      </c>
      <c r="F50" s="4">
        <v>41826.400000000001</v>
      </c>
      <c r="G50" s="4">
        <v>15000</v>
      </c>
      <c r="H50" s="4">
        <f>IF(East!$F50&gt;=East!$G50,East!$F50*Commission,0)</f>
        <v>4182.6400000000003</v>
      </c>
      <c r="I50" s="2" t="s">
        <v>43</v>
      </c>
      <c r="J50" s="2"/>
      <c r="K50" s="2"/>
    </row>
    <row r="51" spans="1:11" hidden="1" x14ac:dyDescent="0.25">
      <c r="A51" s="12">
        <v>44228</v>
      </c>
      <c r="B51" s="13" t="s">
        <v>56</v>
      </c>
      <c r="C51" s="13" t="s">
        <v>57</v>
      </c>
      <c r="D51" s="13" t="s">
        <v>58</v>
      </c>
      <c r="E51" s="13" t="s">
        <v>26</v>
      </c>
      <c r="F51" s="14">
        <v>21438.899999999998</v>
      </c>
      <c r="G51" s="14">
        <v>15000</v>
      </c>
      <c r="H51" s="14">
        <f>IF(East!$F51&gt;=East!$G51,East!$F51*Commission,0)</f>
        <v>2143.89</v>
      </c>
      <c r="I51" s="13" t="s">
        <v>11</v>
      </c>
      <c r="J51" s="2"/>
      <c r="K51" s="2"/>
    </row>
    <row r="52" spans="1:11" x14ac:dyDescent="0.25">
      <c r="A52" s="3">
        <v>44228</v>
      </c>
      <c r="B52" s="2" t="s">
        <v>7</v>
      </c>
      <c r="C52" s="2" t="s">
        <v>8</v>
      </c>
      <c r="D52" s="2" t="s">
        <v>9</v>
      </c>
      <c r="E52" s="2" t="s">
        <v>10</v>
      </c>
      <c r="F52" s="4">
        <v>21169.599999999999</v>
      </c>
      <c r="G52" s="4">
        <v>15000</v>
      </c>
      <c r="H52" s="4">
        <f>IF(East!$F52&gt;=East!$G52,East!$F52*Commission,0)</f>
        <v>2116.96</v>
      </c>
      <c r="I52" s="2" t="s">
        <v>15</v>
      </c>
      <c r="J52" s="2"/>
      <c r="K52" s="2"/>
    </row>
    <row r="53" spans="1:11" x14ac:dyDescent="0.25">
      <c r="A53" s="12">
        <v>44228</v>
      </c>
      <c r="B53" s="13" t="s">
        <v>12</v>
      </c>
      <c r="C53" s="13" t="s">
        <v>13</v>
      </c>
      <c r="D53" s="13" t="s">
        <v>14</v>
      </c>
      <c r="E53" s="13" t="s">
        <v>10</v>
      </c>
      <c r="F53" s="14">
        <v>19431</v>
      </c>
      <c r="G53" s="14">
        <v>15000</v>
      </c>
      <c r="H53" s="14">
        <f>IF(East!$F53&gt;=East!$G53,East!$F53*Commission,0)</f>
        <v>1943.1000000000001</v>
      </c>
      <c r="I53" s="13" t="s">
        <v>15</v>
      </c>
      <c r="J53" s="2"/>
      <c r="K53" s="2"/>
    </row>
    <row r="54" spans="1:11" hidden="1" x14ac:dyDescent="0.25">
      <c r="A54" s="3">
        <v>44228</v>
      </c>
      <c r="B54" s="2" t="s">
        <v>37</v>
      </c>
      <c r="C54" s="2" t="s">
        <v>38</v>
      </c>
      <c r="D54" s="2" t="s">
        <v>39</v>
      </c>
      <c r="E54" s="2" t="s">
        <v>22</v>
      </c>
      <c r="F54" s="4">
        <v>17748</v>
      </c>
      <c r="G54" s="4">
        <v>15000</v>
      </c>
      <c r="H54" s="4">
        <f>IF(East!$F54&gt;=East!$G54,East!$F54*Commission,0)</f>
        <v>1774.8000000000002</v>
      </c>
      <c r="I54" s="2" t="s">
        <v>11</v>
      </c>
      <c r="J54" s="2"/>
      <c r="K54" s="2"/>
    </row>
    <row r="55" spans="1:11" hidden="1" x14ac:dyDescent="0.25">
      <c r="A55" s="12">
        <v>44228</v>
      </c>
      <c r="B55" s="13" t="s">
        <v>34</v>
      </c>
      <c r="C55" s="13" t="s">
        <v>35</v>
      </c>
      <c r="D55" s="13" t="s">
        <v>36</v>
      </c>
      <c r="E55" s="13" t="s">
        <v>26</v>
      </c>
      <c r="F55" s="14">
        <v>17328.300000000003</v>
      </c>
      <c r="G55" s="14">
        <v>15000</v>
      </c>
      <c r="H55" s="14">
        <f>IF(East!$F55&gt;=East!$G55,East!$F55*Commission,0)</f>
        <v>1732.8300000000004</v>
      </c>
      <c r="I55" s="13" t="s">
        <v>43</v>
      </c>
      <c r="J55" s="2"/>
      <c r="K55" s="2"/>
    </row>
    <row r="56" spans="1:11" hidden="1" x14ac:dyDescent="0.25">
      <c r="A56" s="3">
        <v>44440</v>
      </c>
      <c r="B56" s="2" t="s">
        <v>62</v>
      </c>
      <c r="C56" s="2" t="s">
        <v>63</v>
      </c>
      <c r="D56" s="2" t="s">
        <v>64</v>
      </c>
      <c r="E56" s="2" t="s">
        <v>33</v>
      </c>
      <c r="F56" s="4">
        <v>41215.299999999996</v>
      </c>
      <c r="G56" s="4">
        <v>15000</v>
      </c>
      <c r="H56" s="4">
        <f>IF(East!$F56&gt;=East!$G56,East!$F56*Commission,0)</f>
        <v>4121.53</v>
      </c>
      <c r="I56" s="2" t="s">
        <v>43</v>
      </c>
      <c r="J56" s="2"/>
      <c r="K56" s="2"/>
    </row>
    <row r="57" spans="1:11" hidden="1" x14ac:dyDescent="0.25">
      <c r="A57" s="12">
        <v>44256</v>
      </c>
      <c r="B57" s="13" t="s">
        <v>40</v>
      </c>
      <c r="C57" s="13" t="s">
        <v>41</v>
      </c>
      <c r="D57" s="13" t="s">
        <v>42</v>
      </c>
      <c r="E57" s="13" t="s">
        <v>33</v>
      </c>
      <c r="F57" s="14">
        <v>40831</v>
      </c>
      <c r="G57" s="14">
        <v>15000</v>
      </c>
      <c r="H57" s="14">
        <f>IF(East!$F57&gt;=East!$G57,East!$F57*Commission,0)</f>
        <v>4083.1000000000004</v>
      </c>
      <c r="I57" s="13" t="s">
        <v>11</v>
      </c>
      <c r="J57" s="2"/>
      <c r="K57" s="2"/>
    </row>
    <row r="58" spans="1:11" x14ac:dyDescent="0.25">
      <c r="A58" s="3">
        <v>44228</v>
      </c>
      <c r="B58" s="2" t="s">
        <v>27</v>
      </c>
      <c r="C58" s="2" t="s">
        <v>28</v>
      </c>
      <c r="D58" s="2" t="s">
        <v>29</v>
      </c>
      <c r="E58" s="2" t="s">
        <v>10</v>
      </c>
      <c r="F58" s="4">
        <v>11617.6</v>
      </c>
      <c r="G58" s="4">
        <v>15000</v>
      </c>
      <c r="H58" s="4">
        <f>IF(East!$F58&gt;=East!$G58,East!$F58*Commission,0)</f>
        <v>0</v>
      </c>
      <c r="I58" s="2" t="s">
        <v>15</v>
      </c>
      <c r="J58" s="2"/>
      <c r="K58" s="2"/>
    </row>
    <row r="59" spans="1:11" hidden="1" x14ac:dyDescent="0.25">
      <c r="A59" s="12">
        <v>44228</v>
      </c>
      <c r="B59" s="13" t="s">
        <v>34</v>
      </c>
      <c r="C59" s="13" t="s">
        <v>35</v>
      </c>
      <c r="D59" s="13" t="s">
        <v>36</v>
      </c>
      <c r="E59" s="13" t="s">
        <v>26</v>
      </c>
      <c r="F59" s="14">
        <v>8772</v>
      </c>
      <c r="G59" s="14">
        <v>15000</v>
      </c>
      <c r="H59" s="14">
        <f>IF(East!$F59&gt;=East!$G59,East!$F59*Commission,0)</f>
        <v>0</v>
      </c>
      <c r="I59" s="13" t="s">
        <v>43</v>
      </c>
      <c r="J59" s="2"/>
      <c r="K59" s="2"/>
    </row>
    <row r="60" spans="1:11" hidden="1" x14ac:dyDescent="0.25">
      <c r="A60" s="3">
        <v>44228</v>
      </c>
      <c r="B60" s="2" t="s">
        <v>50</v>
      </c>
      <c r="C60" s="2" t="s">
        <v>51</v>
      </c>
      <c r="D60" s="2" t="s">
        <v>52</v>
      </c>
      <c r="E60" s="2" t="s">
        <v>26</v>
      </c>
      <c r="F60" s="4">
        <v>8524.4000000000015</v>
      </c>
      <c r="G60" s="4">
        <v>15000</v>
      </c>
      <c r="H60" s="4">
        <f>IF(East!$F60&gt;=East!$G60,East!$F60*Commission,0)</f>
        <v>0</v>
      </c>
      <c r="I60" s="2" t="s">
        <v>43</v>
      </c>
      <c r="J60" s="2"/>
      <c r="K60" s="2"/>
    </row>
    <row r="61" spans="1:11" x14ac:dyDescent="0.25">
      <c r="A61" s="12">
        <v>44228</v>
      </c>
      <c r="B61" s="13" t="s">
        <v>27</v>
      </c>
      <c r="C61" s="13" t="s">
        <v>28</v>
      </c>
      <c r="D61" s="13" t="s">
        <v>29</v>
      </c>
      <c r="E61" s="13" t="s">
        <v>10</v>
      </c>
      <c r="F61" s="14">
        <v>7717.5</v>
      </c>
      <c r="G61" s="14">
        <v>15000</v>
      </c>
      <c r="H61" s="14">
        <f>IF(East!$F61&gt;=East!$G61,East!$F61*Commission,0)</f>
        <v>0</v>
      </c>
      <c r="I61" s="13" t="s">
        <v>43</v>
      </c>
      <c r="J61" s="2"/>
      <c r="K61" s="2"/>
    </row>
    <row r="62" spans="1:11" hidden="1" x14ac:dyDescent="0.25">
      <c r="A62" s="3">
        <v>44228</v>
      </c>
      <c r="B62" s="2" t="s">
        <v>19</v>
      </c>
      <c r="C62" s="2" t="s">
        <v>20</v>
      </c>
      <c r="D62" s="2" t="s">
        <v>21</v>
      </c>
      <c r="E62" s="2" t="s">
        <v>22</v>
      </c>
      <c r="F62" s="4">
        <v>7356.5999999999995</v>
      </c>
      <c r="G62" s="4">
        <v>15000</v>
      </c>
      <c r="H62" s="4">
        <f>IF(East!$F62&gt;=East!$G62,East!$F62*Commission,0)</f>
        <v>0</v>
      </c>
      <c r="I62" s="2" t="s">
        <v>11</v>
      </c>
      <c r="J62" s="2"/>
      <c r="K62" s="2"/>
    </row>
    <row r="63" spans="1:11" hidden="1" x14ac:dyDescent="0.25">
      <c r="A63" s="12">
        <v>44228</v>
      </c>
      <c r="B63" s="13" t="s">
        <v>19</v>
      </c>
      <c r="C63" s="13" t="s">
        <v>20</v>
      </c>
      <c r="D63" s="13" t="s">
        <v>21</v>
      </c>
      <c r="E63" s="13" t="s">
        <v>22</v>
      </c>
      <c r="F63" s="14">
        <v>7343.2000000000007</v>
      </c>
      <c r="G63" s="14">
        <v>15000</v>
      </c>
      <c r="H63" s="14">
        <f>IF(East!$F63&gt;=East!$G63,East!$F63*Commission,0)</f>
        <v>0</v>
      </c>
      <c r="I63" s="13" t="s">
        <v>15</v>
      </c>
      <c r="J63" s="2"/>
      <c r="K63" s="2"/>
    </row>
    <row r="64" spans="1:11" hidden="1" x14ac:dyDescent="0.25">
      <c r="A64" s="3">
        <v>44228</v>
      </c>
      <c r="B64" s="2" t="s">
        <v>34</v>
      </c>
      <c r="C64" s="2" t="s">
        <v>35</v>
      </c>
      <c r="D64" s="2" t="s">
        <v>36</v>
      </c>
      <c r="E64" s="2" t="s">
        <v>26</v>
      </c>
      <c r="F64" s="4">
        <v>6804</v>
      </c>
      <c r="G64" s="4">
        <v>15000</v>
      </c>
      <c r="H64" s="4">
        <f>IF(East!$F64&gt;=East!$G64,East!$F64*Commission,0)</f>
        <v>0</v>
      </c>
      <c r="I64" s="2" t="s">
        <v>11</v>
      </c>
      <c r="J64" s="2"/>
      <c r="K64" s="2"/>
    </row>
    <row r="65" spans="1:11" hidden="1" x14ac:dyDescent="0.25">
      <c r="A65" s="12">
        <v>44228</v>
      </c>
      <c r="B65" s="13" t="s">
        <v>37</v>
      </c>
      <c r="C65" s="13" t="s">
        <v>38</v>
      </c>
      <c r="D65" s="13" t="s">
        <v>39</v>
      </c>
      <c r="E65" s="13" t="s">
        <v>22</v>
      </c>
      <c r="F65" s="14">
        <v>6751.7999999999993</v>
      </c>
      <c r="G65" s="14">
        <v>15000</v>
      </c>
      <c r="H65" s="14">
        <f>IF(East!$F65&gt;=East!$G65,East!$F65*Commission,0)</f>
        <v>0</v>
      </c>
      <c r="I65" s="13" t="s">
        <v>15</v>
      </c>
      <c r="J65" s="2"/>
      <c r="K65" s="2"/>
    </row>
    <row r="66" spans="1:11" hidden="1" x14ac:dyDescent="0.25">
      <c r="A66" s="3">
        <v>44228</v>
      </c>
      <c r="B66" s="2" t="s">
        <v>56</v>
      </c>
      <c r="C66" s="2" t="s">
        <v>57</v>
      </c>
      <c r="D66" s="2" t="s">
        <v>58</v>
      </c>
      <c r="E66" s="2" t="s">
        <v>26</v>
      </c>
      <c r="F66" s="4">
        <v>6300</v>
      </c>
      <c r="G66" s="4">
        <v>15000</v>
      </c>
      <c r="H66" s="4">
        <f>IF(East!$F66&gt;=East!$G66,East!$F66*Commission,0)</f>
        <v>0</v>
      </c>
      <c r="I66" s="2" t="s">
        <v>43</v>
      </c>
      <c r="J66" s="2"/>
      <c r="K66" s="2"/>
    </row>
    <row r="67" spans="1:11" hidden="1" x14ac:dyDescent="0.25">
      <c r="A67" s="12">
        <v>44228</v>
      </c>
      <c r="B67" s="13" t="s">
        <v>19</v>
      </c>
      <c r="C67" s="13" t="s">
        <v>20</v>
      </c>
      <c r="D67" s="13" t="s">
        <v>21</v>
      </c>
      <c r="E67" s="13" t="s">
        <v>22</v>
      </c>
      <c r="F67" s="14">
        <v>4531</v>
      </c>
      <c r="G67" s="14">
        <v>15000</v>
      </c>
      <c r="H67" s="14">
        <f>IF(East!$F67&gt;=East!$G67,East!$F67*Commission,0)</f>
        <v>0</v>
      </c>
      <c r="I67" s="13" t="s">
        <v>43</v>
      </c>
      <c r="J67" s="2"/>
      <c r="K67" s="2"/>
    </row>
    <row r="68" spans="1:11" hidden="1" x14ac:dyDescent="0.25">
      <c r="A68" s="3">
        <v>44228</v>
      </c>
      <c r="B68" s="2" t="s">
        <v>34</v>
      </c>
      <c r="C68" s="2" t="s">
        <v>35</v>
      </c>
      <c r="D68" s="2" t="s">
        <v>36</v>
      </c>
      <c r="E68" s="2" t="s">
        <v>26</v>
      </c>
      <c r="F68" s="4">
        <v>3596</v>
      </c>
      <c r="G68" s="4">
        <v>15000</v>
      </c>
      <c r="H68" s="4">
        <f>IF(East!$F68&gt;=East!$G68,East!$F68*Commission,0)</f>
        <v>0</v>
      </c>
      <c r="I68" s="2" t="s">
        <v>15</v>
      </c>
      <c r="J68" s="2"/>
      <c r="K68" s="2"/>
    </row>
    <row r="69" spans="1:11" x14ac:dyDescent="0.25">
      <c r="A69" s="12">
        <v>44256</v>
      </c>
      <c r="B69" s="13" t="s">
        <v>27</v>
      </c>
      <c r="C69" s="13" t="s">
        <v>28</v>
      </c>
      <c r="D69" s="13" t="s">
        <v>29</v>
      </c>
      <c r="E69" s="13" t="s">
        <v>10</v>
      </c>
      <c r="F69" s="14">
        <v>44422</v>
      </c>
      <c r="G69" s="14">
        <v>15000</v>
      </c>
      <c r="H69" s="14">
        <f>IF(East!$F69&gt;=East!$G69,East!$F69*Commission,0)</f>
        <v>4442.2</v>
      </c>
      <c r="I69" s="13" t="s">
        <v>43</v>
      </c>
      <c r="J69" s="2"/>
      <c r="K69" s="2"/>
    </row>
    <row r="70" spans="1:11" hidden="1" x14ac:dyDescent="0.25">
      <c r="A70" s="3">
        <v>44470</v>
      </c>
      <c r="B70" s="2" t="s">
        <v>40</v>
      </c>
      <c r="C70" s="2" t="s">
        <v>41</v>
      </c>
      <c r="D70" s="2" t="s">
        <v>42</v>
      </c>
      <c r="E70" s="2" t="s">
        <v>33</v>
      </c>
      <c r="F70" s="4">
        <v>40224.800000000003</v>
      </c>
      <c r="G70" s="4">
        <v>15000</v>
      </c>
      <c r="H70" s="4">
        <f>IF(East!$F70&gt;=East!$G70,East!$F70*Commission,0)</f>
        <v>4022.4800000000005</v>
      </c>
      <c r="I70" s="2" t="s">
        <v>11</v>
      </c>
      <c r="J70" s="2"/>
      <c r="K70" s="2"/>
    </row>
    <row r="71" spans="1:11" x14ac:dyDescent="0.25">
      <c r="A71" s="12">
        <v>44256</v>
      </c>
      <c r="B71" s="13" t="s">
        <v>7</v>
      </c>
      <c r="C71" s="13" t="s">
        <v>8</v>
      </c>
      <c r="D71" s="13" t="s">
        <v>9</v>
      </c>
      <c r="E71" s="13" t="s">
        <v>10</v>
      </c>
      <c r="F71" s="14">
        <v>39065.899999999994</v>
      </c>
      <c r="G71" s="14">
        <v>15000</v>
      </c>
      <c r="H71" s="14">
        <f>IF(East!$F71&gt;=East!$G71,East!$F71*Commission,0)</f>
        <v>3906.5899999999997</v>
      </c>
      <c r="I71" s="13" t="s">
        <v>15</v>
      </c>
      <c r="J71" s="2"/>
      <c r="K71" s="2"/>
    </row>
    <row r="72" spans="1:11" hidden="1" x14ac:dyDescent="0.25">
      <c r="A72" s="3">
        <v>44256</v>
      </c>
      <c r="B72" s="2" t="s">
        <v>53</v>
      </c>
      <c r="C72" s="2" t="s">
        <v>54</v>
      </c>
      <c r="D72" s="2" t="s">
        <v>55</v>
      </c>
      <c r="E72" s="2" t="s">
        <v>22</v>
      </c>
      <c r="F72" s="4">
        <v>36907.200000000004</v>
      </c>
      <c r="G72" s="4">
        <v>15000</v>
      </c>
      <c r="H72" s="4">
        <f>IF(East!$F72&gt;=East!$G72,East!$F72*Commission,0)</f>
        <v>3690.7200000000007</v>
      </c>
      <c r="I72" s="2" t="s">
        <v>15</v>
      </c>
      <c r="J72" s="2"/>
      <c r="K72" s="2"/>
    </row>
    <row r="73" spans="1:11" hidden="1" x14ac:dyDescent="0.25">
      <c r="A73" s="12">
        <v>44256</v>
      </c>
      <c r="B73" s="13" t="s">
        <v>23</v>
      </c>
      <c r="C73" s="13" t="s">
        <v>24</v>
      </c>
      <c r="D73" s="13" t="s">
        <v>25</v>
      </c>
      <c r="E73" s="13" t="s">
        <v>26</v>
      </c>
      <c r="F73" s="14">
        <v>35715.4</v>
      </c>
      <c r="G73" s="14">
        <v>15000</v>
      </c>
      <c r="H73" s="14">
        <f>IF(East!$F73&gt;=East!$G73,East!$F73*Commission,0)</f>
        <v>3571.5400000000004</v>
      </c>
      <c r="I73" s="13" t="s">
        <v>15</v>
      </c>
      <c r="J73" s="2"/>
      <c r="K73" s="2"/>
    </row>
    <row r="74" spans="1:11" hidden="1" x14ac:dyDescent="0.25">
      <c r="A74" s="3">
        <v>44256</v>
      </c>
      <c r="B74" s="2" t="s">
        <v>53</v>
      </c>
      <c r="C74" s="2" t="s">
        <v>54</v>
      </c>
      <c r="D74" s="2" t="s">
        <v>55</v>
      </c>
      <c r="E74" s="2" t="s">
        <v>22</v>
      </c>
      <c r="F74" s="4">
        <v>35647.5</v>
      </c>
      <c r="G74" s="4">
        <v>15000</v>
      </c>
      <c r="H74" s="4">
        <f>IF(East!$F74&gt;=East!$G74,East!$F74*Commission,0)</f>
        <v>3564.75</v>
      </c>
      <c r="I74" s="2" t="s">
        <v>43</v>
      </c>
      <c r="J74" s="2"/>
      <c r="K74" s="2"/>
    </row>
    <row r="75" spans="1:11" hidden="1" x14ac:dyDescent="0.25">
      <c r="A75" s="12">
        <v>44256</v>
      </c>
      <c r="B75" s="13" t="s">
        <v>44</v>
      </c>
      <c r="C75" s="13" t="s">
        <v>45</v>
      </c>
      <c r="D75" s="13" t="s">
        <v>46</v>
      </c>
      <c r="E75" s="13" t="s">
        <v>22</v>
      </c>
      <c r="F75" s="14">
        <v>31407</v>
      </c>
      <c r="G75" s="14">
        <v>15000</v>
      </c>
      <c r="H75" s="14">
        <f>IF(East!$F75&gt;=East!$G75,East!$F75*Commission,0)</f>
        <v>3140.7000000000003</v>
      </c>
      <c r="I75" s="13" t="s">
        <v>15</v>
      </c>
      <c r="J75" s="2"/>
      <c r="K75" s="2"/>
    </row>
    <row r="76" spans="1:11" hidden="1" x14ac:dyDescent="0.25">
      <c r="A76" s="3">
        <v>44256</v>
      </c>
      <c r="B76" s="2" t="s">
        <v>50</v>
      </c>
      <c r="C76" s="2" t="s">
        <v>51</v>
      </c>
      <c r="D76" s="2" t="s">
        <v>52</v>
      </c>
      <c r="E76" s="2" t="s">
        <v>26</v>
      </c>
      <c r="F76" s="4">
        <v>28286.399999999998</v>
      </c>
      <c r="G76" s="4">
        <v>15000</v>
      </c>
      <c r="H76" s="4">
        <f>IF(East!$F76&gt;=East!$G76,East!$F76*Commission,0)</f>
        <v>2828.64</v>
      </c>
      <c r="I76" s="2" t="s">
        <v>11</v>
      </c>
      <c r="J76" s="2"/>
      <c r="K76" s="2"/>
    </row>
    <row r="77" spans="1:11" hidden="1" x14ac:dyDescent="0.25">
      <c r="A77" s="12">
        <v>44256</v>
      </c>
      <c r="B77" s="13" t="s">
        <v>37</v>
      </c>
      <c r="C77" s="13" t="s">
        <v>38</v>
      </c>
      <c r="D77" s="13" t="s">
        <v>39</v>
      </c>
      <c r="E77" s="13" t="s">
        <v>22</v>
      </c>
      <c r="F77" s="14">
        <v>27956.799999999999</v>
      </c>
      <c r="G77" s="14">
        <v>15000</v>
      </c>
      <c r="H77" s="14">
        <f>IF(East!$F77&gt;=East!$G77,East!$F77*Commission,0)</f>
        <v>2795.6800000000003</v>
      </c>
      <c r="I77" s="13" t="s">
        <v>15</v>
      </c>
      <c r="J77" s="2"/>
      <c r="K77" s="2"/>
    </row>
    <row r="78" spans="1:11" x14ac:dyDescent="0.25">
      <c r="A78" s="3">
        <v>44256</v>
      </c>
      <c r="B78" s="2" t="s">
        <v>68</v>
      </c>
      <c r="C78" s="2" t="s">
        <v>69</v>
      </c>
      <c r="D78" s="2" t="s">
        <v>70</v>
      </c>
      <c r="E78" s="2" t="s">
        <v>10</v>
      </c>
      <c r="F78" s="4">
        <v>27930</v>
      </c>
      <c r="G78" s="4">
        <v>15000</v>
      </c>
      <c r="H78" s="4">
        <f>IF(East!$F78&gt;=East!$G78,East!$F78*Commission,0)</f>
        <v>2793</v>
      </c>
      <c r="I78" s="2" t="s">
        <v>11</v>
      </c>
      <c r="J78" s="2"/>
      <c r="K78" s="2"/>
    </row>
    <row r="79" spans="1:11" hidden="1" x14ac:dyDescent="0.25">
      <c r="A79" s="12">
        <v>44256</v>
      </c>
      <c r="B79" s="13" t="s">
        <v>37</v>
      </c>
      <c r="C79" s="13" t="s">
        <v>38</v>
      </c>
      <c r="D79" s="13" t="s">
        <v>39</v>
      </c>
      <c r="E79" s="13" t="s">
        <v>22</v>
      </c>
      <c r="F79" s="14">
        <v>27670.9</v>
      </c>
      <c r="G79" s="14">
        <v>15000</v>
      </c>
      <c r="H79" s="14">
        <f>IF(East!$F79&gt;=East!$G79,East!$F79*Commission,0)</f>
        <v>2767.09</v>
      </c>
      <c r="I79" s="13" t="s">
        <v>43</v>
      </c>
      <c r="J79" s="2"/>
      <c r="K79" s="2"/>
    </row>
    <row r="80" spans="1:11" hidden="1" x14ac:dyDescent="0.25">
      <c r="A80" s="3">
        <v>44256</v>
      </c>
      <c r="B80" s="2" t="s">
        <v>23</v>
      </c>
      <c r="C80" s="2" t="s">
        <v>24</v>
      </c>
      <c r="D80" s="2" t="s">
        <v>25</v>
      </c>
      <c r="E80" s="2" t="s">
        <v>26</v>
      </c>
      <c r="F80" s="4">
        <v>26200</v>
      </c>
      <c r="G80" s="4">
        <v>15000</v>
      </c>
      <c r="H80" s="4">
        <f>IF(East!$F80&gt;=East!$G80,East!$F80*Commission,0)</f>
        <v>2620</v>
      </c>
      <c r="I80" s="2" t="s">
        <v>15</v>
      </c>
      <c r="J80" s="2"/>
      <c r="K80" s="2"/>
    </row>
    <row r="81" spans="1:11" hidden="1" x14ac:dyDescent="0.25">
      <c r="A81" s="12">
        <v>44256</v>
      </c>
      <c r="B81" s="13" t="s">
        <v>37</v>
      </c>
      <c r="C81" s="13" t="s">
        <v>38</v>
      </c>
      <c r="D81" s="13" t="s">
        <v>39</v>
      </c>
      <c r="E81" s="13" t="s">
        <v>22</v>
      </c>
      <c r="F81" s="14">
        <v>25102.399999999998</v>
      </c>
      <c r="G81" s="14">
        <v>15000</v>
      </c>
      <c r="H81" s="14">
        <f>IF(East!$F81&gt;=East!$G81,East!$F81*Commission,0)</f>
        <v>2510.2399999999998</v>
      </c>
      <c r="I81" s="13" t="s">
        <v>15</v>
      </c>
      <c r="J81" s="2"/>
      <c r="K81" s="2"/>
    </row>
    <row r="82" spans="1:11" hidden="1" x14ac:dyDescent="0.25">
      <c r="A82" s="3">
        <v>44256</v>
      </c>
      <c r="B82" s="2" t="s">
        <v>47</v>
      </c>
      <c r="C82" s="2" t="s">
        <v>48</v>
      </c>
      <c r="D82" s="2" t="s">
        <v>49</v>
      </c>
      <c r="E82" s="2" t="s">
        <v>26</v>
      </c>
      <c r="F82" s="4">
        <v>23014.400000000001</v>
      </c>
      <c r="G82" s="4">
        <v>15000</v>
      </c>
      <c r="H82" s="4">
        <f>IF(East!$F82&gt;=East!$G82,East!$F82*Commission,0)</f>
        <v>2301.44</v>
      </c>
      <c r="I82" s="2" t="s">
        <v>11</v>
      </c>
      <c r="J82" s="2"/>
      <c r="K82" s="2"/>
    </row>
    <row r="83" spans="1:11" x14ac:dyDescent="0.25">
      <c r="A83" s="12">
        <v>44256</v>
      </c>
      <c r="B83" s="13" t="s">
        <v>12</v>
      </c>
      <c r="C83" s="13" t="s">
        <v>13</v>
      </c>
      <c r="D83" s="13" t="s">
        <v>14</v>
      </c>
      <c r="E83" s="13" t="s">
        <v>10</v>
      </c>
      <c r="F83" s="14">
        <v>21654.400000000001</v>
      </c>
      <c r="G83" s="14">
        <v>15000</v>
      </c>
      <c r="H83" s="14">
        <f>IF(East!$F83&gt;=East!$G83,East!$F83*Commission,0)</f>
        <v>2165.44</v>
      </c>
      <c r="I83" s="13" t="s">
        <v>15</v>
      </c>
      <c r="J83" s="2"/>
      <c r="K83" s="2"/>
    </row>
    <row r="84" spans="1:11" hidden="1" x14ac:dyDescent="0.25">
      <c r="A84" s="3">
        <v>44256</v>
      </c>
      <c r="B84" s="2" t="s">
        <v>65</v>
      </c>
      <c r="C84" s="2" t="s">
        <v>66</v>
      </c>
      <c r="D84" s="2" t="s">
        <v>67</v>
      </c>
      <c r="E84" s="2" t="s">
        <v>22</v>
      </c>
      <c r="F84" s="4">
        <v>21167.999999999996</v>
      </c>
      <c r="G84" s="4">
        <v>15000</v>
      </c>
      <c r="H84" s="4">
        <f>IF(East!$F84&gt;=East!$G84,East!$F84*Commission,0)</f>
        <v>2116.7999999999997</v>
      </c>
      <c r="I84" s="2" t="s">
        <v>11</v>
      </c>
      <c r="J84" s="2"/>
      <c r="K84" s="2"/>
    </row>
    <row r="85" spans="1:11" hidden="1" x14ac:dyDescent="0.25">
      <c r="A85" s="12">
        <v>44256</v>
      </c>
      <c r="B85" s="13" t="s">
        <v>44</v>
      </c>
      <c r="C85" s="13" t="s">
        <v>45</v>
      </c>
      <c r="D85" s="13" t="s">
        <v>46</v>
      </c>
      <c r="E85" s="13" t="s">
        <v>22</v>
      </c>
      <c r="F85" s="14">
        <v>20128</v>
      </c>
      <c r="G85" s="14">
        <v>15000</v>
      </c>
      <c r="H85" s="14">
        <f>IF(East!$F85&gt;=East!$G85,East!$F85*Commission,0)</f>
        <v>2012.8000000000002</v>
      </c>
      <c r="I85" s="13" t="s">
        <v>43</v>
      </c>
      <c r="J85" s="2"/>
      <c r="K85" s="2"/>
    </row>
    <row r="86" spans="1:11" x14ac:dyDescent="0.25">
      <c r="A86" s="3">
        <v>44256</v>
      </c>
      <c r="B86" s="2" t="s">
        <v>27</v>
      </c>
      <c r="C86" s="2" t="s">
        <v>28</v>
      </c>
      <c r="D86" s="2" t="s">
        <v>29</v>
      </c>
      <c r="E86" s="2" t="s">
        <v>10</v>
      </c>
      <c r="F86" s="4">
        <v>19594</v>
      </c>
      <c r="G86" s="4">
        <v>15000</v>
      </c>
      <c r="H86" s="4">
        <f>IF(East!$F86&gt;=East!$G86,East!$F86*Commission,0)</f>
        <v>1959.4</v>
      </c>
      <c r="I86" s="2" t="s">
        <v>43</v>
      </c>
      <c r="J86" s="2"/>
      <c r="K86" s="2"/>
    </row>
    <row r="87" spans="1:11" hidden="1" x14ac:dyDescent="0.25">
      <c r="A87" s="12">
        <v>44470</v>
      </c>
      <c r="B87" s="13" t="s">
        <v>62</v>
      </c>
      <c r="C87" s="13" t="s">
        <v>63</v>
      </c>
      <c r="D87" s="13" t="s">
        <v>64</v>
      </c>
      <c r="E87" s="13" t="s">
        <v>33</v>
      </c>
      <c r="F87" s="14">
        <v>37544.800000000003</v>
      </c>
      <c r="G87" s="14">
        <v>15000</v>
      </c>
      <c r="H87" s="14">
        <f>IF(East!$F87&gt;=East!$G87,East!$F87*Commission,0)</f>
        <v>3754.4800000000005</v>
      </c>
      <c r="I87" s="13" t="s">
        <v>11</v>
      </c>
      <c r="J87" s="2"/>
      <c r="K87" s="2"/>
    </row>
    <row r="88" spans="1:11" x14ac:dyDescent="0.25">
      <c r="A88" s="3">
        <v>44256</v>
      </c>
      <c r="B88" s="2" t="s">
        <v>12</v>
      </c>
      <c r="C88" s="2" t="s">
        <v>13</v>
      </c>
      <c r="D88" s="2" t="s">
        <v>14</v>
      </c>
      <c r="E88" s="2" t="s">
        <v>10</v>
      </c>
      <c r="F88" s="4">
        <v>16836</v>
      </c>
      <c r="G88" s="4">
        <v>15000</v>
      </c>
      <c r="H88" s="4">
        <f>IF(East!$F88&gt;=East!$G88,East!$F88*Commission,0)</f>
        <v>1683.6000000000001</v>
      </c>
      <c r="I88" s="2" t="s">
        <v>11</v>
      </c>
      <c r="J88" s="2"/>
      <c r="K88" s="2"/>
    </row>
    <row r="89" spans="1:11" x14ac:dyDescent="0.25">
      <c r="A89" s="12">
        <v>44256</v>
      </c>
      <c r="B89" s="13" t="s">
        <v>27</v>
      </c>
      <c r="C89" s="13" t="s">
        <v>28</v>
      </c>
      <c r="D89" s="13" t="s">
        <v>29</v>
      </c>
      <c r="E89" s="13" t="s">
        <v>10</v>
      </c>
      <c r="F89" s="14">
        <v>16063.199999999999</v>
      </c>
      <c r="G89" s="14">
        <v>15000</v>
      </c>
      <c r="H89" s="14">
        <f>IF(East!$F89&gt;=East!$G89,East!$F89*Commission,0)</f>
        <v>1606.32</v>
      </c>
      <c r="I89" s="13" t="s">
        <v>15</v>
      </c>
      <c r="J89" s="2"/>
      <c r="K89" s="2"/>
    </row>
    <row r="90" spans="1:11" hidden="1" x14ac:dyDescent="0.25">
      <c r="A90" s="3">
        <v>44440</v>
      </c>
      <c r="B90" s="2" t="s">
        <v>62</v>
      </c>
      <c r="C90" s="2" t="s">
        <v>63</v>
      </c>
      <c r="D90" s="2" t="s">
        <v>64</v>
      </c>
      <c r="E90" s="2" t="s">
        <v>33</v>
      </c>
      <c r="F90" s="4">
        <v>37520</v>
      </c>
      <c r="G90" s="4">
        <v>15000</v>
      </c>
      <c r="H90" s="4">
        <f>IF(East!$F90&gt;=East!$G90,East!$F90*Commission,0)</f>
        <v>3752</v>
      </c>
      <c r="I90" s="2" t="s">
        <v>15</v>
      </c>
      <c r="J90" s="2"/>
      <c r="K90" s="2"/>
    </row>
    <row r="91" spans="1:11" x14ac:dyDescent="0.25">
      <c r="A91" s="12">
        <v>44256</v>
      </c>
      <c r="B91" s="13" t="s">
        <v>16</v>
      </c>
      <c r="C91" s="13" t="s">
        <v>17</v>
      </c>
      <c r="D91" s="13" t="s">
        <v>18</v>
      </c>
      <c r="E91" s="13" t="s">
        <v>10</v>
      </c>
      <c r="F91" s="14">
        <v>14608.300000000001</v>
      </c>
      <c r="G91" s="14">
        <v>15000</v>
      </c>
      <c r="H91" s="14">
        <f>IF(East!$F91&gt;=East!$G91,East!$F91*Commission,0)</f>
        <v>0</v>
      </c>
      <c r="I91" s="13" t="s">
        <v>11</v>
      </c>
      <c r="J91" s="2"/>
      <c r="K91" s="2"/>
    </row>
    <row r="92" spans="1:11" hidden="1" x14ac:dyDescent="0.25">
      <c r="A92" s="3">
        <v>44287</v>
      </c>
      <c r="B92" s="2" t="s">
        <v>30</v>
      </c>
      <c r="C92" s="2" t="s">
        <v>31</v>
      </c>
      <c r="D92" s="2" t="s">
        <v>32</v>
      </c>
      <c r="E92" s="2" t="s">
        <v>33</v>
      </c>
      <c r="F92" s="4">
        <v>35820</v>
      </c>
      <c r="G92" s="4">
        <v>15000</v>
      </c>
      <c r="H92" s="4">
        <f>IF(East!$F92&gt;=East!$G92,East!$F92*Commission,0)</f>
        <v>3582</v>
      </c>
      <c r="I92" s="2" t="s">
        <v>43</v>
      </c>
      <c r="J92" s="2"/>
      <c r="K92" s="2"/>
    </row>
    <row r="93" spans="1:11" hidden="1" x14ac:dyDescent="0.25">
      <c r="A93" s="12">
        <v>44256</v>
      </c>
      <c r="B93" s="13" t="s">
        <v>44</v>
      </c>
      <c r="C93" s="13" t="s">
        <v>45</v>
      </c>
      <c r="D93" s="13" t="s">
        <v>46</v>
      </c>
      <c r="E93" s="13" t="s">
        <v>22</v>
      </c>
      <c r="F93" s="14">
        <v>14329.5</v>
      </c>
      <c r="G93" s="14">
        <v>15000</v>
      </c>
      <c r="H93" s="14">
        <f>IF(East!$F93&gt;=East!$G93,East!$F93*Commission,0)</f>
        <v>0</v>
      </c>
      <c r="I93" s="13" t="s">
        <v>11</v>
      </c>
      <c r="J93" s="2"/>
      <c r="K93" s="2"/>
    </row>
    <row r="94" spans="1:11" x14ac:dyDescent="0.25">
      <c r="A94" s="3">
        <v>44256</v>
      </c>
      <c r="B94" s="2" t="s">
        <v>68</v>
      </c>
      <c r="C94" s="2" t="s">
        <v>69</v>
      </c>
      <c r="D94" s="2" t="s">
        <v>70</v>
      </c>
      <c r="E94" s="2" t="s">
        <v>10</v>
      </c>
      <c r="F94" s="4">
        <v>14063</v>
      </c>
      <c r="G94" s="4">
        <v>15000</v>
      </c>
      <c r="H94" s="4">
        <f>IF(East!$F94&gt;=East!$G94,East!$F94*Commission,0)</f>
        <v>0</v>
      </c>
      <c r="I94" s="2" t="s">
        <v>15</v>
      </c>
      <c r="J94" s="2"/>
      <c r="K94" s="2"/>
    </row>
    <row r="95" spans="1:11" x14ac:dyDescent="0.25">
      <c r="A95" s="12">
        <v>44256</v>
      </c>
      <c r="B95" s="13" t="s">
        <v>16</v>
      </c>
      <c r="C95" s="13" t="s">
        <v>17</v>
      </c>
      <c r="D95" s="13" t="s">
        <v>18</v>
      </c>
      <c r="E95" s="13" t="s">
        <v>10</v>
      </c>
      <c r="F95" s="14">
        <v>13797</v>
      </c>
      <c r="G95" s="14">
        <v>15000</v>
      </c>
      <c r="H95" s="14">
        <f>IF(East!$F95&gt;=East!$G95,East!$F95*Commission,0)</f>
        <v>0</v>
      </c>
      <c r="I95" s="13" t="s">
        <v>11</v>
      </c>
      <c r="J95" s="2"/>
      <c r="K95" s="2"/>
    </row>
    <row r="96" spans="1:11" hidden="1" x14ac:dyDescent="0.25">
      <c r="A96" s="3">
        <v>44256</v>
      </c>
      <c r="B96" s="2" t="s">
        <v>23</v>
      </c>
      <c r="C96" s="2" t="s">
        <v>24</v>
      </c>
      <c r="D96" s="2" t="s">
        <v>25</v>
      </c>
      <c r="E96" s="2" t="s">
        <v>26</v>
      </c>
      <c r="F96" s="4">
        <v>13244.7</v>
      </c>
      <c r="G96" s="4">
        <v>15000</v>
      </c>
      <c r="H96" s="4">
        <f>IF(East!$F96&gt;=East!$G96,East!$F96*Commission,0)</f>
        <v>0</v>
      </c>
      <c r="I96" s="2" t="s">
        <v>11</v>
      </c>
      <c r="J96" s="2"/>
      <c r="K96" s="2"/>
    </row>
    <row r="97" spans="1:11" hidden="1" x14ac:dyDescent="0.25">
      <c r="A97" s="12">
        <v>44256</v>
      </c>
      <c r="B97" s="13" t="s">
        <v>23</v>
      </c>
      <c r="C97" s="13" t="s">
        <v>24</v>
      </c>
      <c r="D97" s="13" t="s">
        <v>25</v>
      </c>
      <c r="E97" s="13" t="s">
        <v>26</v>
      </c>
      <c r="F97" s="14">
        <v>12143.999999999998</v>
      </c>
      <c r="G97" s="14">
        <v>15000</v>
      </c>
      <c r="H97" s="14">
        <f>IF(East!$F97&gt;=East!$G97,East!$F97*Commission,0)</f>
        <v>0</v>
      </c>
      <c r="I97" s="13" t="s">
        <v>15</v>
      </c>
      <c r="J97" s="2"/>
      <c r="K97" s="2"/>
    </row>
    <row r="98" spans="1:11" hidden="1" x14ac:dyDescent="0.25">
      <c r="A98" s="3">
        <v>44287</v>
      </c>
      <c r="B98" s="2" t="s">
        <v>30</v>
      </c>
      <c r="C98" s="2" t="s">
        <v>31</v>
      </c>
      <c r="D98" s="2" t="s">
        <v>32</v>
      </c>
      <c r="E98" s="2" t="s">
        <v>33</v>
      </c>
      <c r="F98" s="4">
        <v>35153.799999999996</v>
      </c>
      <c r="G98" s="4">
        <v>15000</v>
      </c>
      <c r="H98" s="4">
        <f>IF(East!$F98&gt;=East!$G98,East!$F98*Commission,0)</f>
        <v>3515.3799999999997</v>
      </c>
      <c r="I98" s="2" t="s">
        <v>11</v>
      </c>
      <c r="J98" s="2"/>
      <c r="K98" s="2"/>
    </row>
    <row r="99" spans="1:11" hidden="1" x14ac:dyDescent="0.25">
      <c r="A99" s="12">
        <v>44256</v>
      </c>
      <c r="B99" s="13" t="s">
        <v>19</v>
      </c>
      <c r="C99" s="13" t="s">
        <v>20</v>
      </c>
      <c r="D99" s="13" t="s">
        <v>21</v>
      </c>
      <c r="E99" s="13" t="s">
        <v>22</v>
      </c>
      <c r="F99" s="14">
        <v>11580.4</v>
      </c>
      <c r="G99" s="14">
        <v>15000</v>
      </c>
      <c r="H99" s="14">
        <f>IF(East!$F99&gt;=East!$G99,East!$F99*Commission,0)</f>
        <v>0</v>
      </c>
      <c r="I99" s="13" t="s">
        <v>15</v>
      </c>
      <c r="J99" s="2"/>
      <c r="K99" s="2"/>
    </row>
    <row r="100" spans="1:11" hidden="1" x14ac:dyDescent="0.25">
      <c r="A100" s="3">
        <v>44256</v>
      </c>
      <c r="B100" s="2" t="s">
        <v>34</v>
      </c>
      <c r="C100" s="2" t="s">
        <v>35</v>
      </c>
      <c r="D100" s="2" t="s">
        <v>36</v>
      </c>
      <c r="E100" s="2" t="s">
        <v>26</v>
      </c>
      <c r="F100" s="4">
        <v>11554.400000000001</v>
      </c>
      <c r="G100" s="4">
        <v>15000</v>
      </c>
      <c r="H100" s="4">
        <f>IF(East!$F100&gt;=East!$G100,East!$F100*Commission,0)</f>
        <v>0</v>
      </c>
      <c r="I100" s="2" t="s">
        <v>15</v>
      </c>
      <c r="J100" s="2"/>
      <c r="K100" s="2"/>
    </row>
    <row r="101" spans="1:11" hidden="1" x14ac:dyDescent="0.25">
      <c r="A101" s="12">
        <v>44256</v>
      </c>
      <c r="B101" s="13" t="s">
        <v>34</v>
      </c>
      <c r="C101" s="13" t="s">
        <v>35</v>
      </c>
      <c r="D101" s="13" t="s">
        <v>36</v>
      </c>
      <c r="E101" s="13" t="s">
        <v>26</v>
      </c>
      <c r="F101" s="14">
        <v>11403</v>
      </c>
      <c r="G101" s="14">
        <v>15000</v>
      </c>
      <c r="H101" s="14">
        <f>IF(East!$F101&gt;=East!$G101,East!$F101*Commission,0)</f>
        <v>0</v>
      </c>
      <c r="I101" s="13" t="s">
        <v>15</v>
      </c>
      <c r="J101" s="2"/>
      <c r="K101" s="2"/>
    </row>
    <row r="102" spans="1:11" hidden="1" x14ac:dyDescent="0.25">
      <c r="A102" s="3">
        <v>44256</v>
      </c>
      <c r="B102" s="2" t="s">
        <v>50</v>
      </c>
      <c r="C102" s="2" t="s">
        <v>51</v>
      </c>
      <c r="D102" s="2" t="s">
        <v>52</v>
      </c>
      <c r="E102" s="2" t="s">
        <v>26</v>
      </c>
      <c r="F102" s="4">
        <v>11166.300000000001</v>
      </c>
      <c r="G102" s="4">
        <v>15000</v>
      </c>
      <c r="H102" s="4">
        <f>IF(East!$F102&gt;=East!$G102,East!$F102*Commission,0)</f>
        <v>0</v>
      </c>
      <c r="I102" s="2" t="s">
        <v>15</v>
      </c>
      <c r="J102" s="2"/>
      <c r="K102" s="2"/>
    </row>
    <row r="103" spans="1:11" hidden="1" x14ac:dyDescent="0.25">
      <c r="A103" s="12">
        <v>44228</v>
      </c>
      <c r="B103" s="13" t="s">
        <v>30</v>
      </c>
      <c r="C103" s="13" t="s">
        <v>31</v>
      </c>
      <c r="D103" s="13" t="s">
        <v>32</v>
      </c>
      <c r="E103" s="13" t="s">
        <v>33</v>
      </c>
      <c r="F103" s="14">
        <v>34353.5</v>
      </c>
      <c r="G103" s="14">
        <v>15000</v>
      </c>
      <c r="H103" s="14">
        <f>IF(East!$F103&gt;=East!$G103,East!$F103*Commission,0)</f>
        <v>3435.3500000000004</v>
      </c>
      <c r="I103" s="13" t="s">
        <v>15</v>
      </c>
      <c r="J103" s="2"/>
      <c r="K103" s="2"/>
    </row>
    <row r="104" spans="1:11" hidden="1" x14ac:dyDescent="0.25">
      <c r="A104" s="3">
        <v>44256</v>
      </c>
      <c r="B104" s="2" t="s">
        <v>19</v>
      </c>
      <c r="C104" s="2" t="s">
        <v>20</v>
      </c>
      <c r="D104" s="2" t="s">
        <v>21</v>
      </c>
      <c r="E104" s="2" t="s">
        <v>22</v>
      </c>
      <c r="F104" s="4">
        <v>10451.199999999999</v>
      </c>
      <c r="G104" s="4">
        <v>15000</v>
      </c>
      <c r="H104" s="4">
        <f>IF(East!$F104&gt;=East!$G104,East!$F104*Commission,0)</f>
        <v>0</v>
      </c>
      <c r="I104" s="2" t="s">
        <v>11</v>
      </c>
      <c r="J104" s="2"/>
      <c r="K104" s="2"/>
    </row>
    <row r="105" spans="1:11" hidden="1" x14ac:dyDescent="0.25">
      <c r="A105" s="12">
        <v>44256</v>
      </c>
      <c r="B105" s="13" t="s">
        <v>53</v>
      </c>
      <c r="C105" s="13" t="s">
        <v>54</v>
      </c>
      <c r="D105" s="13" t="s">
        <v>55</v>
      </c>
      <c r="E105" s="13" t="s">
        <v>22</v>
      </c>
      <c r="F105" s="14">
        <v>10110.299999999999</v>
      </c>
      <c r="G105" s="14">
        <v>15000</v>
      </c>
      <c r="H105" s="14">
        <f>IF(East!$F105&gt;=East!$G105,East!$F105*Commission,0)</f>
        <v>0</v>
      </c>
      <c r="I105" s="13" t="s">
        <v>11</v>
      </c>
      <c r="J105" s="2"/>
      <c r="K105" s="2"/>
    </row>
    <row r="106" spans="1:11" hidden="1" x14ac:dyDescent="0.25">
      <c r="A106" s="3">
        <v>44256</v>
      </c>
      <c r="B106" s="2" t="s">
        <v>44</v>
      </c>
      <c r="C106" s="2" t="s">
        <v>45</v>
      </c>
      <c r="D106" s="2" t="s">
        <v>46</v>
      </c>
      <c r="E106" s="2" t="s">
        <v>22</v>
      </c>
      <c r="F106" s="4">
        <v>9116</v>
      </c>
      <c r="G106" s="4">
        <v>15000</v>
      </c>
      <c r="H106" s="4">
        <f>IF(East!$F106&gt;=East!$G106,East!$F106*Commission,0)</f>
        <v>0</v>
      </c>
      <c r="I106" s="2" t="s">
        <v>11</v>
      </c>
      <c r="J106" s="2"/>
      <c r="K106" s="2"/>
    </row>
    <row r="107" spans="1:11" hidden="1" x14ac:dyDescent="0.25">
      <c r="A107" s="12">
        <v>44256</v>
      </c>
      <c r="B107" s="13" t="s">
        <v>44</v>
      </c>
      <c r="C107" s="13" t="s">
        <v>45</v>
      </c>
      <c r="D107" s="13" t="s">
        <v>46</v>
      </c>
      <c r="E107" s="13" t="s">
        <v>22</v>
      </c>
      <c r="F107" s="14">
        <v>8694</v>
      </c>
      <c r="G107" s="14">
        <v>15000</v>
      </c>
      <c r="H107" s="14">
        <f>IF(East!$F107&gt;=East!$G107,East!$F107*Commission,0)</f>
        <v>0</v>
      </c>
      <c r="I107" s="13" t="s">
        <v>11</v>
      </c>
      <c r="J107" s="2"/>
      <c r="K107" s="2"/>
    </row>
    <row r="108" spans="1:11" hidden="1" x14ac:dyDescent="0.25">
      <c r="A108" s="3">
        <v>44287</v>
      </c>
      <c r="B108" s="2" t="s">
        <v>71</v>
      </c>
      <c r="C108" s="2" t="s">
        <v>72</v>
      </c>
      <c r="D108" s="2" t="s">
        <v>73</v>
      </c>
      <c r="E108" s="2" t="s">
        <v>33</v>
      </c>
      <c r="F108" s="4">
        <v>32524.1</v>
      </c>
      <c r="G108" s="4">
        <v>15000</v>
      </c>
      <c r="H108" s="4">
        <f>IF(East!$F108&gt;=East!$G108,East!$F108*Commission,0)</f>
        <v>3252.41</v>
      </c>
      <c r="I108" s="2" t="s">
        <v>11</v>
      </c>
      <c r="J108" s="2"/>
      <c r="K108" s="2"/>
    </row>
    <row r="109" spans="1:11" hidden="1" x14ac:dyDescent="0.25">
      <c r="A109" s="12">
        <v>44256</v>
      </c>
      <c r="B109" s="13" t="s">
        <v>53</v>
      </c>
      <c r="C109" s="13" t="s">
        <v>54</v>
      </c>
      <c r="D109" s="13" t="s">
        <v>55</v>
      </c>
      <c r="E109" s="13" t="s">
        <v>22</v>
      </c>
      <c r="F109" s="14">
        <v>7982.7</v>
      </c>
      <c r="G109" s="14">
        <v>15000</v>
      </c>
      <c r="H109" s="14">
        <f>IF(East!$F109&gt;=East!$G109,East!$F109*Commission,0)</f>
        <v>0</v>
      </c>
      <c r="I109" s="13" t="s">
        <v>43</v>
      </c>
      <c r="J109" s="2"/>
      <c r="K109" s="2"/>
    </row>
    <row r="110" spans="1:11" hidden="1" x14ac:dyDescent="0.25">
      <c r="A110" s="3">
        <v>44287</v>
      </c>
      <c r="B110" s="2" t="s">
        <v>30</v>
      </c>
      <c r="C110" s="2" t="s">
        <v>31</v>
      </c>
      <c r="D110" s="2" t="s">
        <v>32</v>
      </c>
      <c r="E110" s="2" t="s">
        <v>33</v>
      </c>
      <c r="F110" s="4">
        <v>32282.799999999996</v>
      </c>
      <c r="G110" s="4">
        <v>15000</v>
      </c>
      <c r="H110" s="4">
        <f>IF(East!$F110&gt;=East!$G110,East!$F110*Commission,0)</f>
        <v>3228.2799999999997</v>
      </c>
      <c r="I110" s="2" t="s">
        <v>15</v>
      </c>
      <c r="J110" s="2"/>
      <c r="K110" s="2"/>
    </row>
    <row r="111" spans="1:11" hidden="1" x14ac:dyDescent="0.25">
      <c r="A111" s="12">
        <v>44256</v>
      </c>
      <c r="B111" s="13" t="s">
        <v>65</v>
      </c>
      <c r="C111" s="13" t="s">
        <v>66</v>
      </c>
      <c r="D111" s="13" t="s">
        <v>67</v>
      </c>
      <c r="E111" s="13" t="s">
        <v>22</v>
      </c>
      <c r="F111" s="14">
        <v>6708.9</v>
      </c>
      <c r="G111" s="14">
        <v>15000</v>
      </c>
      <c r="H111" s="14">
        <f>IF(East!$F111&gt;=East!$G111,East!$F111*Commission,0)</f>
        <v>0</v>
      </c>
      <c r="I111" s="13" t="s">
        <v>43</v>
      </c>
      <c r="J111" s="2"/>
      <c r="K111" s="2"/>
    </row>
    <row r="112" spans="1:11" hidden="1" x14ac:dyDescent="0.25">
      <c r="A112" s="3">
        <v>44256</v>
      </c>
      <c r="B112" s="2" t="s">
        <v>34</v>
      </c>
      <c r="C112" s="2" t="s">
        <v>35</v>
      </c>
      <c r="D112" s="2" t="s">
        <v>36</v>
      </c>
      <c r="E112" s="2" t="s">
        <v>26</v>
      </c>
      <c r="F112" s="4">
        <v>6544.8</v>
      </c>
      <c r="G112" s="4">
        <v>15000</v>
      </c>
      <c r="H112" s="4">
        <f>IF(East!$F112&gt;=East!$G112,East!$F112*Commission,0)</f>
        <v>0</v>
      </c>
      <c r="I112" s="2" t="s">
        <v>11</v>
      </c>
      <c r="J112" s="2"/>
      <c r="K112" s="2"/>
    </row>
    <row r="113" spans="1:11" x14ac:dyDescent="0.25">
      <c r="A113" s="12">
        <v>44256</v>
      </c>
      <c r="B113" s="13" t="s">
        <v>27</v>
      </c>
      <c r="C113" s="13" t="s">
        <v>28</v>
      </c>
      <c r="D113" s="13" t="s">
        <v>29</v>
      </c>
      <c r="E113" s="13" t="s">
        <v>10</v>
      </c>
      <c r="F113" s="14">
        <v>5287.5</v>
      </c>
      <c r="G113" s="14">
        <v>15000</v>
      </c>
      <c r="H113" s="14">
        <f>IF(East!$F113&gt;=East!$G113,East!$F113*Commission,0)</f>
        <v>0</v>
      </c>
      <c r="I113" s="13" t="s">
        <v>15</v>
      </c>
      <c r="J113" s="2"/>
      <c r="K113" s="2"/>
    </row>
    <row r="114" spans="1:11" x14ac:dyDescent="0.25">
      <c r="A114" s="3">
        <v>44256</v>
      </c>
      <c r="B114" s="2" t="s">
        <v>27</v>
      </c>
      <c r="C114" s="2" t="s">
        <v>28</v>
      </c>
      <c r="D114" s="2" t="s">
        <v>29</v>
      </c>
      <c r="E114" s="2" t="s">
        <v>10</v>
      </c>
      <c r="F114" s="4">
        <v>3013.5</v>
      </c>
      <c r="G114" s="4">
        <v>15000</v>
      </c>
      <c r="H114" s="4">
        <f>IF(East!$F114&gt;=East!$G114,East!$F114*Commission,0)</f>
        <v>0</v>
      </c>
      <c r="I114" s="2" t="s">
        <v>15</v>
      </c>
      <c r="J114" s="2"/>
      <c r="K114" s="2"/>
    </row>
    <row r="115" spans="1:11" x14ac:dyDescent="0.25">
      <c r="A115" s="12">
        <v>44256</v>
      </c>
      <c r="B115" s="13" t="s">
        <v>12</v>
      </c>
      <c r="C115" s="13" t="s">
        <v>13</v>
      </c>
      <c r="D115" s="13" t="s">
        <v>14</v>
      </c>
      <c r="E115" s="13" t="s">
        <v>10</v>
      </c>
      <c r="F115" s="14">
        <v>2311.5</v>
      </c>
      <c r="G115" s="14">
        <v>15000</v>
      </c>
      <c r="H115" s="14">
        <f>IF(East!$F115&gt;=East!$G115,East!$F115*Commission,0)</f>
        <v>0</v>
      </c>
      <c r="I115" s="13" t="s">
        <v>15</v>
      </c>
      <c r="J115" s="2"/>
      <c r="K115" s="2"/>
    </row>
    <row r="116" spans="1:11" x14ac:dyDescent="0.25">
      <c r="A116" s="3">
        <v>44287</v>
      </c>
      <c r="B116" s="2" t="s">
        <v>16</v>
      </c>
      <c r="C116" s="2" t="s">
        <v>17</v>
      </c>
      <c r="D116" s="2" t="s">
        <v>18</v>
      </c>
      <c r="E116" s="2" t="s">
        <v>10</v>
      </c>
      <c r="F116" s="4">
        <v>51531.199999999997</v>
      </c>
      <c r="G116" s="4">
        <v>15000</v>
      </c>
      <c r="H116" s="4">
        <f>IF(East!$F116&gt;=East!$G116,East!$F116*Commission,0)</f>
        <v>5153.12</v>
      </c>
      <c r="I116" s="2" t="s">
        <v>43</v>
      </c>
      <c r="J116" s="2"/>
      <c r="K116" s="2"/>
    </row>
    <row r="117" spans="1:11" hidden="1" x14ac:dyDescent="0.25">
      <c r="A117" s="12">
        <v>44440</v>
      </c>
      <c r="B117" s="13" t="s">
        <v>30</v>
      </c>
      <c r="C117" s="13" t="s">
        <v>31</v>
      </c>
      <c r="D117" s="13" t="s">
        <v>32</v>
      </c>
      <c r="E117" s="13" t="s">
        <v>33</v>
      </c>
      <c r="F117" s="14">
        <v>31999.200000000001</v>
      </c>
      <c r="G117" s="14">
        <v>15000</v>
      </c>
      <c r="H117" s="14">
        <f>IF(East!$F117&gt;=East!$G117,East!$F117*Commission,0)</f>
        <v>3199.92</v>
      </c>
      <c r="I117" s="13" t="s">
        <v>15</v>
      </c>
      <c r="J117" s="2"/>
      <c r="K117" s="2"/>
    </row>
    <row r="118" spans="1:11" x14ac:dyDescent="0.25">
      <c r="A118" s="3">
        <v>44287</v>
      </c>
      <c r="B118" s="2" t="s">
        <v>16</v>
      </c>
      <c r="C118" s="2" t="s">
        <v>17</v>
      </c>
      <c r="D118" s="2" t="s">
        <v>18</v>
      </c>
      <c r="E118" s="2" t="s">
        <v>10</v>
      </c>
      <c r="F118" s="4">
        <v>38227.699999999997</v>
      </c>
      <c r="G118" s="4">
        <v>15000</v>
      </c>
      <c r="H118" s="4">
        <f>IF(East!$F118&gt;=East!$G118,East!$F118*Commission,0)</f>
        <v>3822.77</v>
      </c>
      <c r="I118" s="2" t="s">
        <v>11</v>
      </c>
      <c r="J118" s="2"/>
      <c r="K118" s="2"/>
    </row>
    <row r="119" spans="1:11" x14ac:dyDescent="0.25">
      <c r="A119" s="12">
        <v>44287</v>
      </c>
      <c r="B119" s="13" t="s">
        <v>27</v>
      </c>
      <c r="C119" s="13" t="s">
        <v>28</v>
      </c>
      <c r="D119" s="13" t="s">
        <v>29</v>
      </c>
      <c r="E119" s="13" t="s">
        <v>10</v>
      </c>
      <c r="F119" s="14">
        <v>36666</v>
      </c>
      <c r="G119" s="14">
        <v>15000</v>
      </c>
      <c r="H119" s="14">
        <f>IF(East!$F119&gt;=East!$G119,East!$F119*Commission,0)</f>
        <v>3666.6000000000004</v>
      </c>
      <c r="I119" s="13" t="s">
        <v>15</v>
      </c>
      <c r="J119" s="2"/>
      <c r="K119" s="2"/>
    </row>
    <row r="120" spans="1:11" hidden="1" x14ac:dyDescent="0.25">
      <c r="A120" s="3">
        <v>44440</v>
      </c>
      <c r="B120" s="2" t="s">
        <v>62</v>
      </c>
      <c r="C120" s="2" t="s">
        <v>63</v>
      </c>
      <c r="D120" s="2" t="s">
        <v>64</v>
      </c>
      <c r="E120" s="2" t="s">
        <v>33</v>
      </c>
      <c r="F120" s="4">
        <v>31186.6</v>
      </c>
      <c r="G120" s="4">
        <v>15000</v>
      </c>
      <c r="H120" s="4">
        <f>IF(East!$F120&gt;=East!$G120,East!$F120*Commission,0)</f>
        <v>3118.66</v>
      </c>
      <c r="I120" s="2" t="s">
        <v>11</v>
      </c>
      <c r="J120" s="2"/>
      <c r="K120" s="2"/>
    </row>
    <row r="121" spans="1:11" hidden="1" x14ac:dyDescent="0.25">
      <c r="A121" s="12">
        <v>44409</v>
      </c>
      <c r="B121" s="13" t="s">
        <v>71</v>
      </c>
      <c r="C121" s="13" t="s">
        <v>72</v>
      </c>
      <c r="D121" s="13" t="s">
        <v>73</v>
      </c>
      <c r="E121" s="13" t="s">
        <v>33</v>
      </c>
      <c r="F121" s="14">
        <v>31053.4</v>
      </c>
      <c r="G121" s="14">
        <v>15000</v>
      </c>
      <c r="H121" s="14">
        <f>IF(East!$F121&gt;=East!$G121,East!$F121*Commission,0)</f>
        <v>3105.34</v>
      </c>
      <c r="I121" s="13" t="s">
        <v>11</v>
      </c>
      <c r="J121" s="2"/>
      <c r="K121" s="2"/>
    </row>
    <row r="122" spans="1:11" hidden="1" x14ac:dyDescent="0.25">
      <c r="A122" s="3">
        <v>44501</v>
      </c>
      <c r="B122" s="2" t="s">
        <v>59</v>
      </c>
      <c r="C122" s="2" t="s">
        <v>60</v>
      </c>
      <c r="D122" s="2" t="s">
        <v>61</v>
      </c>
      <c r="E122" s="2" t="s">
        <v>33</v>
      </c>
      <c r="F122" s="4">
        <v>28761.599999999999</v>
      </c>
      <c r="G122" s="4">
        <v>15000</v>
      </c>
      <c r="H122" s="4">
        <f>IF(East!$F122&gt;=East!$G122,East!$F122*Commission,0)</f>
        <v>2876.16</v>
      </c>
      <c r="I122" s="2" t="s">
        <v>43</v>
      </c>
      <c r="J122" s="2"/>
      <c r="K122" s="2"/>
    </row>
    <row r="123" spans="1:11" hidden="1" x14ac:dyDescent="0.25">
      <c r="A123" s="12">
        <v>44470</v>
      </c>
      <c r="B123" s="13" t="s">
        <v>40</v>
      </c>
      <c r="C123" s="13" t="s">
        <v>41</v>
      </c>
      <c r="D123" s="13" t="s">
        <v>42</v>
      </c>
      <c r="E123" s="13" t="s">
        <v>33</v>
      </c>
      <c r="F123" s="14">
        <v>28464.9</v>
      </c>
      <c r="G123" s="14">
        <v>15000</v>
      </c>
      <c r="H123" s="14">
        <f>IF(East!$F123&gt;=East!$G123,East!$F123*Commission,0)</f>
        <v>2846.4900000000002</v>
      </c>
      <c r="I123" s="13" t="s">
        <v>43</v>
      </c>
      <c r="J123" s="2"/>
      <c r="K123" s="2"/>
    </row>
    <row r="124" spans="1:11" hidden="1" x14ac:dyDescent="0.25">
      <c r="A124" s="3">
        <v>44287</v>
      </c>
      <c r="B124" s="2" t="s">
        <v>23</v>
      </c>
      <c r="C124" s="2" t="s">
        <v>24</v>
      </c>
      <c r="D124" s="2" t="s">
        <v>25</v>
      </c>
      <c r="E124" s="2" t="s">
        <v>26</v>
      </c>
      <c r="F124" s="4">
        <v>28628.799999999996</v>
      </c>
      <c r="G124" s="4">
        <v>15000</v>
      </c>
      <c r="H124" s="4">
        <f>IF(East!$F124&gt;=East!$G124,East!$F124*Commission,0)</f>
        <v>2862.8799999999997</v>
      </c>
      <c r="I124" s="2" t="s">
        <v>43</v>
      </c>
      <c r="J124" s="2"/>
      <c r="K124" s="2"/>
    </row>
    <row r="125" spans="1:11" hidden="1" x14ac:dyDescent="0.25">
      <c r="A125" s="12">
        <v>44378</v>
      </c>
      <c r="B125" s="13" t="s">
        <v>62</v>
      </c>
      <c r="C125" s="13" t="s">
        <v>63</v>
      </c>
      <c r="D125" s="13" t="s">
        <v>64</v>
      </c>
      <c r="E125" s="13" t="s">
        <v>33</v>
      </c>
      <c r="F125" s="14">
        <v>28395</v>
      </c>
      <c r="G125" s="14">
        <v>15000</v>
      </c>
      <c r="H125" s="14">
        <f>IF(East!$F125&gt;=East!$G125,East!$F125*Commission,0)</f>
        <v>2839.5</v>
      </c>
      <c r="I125" s="13" t="s">
        <v>43</v>
      </c>
      <c r="J125" s="2"/>
      <c r="K125" s="2"/>
    </row>
    <row r="126" spans="1:11" hidden="1" x14ac:dyDescent="0.25">
      <c r="A126" s="3">
        <v>44317</v>
      </c>
      <c r="B126" s="2" t="s">
        <v>30</v>
      </c>
      <c r="C126" s="2" t="s">
        <v>31</v>
      </c>
      <c r="D126" s="2" t="s">
        <v>32</v>
      </c>
      <c r="E126" s="2" t="s">
        <v>33</v>
      </c>
      <c r="F126" s="4">
        <v>27930</v>
      </c>
      <c r="G126" s="4">
        <v>15000</v>
      </c>
      <c r="H126" s="4">
        <f>IF(East!$F126&gt;=East!$G126,East!$F126*Commission,0)</f>
        <v>2793</v>
      </c>
      <c r="I126" s="2" t="s">
        <v>15</v>
      </c>
      <c r="J126" s="2"/>
      <c r="K126" s="2"/>
    </row>
    <row r="127" spans="1:11" hidden="1" x14ac:dyDescent="0.25">
      <c r="A127" s="12">
        <v>44287</v>
      </c>
      <c r="B127" s="13" t="s">
        <v>23</v>
      </c>
      <c r="C127" s="13" t="s">
        <v>24</v>
      </c>
      <c r="D127" s="13" t="s">
        <v>25</v>
      </c>
      <c r="E127" s="13" t="s">
        <v>26</v>
      </c>
      <c r="F127" s="14">
        <v>18994.5</v>
      </c>
      <c r="G127" s="14">
        <v>15000</v>
      </c>
      <c r="H127" s="14">
        <f>IF(East!$F127&gt;=East!$G127,East!$F127*Commission,0)</f>
        <v>1899.45</v>
      </c>
      <c r="I127" s="13" t="s">
        <v>15</v>
      </c>
      <c r="J127" s="2"/>
      <c r="K127" s="2"/>
    </row>
    <row r="128" spans="1:11" hidden="1" x14ac:dyDescent="0.25">
      <c r="A128" s="3">
        <v>44287</v>
      </c>
      <c r="B128" s="2" t="s">
        <v>53</v>
      </c>
      <c r="C128" s="2" t="s">
        <v>54</v>
      </c>
      <c r="D128" s="2" t="s">
        <v>55</v>
      </c>
      <c r="E128" s="2" t="s">
        <v>22</v>
      </c>
      <c r="F128" s="4">
        <v>18188.399999999998</v>
      </c>
      <c r="G128" s="4">
        <v>15000</v>
      </c>
      <c r="H128" s="4">
        <f>IF(East!$F128&gt;=East!$G128,East!$F128*Commission,0)</f>
        <v>1818.84</v>
      </c>
      <c r="I128" s="2" t="s">
        <v>15</v>
      </c>
      <c r="J128" s="2"/>
      <c r="K128" s="2"/>
    </row>
    <row r="129" spans="1:11" hidden="1" x14ac:dyDescent="0.25">
      <c r="A129" s="12">
        <v>44287</v>
      </c>
      <c r="B129" s="13" t="s">
        <v>44</v>
      </c>
      <c r="C129" s="13" t="s">
        <v>45</v>
      </c>
      <c r="D129" s="13" t="s">
        <v>46</v>
      </c>
      <c r="E129" s="13" t="s">
        <v>22</v>
      </c>
      <c r="F129" s="14">
        <v>17993.5</v>
      </c>
      <c r="G129" s="14">
        <v>15000</v>
      </c>
      <c r="H129" s="14">
        <f>IF(East!$F129&gt;=East!$G129,East!$F129*Commission,0)</f>
        <v>1799.3500000000001</v>
      </c>
      <c r="I129" s="13" t="s">
        <v>11</v>
      </c>
      <c r="J129" s="2"/>
      <c r="K129" s="2"/>
    </row>
    <row r="130" spans="1:11" x14ac:dyDescent="0.25">
      <c r="A130" s="3">
        <v>44287</v>
      </c>
      <c r="B130" s="2" t="s">
        <v>16</v>
      </c>
      <c r="C130" s="2" t="s">
        <v>17</v>
      </c>
      <c r="D130" s="2" t="s">
        <v>18</v>
      </c>
      <c r="E130" s="2" t="s">
        <v>10</v>
      </c>
      <c r="F130" s="4">
        <v>17776</v>
      </c>
      <c r="G130" s="4">
        <v>15000</v>
      </c>
      <c r="H130" s="4">
        <f>IF(East!$F130&gt;=East!$G130,East!$F130*Commission,0)</f>
        <v>1777.6000000000001</v>
      </c>
      <c r="I130" s="2" t="s">
        <v>43</v>
      </c>
      <c r="J130" s="2"/>
      <c r="K130" s="2"/>
    </row>
    <row r="131" spans="1:11" hidden="1" x14ac:dyDescent="0.25">
      <c r="A131" s="12">
        <v>44378</v>
      </c>
      <c r="B131" s="13" t="s">
        <v>30</v>
      </c>
      <c r="C131" s="13" t="s">
        <v>31</v>
      </c>
      <c r="D131" s="13" t="s">
        <v>32</v>
      </c>
      <c r="E131" s="13" t="s">
        <v>33</v>
      </c>
      <c r="F131" s="14">
        <v>27676.6</v>
      </c>
      <c r="G131" s="14">
        <v>15000</v>
      </c>
      <c r="H131" s="14">
        <f>IF(East!$F131&gt;=East!$G131,East!$F131*Commission,0)</f>
        <v>2767.66</v>
      </c>
      <c r="I131" s="13" t="s">
        <v>15</v>
      </c>
      <c r="J131" s="2"/>
      <c r="K131" s="2"/>
    </row>
    <row r="132" spans="1:11" hidden="1" x14ac:dyDescent="0.25">
      <c r="A132" s="3">
        <v>44287</v>
      </c>
      <c r="B132" s="2" t="s">
        <v>53</v>
      </c>
      <c r="C132" s="2" t="s">
        <v>54</v>
      </c>
      <c r="D132" s="2" t="s">
        <v>55</v>
      </c>
      <c r="E132" s="2" t="s">
        <v>22</v>
      </c>
      <c r="F132" s="4">
        <v>16968</v>
      </c>
      <c r="G132" s="4">
        <v>15000</v>
      </c>
      <c r="H132" s="4">
        <f>IF(East!$F132&gt;=East!$G132,East!$F132*Commission,0)</f>
        <v>1696.8000000000002</v>
      </c>
      <c r="I132" s="2" t="s">
        <v>43</v>
      </c>
      <c r="J132" s="2"/>
      <c r="K132" s="2"/>
    </row>
    <row r="133" spans="1:11" hidden="1" x14ac:dyDescent="0.25">
      <c r="A133" s="12">
        <v>44287</v>
      </c>
      <c r="B133" s="13" t="s">
        <v>19</v>
      </c>
      <c r="C133" s="13" t="s">
        <v>20</v>
      </c>
      <c r="D133" s="13" t="s">
        <v>21</v>
      </c>
      <c r="E133" s="13" t="s">
        <v>22</v>
      </c>
      <c r="F133" s="14">
        <v>16499.400000000001</v>
      </c>
      <c r="G133" s="14">
        <v>15000</v>
      </c>
      <c r="H133" s="14">
        <f>IF(East!$F133&gt;=East!$G133,East!$F133*Commission,0)</f>
        <v>1649.9400000000003</v>
      </c>
      <c r="I133" s="13" t="s">
        <v>15</v>
      </c>
      <c r="J133" s="2"/>
      <c r="K133" s="2"/>
    </row>
    <row r="134" spans="1:11" x14ac:dyDescent="0.25">
      <c r="A134" s="3">
        <v>44287</v>
      </c>
      <c r="B134" s="2" t="s">
        <v>7</v>
      </c>
      <c r="C134" s="2" t="s">
        <v>8</v>
      </c>
      <c r="D134" s="2" t="s">
        <v>9</v>
      </c>
      <c r="E134" s="2" t="s">
        <v>10</v>
      </c>
      <c r="F134" s="4">
        <v>15919.7</v>
      </c>
      <c r="G134" s="4">
        <v>15000</v>
      </c>
      <c r="H134" s="4">
        <f>IF(East!$F134&gt;=East!$G134,East!$F134*Commission,0)</f>
        <v>1591.9700000000003</v>
      </c>
      <c r="I134" s="2" t="s">
        <v>11</v>
      </c>
      <c r="J134" s="2"/>
      <c r="K134" s="2"/>
    </row>
    <row r="135" spans="1:11" hidden="1" x14ac:dyDescent="0.25">
      <c r="A135" s="12">
        <v>44287</v>
      </c>
      <c r="B135" s="13" t="s">
        <v>47</v>
      </c>
      <c r="C135" s="13" t="s">
        <v>48</v>
      </c>
      <c r="D135" s="13" t="s">
        <v>49</v>
      </c>
      <c r="E135" s="13" t="s">
        <v>26</v>
      </c>
      <c r="F135" s="14">
        <v>15353.2</v>
      </c>
      <c r="G135" s="14">
        <v>15000</v>
      </c>
      <c r="H135" s="14">
        <f>IF(East!$F135&gt;=East!$G135,East!$F135*Commission,0)</f>
        <v>1535.3200000000002</v>
      </c>
      <c r="I135" s="13" t="s">
        <v>11</v>
      </c>
      <c r="J135" s="2"/>
      <c r="K135" s="2"/>
    </row>
    <row r="136" spans="1:11" hidden="1" x14ac:dyDescent="0.25">
      <c r="A136" s="3">
        <v>44287</v>
      </c>
      <c r="B136" s="2" t="s">
        <v>65</v>
      </c>
      <c r="C136" s="2" t="s">
        <v>66</v>
      </c>
      <c r="D136" s="2" t="s">
        <v>67</v>
      </c>
      <c r="E136" s="2" t="s">
        <v>22</v>
      </c>
      <c r="F136" s="4">
        <v>14416</v>
      </c>
      <c r="G136" s="4">
        <v>15000</v>
      </c>
      <c r="H136" s="4">
        <f>IF(East!$F136&gt;=East!$G136,East!$F136*Commission,0)</f>
        <v>0</v>
      </c>
      <c r="I136" s="2" t="s">
        <v>43</v>
      </c>
      <c r="J136" s="2"/>
      <c r="K136" s="2"/>
    </row>
    <row r="137" spans="1:11" hidden="1" x14ac:dyDescent="0.25">
      <c r="A137" s="12">
        <v>44470</v>
      </c>
      <c r="B137" s="13" t="s">
        <v>71</v>
      </c>
      <c r="C137" s="13" t="s">
        <v>72</v>
      </c>
      <c r="D137" s="13" t="s">
        <v>73</v>
      </c>
      <c r="E137" s="13" t="s">
        <v>33</v>
      </c>
      <c r="F137" s="14">
        <v>26773.4</v>
      </c>
      <c r="G137" s="14">
        <v>15000</v>
      </c>
      <c r="H137" s="14">
        <f>IF(East!$F137&gt;=East!$G137,East!$F137*Commission,0)</f>
        <v>2677.34</v>
      </c>
      <c r="I137" s="13" t="s">
        <v>43</v>
      </c>
      <c r="J137" s="2"/>
      <c r="K137" s="2"/>
    </row>
    <row r="138" spans="1:11" hidden="1" x14ac:dyDescent="0.25">
      <c r="A138" s="3">
        <v>44287</v>
      </c>
      <c r="B138" s="2" t="s">
        <v>34</v>
      </c>
      <c r="C138" s="2" t="s">
        <v>35</v>
      </c>
      <c r="D138" s="2" t="s">
        <v>36</v>
      </c>
      <c r="E138" s="2" t="s">
        <v>26</v>
      </c>
      <c r="F138" s="4">
        <v>13725.600000000002</v>
      </c>
      <c r="G138" s="4">
        <v>15000</v>
      </c>
      <c r="H138" s="4">
        <f>IF(East!$F138&gt;=East!$G138,East!$F138*Commission,0)</f>
        <v>0</v>
      </c>
      <c r="I138" s="2" t="s">
        <v>43</v>
      </c>
      <c r="J138" s="2"/>
      <c r="K138" s="2"/>
    </row>
    <row r="139" spans="1:11" x14ac:dyDescent="0.25">
      <c r="A139" s="12">
        <v>44287</v>
      </c>
      <c r="B139" s="13" t="s">
        <v>68</v>
      </c>
      <c r="C139" s="13" t="s">
        <v>69</v>
      </c>
      <c r="D139" s="13" t="s">
        <v>70</v>
      </c>
      <c r="E139" s="13" t="s">
        <v>10</v>
      </c>
      <c r="F139" s="14">
        <v>11914.400000000001</v>
      </c>
      <c r="G139" s="14">
        <v>15000</v>
      </c>
      <c r="H139" s="14">
        <f>IF(East!$F139&gt;=East!$G139,East!$F139*Commission,0)</f>
        <v>0</v>
      </c>
      <c r="I139" s="13" t="s">
        <v>15</v>
      </c>
      <c r="J139" s="2"/>
      <c r="K139" s="2"/>
    </row>
    <row r="140" spans="1:11" hidden="1" x14ac:dyDescent="0.25">
      <c r="A140" s="3">
        <v>44287</v>
      </c>
      <c r="B140" s="2" t="s">
        <v>19</v>
      </c>
      <c r="C140" s="2" t="s">
        <v>20</v>
      </c>
      <c r="D140" s="2" t="s">
        <v>21</v>
      </c>
      <c r="E140" s="2" t="s">
        <v>22</v>
      </c>
      <c r="F140" s="4">
        <v>11716.5</v>
      </c>
      <c r="G140" s="4">
        <v>15000</v>
      </c>
      <c r="H140" s="4">
        <f>IF(East!$F140&gt;=East!$G140,East!$F140*Commission,0)</f>
        <v>0</v>
      </c>
      <c r="I140" s="2" t="s">
        <v>11</v>
      </c>
      <c r="J140" s="2"/>
      <c r="K140" s="2"/>
    </row>
    <row r="141" spans="1:11" hidden="1" x14ac:dyDescent="0.25">
      <c r="A141" s="12">
        <v>44287</v>
      </c>
      <c r="B141" s="13" t="s">
        <v>47</v>
      </c>
      <c r="C141" s="13" t="s">
        <v>48</v>
      </c>
      <c r="D141" s="13" t="s">
        <v>49</v>
      </c>
      <c r="E141" s="13" t="s">
        <v>26</v>
      </c>
      <c r="F141" s="14">
        <v>9627.8999999999978</v>
      </c>
      <c r="G141" s="14">
        <v>15000</v>
      </c>
      <c r="H141" s="14">
        <f>IF(East!$F141&gt;=East!$G141,East!$F141*Commission,0)</f>
        <v>0</v>
      </c>
      <c r="I141" s="13" t="s">
        <v>11</v>
      </c>
      <c r="J141" s="2"/>
      <c r="K141" s="2"/>
    </row>
    <row r="142" spans="1:11" hidden="1" x14ac:dyDescent="0.25">
      <c r="A142" s="3">
        <v>44197</v>
      </c>
      <c r="B142" s="2" t="s">
        <v>30</v>
      </c>
      <c r="C142" s="2" t="s">
        <v>31</v>
      </c>
      <c r="D142" s="2" t="s">
        <v>32</v>
      </c>
      <c r="E142" s="2" t="s">
        <v>33</v>
      </c>
      <c r="F142" s="4">
        <v>25560</v>
      </c>
      <c r="G142" s="4">
        <v>15000</v>
      </c>
      <c r="H142" s="4">
        <f>IF(East!$F142&gt;=East!$G142,East!$F142*Commission,0)</f>
        <v>2556</v>
      </c>
      <c r="I142" s="2" t="s">
        <v>11</v>
      </c>
      <c r="J142" s="2"/>
      <c r="K142" s="2"/>
    </row>
    <row r="143" spans="1:11" x14ac:dyDescent="0.25">
      <c r="A143" s="12">
        <v>44287</v>
      </c>
      <c r="B143" s="13" t="s">
        <v>68</v>
      </c>
      <c r="C143" s="13" t="s">
        <v>69</v>
      </c>
      <c r="D143" s="13" t="s">
        <v>70</v>
      </c>
      <c r="E143" s="13" t="s">
        <v>10</v>
      </c>
      <c r="F143" s="14">
        <v>7029.9</v>
      </c>
      <c r="G143" s="14">
        <v>15000</v>
      </c>
      <c r="H143" s="14">
        <f>IF(East!$F143&gt;=East!$G143,East!$F143*Commission,0)</f>
        <v>0</v>
      </c>
      <c r="I143" s="13" t="s">
        <v>43</v>
      </c>
      <c r="J143" s="2"/>
      <c r="K143" s="2"/>
    </row>
    <row r="144" spans="1:11" hidden="1" x14ac:dyDescent="0.25">
      <c r="A144" s="3">
        <v>44287</v>
      </c>
      <c r="B144" s="2" t="s">
        <v>56</v>
      </c>
      <c r="C144" s="2" t="s">
        <v>57</v>
      </c>
      <c r="D144" s="2" t="s">
        <v>58</v>
      </c>
      <c r="E144" s="2" t="s">
        <v>26</v>
      </c>
      <c r="F144" s="4">
        <v>6960</v>
      </c>
      <c r="G144" s="4">
        <v>15000</v>
      </c>
      <c r="H144" s="4">
        <f>IF(East!$F144&gt;=East!$G144,East!$F144*Commission,0)</f>
        <v>0</v>
      </c>
      <c r="I144" s="2" t="s">
        <v>43</v>
      </c>
      <c r="J144" s="2"/>
      <c r="K144" s="2"/>
    </row>
    <row r="145" spans="1:11" hidden="1" x14ac:dyDescent="0.25">
      <c r="A145" s="12">
        <v>44287</v>
      </c>
      <c r="B145" s="13" t="s">
        <v>53</v>
      </c>
      <c r="C145" s="13" t="s">
        <v>54</v>
      </c>
      <c r="D145" s="13" t="s">
        <v>55</v>
      </c>
      <c r="E145" s="13" t="s">
        <v>22</v>
      </c>
      <c r="F145" s="14">
        <v>5696.4</v>
      </c>
      <c r="G145" s="14">
        <v>15000</v>
      </c>
      <c r="H145" s="14">
        <f>IF(East!$F145&gt;=East!$G145,East!$F145*Commission,0)</f>
        <v>0</v>
      </c>
      <c r="I145" s="13" t="s">
        <v>11</v>
      </c>
      <c r="J145" s="2"/>
      <c r="K145" s="2"/>
    </row>
    <row r="146" spans="1:11" hidden="1" x14ac:dyDescent="0.25">
      <c r="A146" s="3">
        <v>44317</v>
      </c>
      <c r="B146" s="2" t="s">
        <v>65</v>
      </c>
      <c r="C146" s="2" t="s">
        <v>66</v>
      </c>
      <c r="D146" s="2" t="s">
        <v>67</v>
      </c>
      <c r="E146" s="2" t="s">
        <v>22</v>
      </c>
      <c r="F146" s="4">
        <v>42249.1</v>
      </c>
      <c r="G146" s="4">
        <v>15000</v>
      </c>
      <c r="H146" s="4">
        <f>IF(East!$F146&gt;=East!$G146,East!$F146*Commission,0)</f>
        <v>4224.91</v>
      </c>
      <c r="I146" s="2" t="s">
        <v>15</v>
      </c>
      <c r="J146" s="2"/>
      <c r="K146" s="2"/>
    </row>
    <row r="147" spans="1:11" hidden="1" x14ac:dyDescent="0.25">
      <c r="A147" s="12">
        <v>44317</v>
      </c>
      <c r="B147" s="13" t="s">
        <v>47</v>
      </c>
      <c r="C147" s="13" t="s">
        <v>48</v>
      </c>
      <c r="D147" s="13" t="s">
        <v>49</v>
      </c>
      <c r="E147" s="13" t="s">
        <v>26</v>
      </c>
      <c r="F147" s="14">
        <v>35351</v>
      </c>
      <c r="G147" s="14">
        <v>15000</v>
      </c>
      <c r="H147" s="14">
        <f>IF(East!$F147&gt;=East!$G147,East!$F147*Commission,0)</f>
        <v>3535.1000000000004</v>
      </c>
      <c r="I147" s="13" t="s">
        <v>15</v>
      </c>
      <c r="J147" s="2"/>
      <c r="K147" s="2"/>
    </row>
    <row r="148" spans="1:11" x14ac:dyDescent="0.25">
      <c r="A148" s="3">
        <v>44317</v>
      </c>
      <c r="B148" s="2" t="s">
        <v>7</v>
      </c>
      <c r="C148" s="2" t="s">
        <v>8</v>
      </c>
      <c r="D148" s="2" t="s">
        <v>9</v>
      </c>
      <c r="E148" s="2" t="s">
        <v>10</v>
      </c>
      <c r="F148" s="4">
        <v>31200</v>
      </c>
      <c r="G148" s="4">
        <v>15000</v>
      </c>
      <c r="H148" s="4">
        <f>IF(East!$F148&gt;=East!$G148,East!$F148*Commission,0)</f>
        <v>3120</v>
      </c>
      <c r="I148" s="2" t="s">
        <v>15</v>
      </c>
      <c r="J148" s="2"/>
      <c r="K148" s="2"/>
    </row>
    <row r="149" spans="1:11" hidden="1" x14ac:dyDescent="0.25">
      <c r="A149" s="12">
        <v>44317</v>
      </c>
      <c r="B149" s="13" t="s">
        <v>34</v>
      </c>
      <c r="C149" s="13" t="s">
        <v>35</v>
      </c>
      <c r="D149" s="13" t="s">
        <v>36</v>
      </c>
      <c r="E149" s="13" t="s">
        <v>26</v>
      </c>
      <c r="F149" s="14">
        <v>30377.399999999998</v>
      </c>
      <c r="G149" s="14">
        <v>15000</v>
      </c>
      <c r="H149" s="14">
        <f>IF(East!$F149&gt;=East!$G149,East!$F149*Commission,0)</f>
        <v>3037.74</v>
      </c>
      <c r="I149" s="13" t="s">
        <v>43</v>
      </c>
      <c r="J149" s="2"/>
      <c r="K149" s="2"/>
    </row>
    <row r="150" spans="1:11" hidden="1" x14ac:dyDescent="0.25">
      <c r="A150" s="3">
        <v>44317</v>
      </c>
      <c r="B150" s="2" t="s">
        <v>47</v>
      </c>
      <c r="C150" s="2" t="s">
        <v>48</v>
      </c>
      <c r="D150" s="2" t="s">
        <v>49</v>
      </c>
      <c r="E150" s="2" t="s">
        <v>26</v>
      </c>
      <c r="F150" s="4">
        <v>28616</v>
      </c>
      <c r="G150" s="4">
        <v>15000</v>
      </c>
      <c r="H150" s="4">
        <f>IF(East!$F150&gt;=East!$G150,East!$F150*Commission,0)</f>
        <v>2861.6000000000004</v>
      </c>
      <c r="I150" s="2" t="s">
        <v>43</v>
      </c>
      <c r="J150" s="2"/>
      <c r="K150" s="2"/>
    </row>
    <row r="151" spans="1:11" hidden="1" x14ac:dyDescent="0.25">
      <c r="A151" s="12">
        <v>44378</v>
      </c>
      <c r="B151" s="13" t="s">
        <v>30</v>
      </c>
      <c r="C151" s="13" t="s">
        <v>31</v>
      </c>
      <c r="D151" s="13" t="s">
        <v>32</v>
      </c>
      <c r="E151" s="13" t="s">
        <v>33</v>
      </c>
      <c r="F151" s="14">
        <v>25518.800000000003</v>
      </c>
      <c r="G151" s="14">
        <v>15000</v>
      </c>
      <c r="H151" s="14">
        <f>IF(East!$F151&gt;=East!$G151,East!$F151*Commission,0)</f>
        <v>2551.8800000000006</v>
      </c>
      <c r="I151" s="13" t="s">
        <v>11</v>
      </c>
      <c r="J151" s="2"/>
      <c r="K151" s="2"/>
    </row>
    <row r="152" spans="1:11" hidden="1" x14ac:dyDescent="0.25">
      <c r="A152" s="3">
        <v>44317</v>
      </c>
      <c r="B152" s="2" t="s">
        <v>65</v>
      </c>
      <c r="C152" s="2" t="s">
        <v>66</v>
      </c>
      <c r="D152" s="2" t="s">
        <v>67</v>
      </c>
      <c r="E152" s="2" t="s">
        <v>22</v>
      </c>
      <c r="F152" s="4">
        <v>27916.399999999998</v>
      </c>
      <c r="G152" s="4">
        <v>15000</v>
      </c>
      <c r="H152" s="4">
        <f>IF(East!$F152&gt;=East!$G152,East!$F152*Commission,0)</f>
        <v>2791.64</v>
      </c>
      <c r="I152" s="2" t="s">
        <v>43</v>
      </c>
      <c r="J152" s="2"/>
      <c r="K152" s="2"/>
    </row>
    <row r="153" spans="1:11" x14ac:dyDescent="0.25">
      <c r="A153" s="12">
        <v>44317</v>
      </c>
      <c r="B153" s="13" t="s">
        <v>7</v>
      </c>
      <c r="C153" s="13" t="s">
        <v>8</v>
      </c>
      <c r="D153" s="13" t="s">
        <v>9</v>
      </c>
      <c r="E153" s="13" t="s">
        <v>10</v>
      </c>
      <c r="F153" s="14">
        <v>26546.6</v>
      </c>
      <c r="G153" s="14">
        <v>15000</v>
      </c>
      <c r="H153" s="14">
        <f>IF(East!$F153&gt;=East!$G153,East!$F153*Commission,0)</f>
        <v>2654.66</v>
      </c>
      <c r="I153" s="13" t="s">
        <v>15</v>
      </c>
      <c r="J153" s="2"/>
      <c r="K153" s="2"/>
    </row>
    <row r="154" spans="1:11" hidden="1" x14ac:dyDescent="0.25">
      <c r="A154" s="3">
        <v>44317</v>
      </c>
      <c r="B154" s="2" t="s">
        <v>53</v>
      </c>
      <c r="C154" s="2" t="s">
        <v>54</v>
      </c>
      <c r="D154" s="2" t="s">
        <v>55</v>
      </c>
      <c r="E154" s="2" t="s">
        <v>22</v>
      </c>
      <c r="F154" s="4">
        <v>23997.600000000002</v>
      </c>
      <c r="G154" s="4">
        <v>15000</v>
      </c>
      <c r="H154" s="4">
        <f>IF(East!$F154&gt;=East!$G154,East!$F154*Commission,0)</f>
        <v>2399.7600000000002</v>
      </c>
      <c r="I154" s="2" t="s">
        <v>11</v>
      </c>
      <c r="J154" s="2"/>
      <c r="K154" s="2"/>
    </row>
    <row r="155" spans="1:11" hidden="1" x14ac:dyDescent="0.25">
      <c r="A155" s="12">
        <v>44317</v>
      </c>
      <c r="B155" s="13" t="s">
        <v>37</v>
      </c>
      <c r="C155" s="13" t="s">
        <v>38</v>
      </c>
      <c r="D155" s="13" t="s">
        <v>39</v>
      </c>
      <c r="E155" s="13" t="s">
        <v>22</v>
      </c>
      <c r="F155" s="14">
        <v>23364</v>
      </c>
      <c r="G155" s="14">
        <v>15000</v>
      </c>
      <c r="H155" s="14">
        <f>IF(East!$F155&gt;=East!$G155,East!$F155*Commission,0)</f>
        <v>2336.4</v>
      </c>
      <c r="I155" s="13" t="s">
        <v>15</v>
      </c>
      <c r="J155" s="2"/>
      <c r="K155" s="2"/>
    </row>
    <row r="156" spans="1:11" hidden="1" x14ac:dyDescent="0.25">
      <c r="A156" s="3">
        <v>44317</v>
      </c>
      <c r="B156" s="2" t="s">
        <v>44</v>
      </c>
      <c r="C156" s="2" t="s">
        <v>45</v>
      </c>
      <c r="D156" s="2" t="s">
        <v>46</v>
      </c>
      <c r="E156" s="2" t="s">
        <v>22</v>
      </c>
      <c r="F156" s="4">
        <v>20717.599999999999</v>
      </c>
      <c r="G156" s="4">
        <v>15000</v>
      </c>
      <c r="H156" s="4">
        <f>IF(East!$F156&gt;=East!$G156,East!$F156*Commission,0)</f>
        <v>2071.7599999999998</v>
      </c>
      <c r="I156" s="2" t="s">
        <v>15</v>
      </c>
      <c r="J156" s="2"/>
      <c r="K156" s="2"/>
    </row>
    <row r="157" spans="1:11" hidden="1" x14ac:dyDescent="0.25">
      <c r="A157" s="12">
        <v>44317</v>
      </c>
      <c r="B157" s="13" t="s">
        <v>53</v>
      </c>
      <c r="C157" s="13" t="s">
        <v>54</v>
      </c>
      <c r="D157" s="13" t="s">
        <v>55</v>
      </c>
      <c r="E157" s="13" t="s">
        <v>22</v>
      </c>
      <c r="F157" s="14">
        <v>19836.400000000001</v>
      </c>
      <c r="G157" s="14">
        <v>15000</v>
      </c>
      <c r="H157" s="14">
        <f>IF(East!$F157&gt;=East!$G157,East!$F157*Commission,0)</f>
        <v>1983.6400000000003</v>
      </c>
      <c r="I157" s="13" t="s">
        <v>11</v>
      </c>
      <c r="J157" s="2"/>
      <c r="K157" s="2"/>
    </row>
    <row r="158" spans="1:11" hidden="1" x14ac:dyDescent="0.25">
      <c r="A158" s="3">
        <v>44317</v>
      </c>
      <c r="B158" s="2" t="s">
        <v>53</v>
      </c>
      <c r="C158" s="2" t="s">
        <v>54</v>
      </c>
      <c r="D158" s="2" t="s">
        <v>55</v>
      </c>
      <c r="E158" s="2" t="s">
        <v>22</v>
      </c>
      <c r="F158" s="4">
        <v>19617.5</v>
      </c>
      <c r="G158" s="4">
        <v>15000</v>
      </c>
      <c r="H158" s="4">
        <f>IF(East!$F158&gt;=East!$G158,East!$F158*Commission,0)</f>
        <v>1961.75</v>
      </c>
      <c r="I158" s="2" t="s">
        <v>43</v>
      </c>
      <c r="J158" s="2"/>
      <c r="K158" s="2"/>
    </row>
    <row r="159" spans="1:11" x14ac:dyDescent="0.25">
      <c r="A159" s="12">
        <v>44317</v>
      </c>
      <c r="B159" s="13" t="s">
        <v>16</v>
      </c>
      <c r="C159" s="13" t="s">
        <v>17</v>
      </c>
      <c r="D159" s="13" t="s">
        <v>18</v>
      </c>
      <c r="E159" s="13" t="s">
        <v>10</v>
      </c>
      <c r="F159" s="14">
        <v>19584</v>
      </c>
      <c r="G159" s="14">
        <v>15000</v>
      </c>
      <c r="H159" s="14">
        <f>IF(East!$F159&gt;=East!$G159,East!$F159*Commission,0)</f>
        <v>1958.4</v>
      </c>
      <c r="I159" s="13" t="s">
        <v>15</v>
      </c>
      <c r="J159" s="2"/>
      <c r="K159" s="2"/>
    </row>
    <row r="160" spans="1:11" hidden="1" x14ac:dyDescent="0.25">
      <c r="A160" s="3">
        <v>44317</v>
      </c>
      <c r="B160" s="2" t="s">
        <v>53</v>
      </c>
      <c r="C160" s="2" t="s">
        <v>54</v>
      </c>
      <c r="D160" s="2" t="s">
        <v>55</v>
      </c>
      <c r="E160" s="2" t="s">
        <v>22</v>
      </c>
      <c r="F160" s="4">
        <v>18826.400000000001</v>
      </c>
      <c r="G160" s="4">
        <v>15000</v>
      </c>
      <c r="H160" s="4">
        <f>IF(East!$F160&gt;=East!$G160,East!$F160*Commission,0)</f>
        <v>1882.6400000000003</v>
      </c>
      <c r="I160" s="2" t="s">
        <v>43</v>
      </c>
      <c r="J160" s="2"/>
      <c r="K160" s="2"/>
    </row>
    <row r="161" spans="1:11" x14ac:dyDescent="0.25">
      <c r="A161" s="12">
        <v>44317</v>
      </c>
      <c r="B161" s="13" t="s">
        <v>12</v>
      </c>
      <c r="C161" s="13" t="s">
        <v>13</v>
      </c>
      <c r="D161" s="13" t="s">
        <v>14</v>
      </c>
      <c r="E161" s="13" t="s">
        <v>10</v>
      </c>
      <c r="F161" s="14">
        <v>16604.400000000001</v>
      </c>
      <c r="G161" s="14">
        <v>15000</v>
      </c>
      <c r="H161" s="14">
        <f>IF(East!$F161&gt;=East!$G161,East!$F161*Commission,0)</f>
        <v>1660.4400000000003</v>
      </c>
      <c r="I161" s="13" t="s">
        <v>43</v>
      </c>
      <c r="J161" s="2"/>
      <c r="K161" s="2"/>
    </row>
    <row r="162" spans="1:11" x14ac:dyDescent="0.25">
      <c r="A162" s="3">
        <v>44317</v>
      </c>
      <c r="B162" s="2" t="s">
        <v>27</v>
      </c>
      <c r="C162" s="2" t="s">
        <v>28</v>
      </c>
      <c r="D162" s="2" t="s">
        <v>29</v>
      </c>
      <c r="E162" s="2" t="s">
        <v>10</v>
      </c>
      <c r="F162" s="4">
        <v>15120</v>
      </c>
      <c r="G162" s="4">
        <v>15000</v>
      </c>
      <c r="H162" s="4">
        <f>IF(East!$F162&gt;=East!$G162,East!$F162*Commission,0)</f>
        <v>1512</v>
      </c>
      <c r="I162" s="2" t="s">
        <v>15</v>
      </c>
      <c r="J162" s="2"/>
      <c r="K162" s="2"/>
    </row>
    <row r="163" spans="1:11" hidden="1" x14ac:dyDescent="0.25">
      <c r="A163" s="12">
        <v>44317</v>
      </c>
      <c r="B163" s="13" t="s">
        <v>50</v>
      </c>
      <c r="C163" s="13" t="s">
        <v>51</v>
      </c>
      <c r="D163" s="13" t="s">
        <v>52</v>
      </c>
      <c r="E163" s="13" t="s">
        <v>26</v>
      </c>
      <c r="F163" s="14">
        <v>13044.899999999998</v>
      </c>
      <c r="G163" s="14">
        <v>15000</v>
      </c>
      <c r="H163" s="14">
        <f>IF(East!$F163&gt;=East!$G163,East!$F163*Commission,0)</f>
        <v>0</v>
      </c>
      <c r="I163" s="13" t="s">
        <v>11</v>
      </c>
      <c r="J163" s="2"/>
      <c r="K163" s="2"/>
    </row>
    <row r="164" spans="1:11" x14ac:dyDescent="0.25">
      <c r="A164" s="3">
        <v>44317</v>
      </c>
      <c r="B164" s="2" t="s">
        <v>16</v>
      </c>
      <c r="C164" s="2" t="s">
        <v>17</v>
      </c>
      <c r="D164" s="2" t="s">
        <v>18</v>
      </c>
      <c r="E164" s="2" t="s">
        <v>10</v>
      </c>
      <c r="F164" s="4">
        <v>12422.2</v>
      </c>
      <c r="G164" s="4">
        <v>15000</v>
      </c>
      <c r="H164" s="4">
        <f>IF(East!$F164&gt;=East!$G164,East!$F164*Commission,0)</f>
        <v>0</v>
      </c>
      <c r="I164" s="2" t="s">
        <v>43</v>
      </c>
      <c r="J164" s="2"/>
      <c r="K164" s="2"/>
    </row>
    <row r="165" spans="1:11" hidden="1" x14ac:dyDescent="0.25">
      <c r="A165" s="12">
        <v>44409</v>
      </c>
      <c r="B165" s="13" t="s">
        <v>71</v>
      </c>
      <c r="C165" s="13" t="s">
        <v>72</v>
      </c>
      <c r="D165" s="13" t="s">
        <v>73</v>
      </c>
      <c r="E165" s="13" t="s">
        <v>33</v>
      </c>
      <c r="F165" s="14">
        <v>24469.599999999999</v>
      </c>
      <c r="G165" s="14">
        <v>15000</v>
      </c>
      <c r="H165" s="14">
        <f>IF(East!$F165&gt;=East!$G165,East!$F165*Commission,0)</f>
        <v>2446.96</v>
      </c>
      <c r="I165" s="13" t="s">
        <v>15</v>
      </c>
      <c r="J165" s="2"/>
      <c r="K165" s="2"/>
    </row>
    <row r="166" spans="1:11" hidden="1" x14ac:dyDescent="0.25">
      <c r="A166" s="3">
        <v>44228</v>
      </c>
      <c r="B166" s="2" t="s">
        <v>59</v>
      </c>
      <c r="C166" s="2" t="s">
        <v>60</v>
      </c>
      <c r="D166" s="2" t="s">
        <v>61</v>
      </c>
      <c r="E166" s="2" t="s">
        <v>33</v>
      </c>
      <c r="F166" s="4">
        <v>24131.000000000004</v>
      </c>
      <c r="G166" s="4">
        <v>15000</v>
      </c>
      <c r="H166" s="4">
        <f>IF(East!$F166&gt;=East!$G166,East!$F166*Commission,0)</f>
        <v>2413.1000000000004</v>
      </c>
      <c r="I166" s="2" t="s">
        <v>15</v>
      </c>
      <c r="J166" s="2"/>
      <c r="K166" s="2"/>
    </row>
    <row r="167" spans="1:11" hidden="1" x14ac:dyDescent="0.25">
      <c r="A167" s="12">
        <v>44317</v>
      </c>
      <c r="B167" s="13" t="s">
        <v>56</v>
      </c>
      <c r="C167" s="13" t="s">
        <v>57</v>
      </c>
      <c r="D167" s="13" t="s">
        <v>58</v>
      </c>
      <c r="E167" s="13" t="s">
        <v>26</v>
      </c>
      <c r="F167" s="14">
        <v>10948</v>
      </c>
      <c r="G167" s="14">
        <v>15000</v>
      </c>
      <c r="H167" s="14">
        <f>IF(East!$F167&gt;=East!$G167,East!$F167*Commission,0)</f>
        <v>0</v>
      </c>
      <c r="I167" s="13" t="s">
        <v>11</v>
      </c>
      <c r="J167" s="2"/>
      <c r="K167" s="2"/>
    </row>
    <row r="168" spans="1:11" hidden="1" x14ac:dyDescent="0.25">
      <c r="A168" s="3">
        <v>44197</v>
      </c>
      <c r="B168" s="2" t="s">
        <v>30</v>
      </c>
      <c r="C168" s="2" t="s">
        <v>31</v>
      </c>
      <c r="D168" s="2" t="s">
        <v>32</v>
      </c>
      <c r="E168" s="2" t="s">
        <v>33</v>
      </c>
      <c r="F168" s="4">
        <v>23076.199999999997</v>
      </c>
      <c r="G168" s="4">
        <v>15000</v>
      </c>
      <c r="H168" s="4">
        <f>IF(East!$F168&gt;=East!$G168,East!$F168*Commission,0)</f>
        <v>2307.62</v>
      </c>
      <c r="I168" s="2" t="s">
        <v>11</v>
      </c>
      <c r="J168" s="2"/>
      <c r="K168" s="2"/>
    </row>
    <row r="169" spans="1:11" hidden="1" x14ac:dyDescent="0.25">
      <c r="A169" s="12">
        <v>44317</v>
      </c>
      <c r="B169" s="13" t="s">
        <v>65</v>
      </c>
      <c r="C169" s="13" t="s">
        <v>66</v>
      </c>
      <c r="D169" s="13" t="s">
        <v>67</v>
      </c>
      <c r="E169" s="13" t="s">
        <v>22</v>
      </c>
      <c r="F169" s="14">
        <v>9004.7999999999993</v>
      </c>
      <c r="G169" s="14">
        <v>15000</v>
      </c>
      <c r="H169" s="14">
        <f>IF(East!$F169&gt;=East!$G169,East!$F169*Commission,0)</f>
        <v>0</v>
      </c>
      <c r="I169" s="13" t="s">
        <v>11</v>
      </c>
      <c r="J169" s="2"/>
      <c r="K169" s="2"/>
    </row>
    <row r="170" spans="1:11" x14ac:dyDescent="0.25">
      <c r="A170" s="3">
        <v>44317</v>
      </c>
      <c r="B170" s="2" t="s">
        <v>12</v>
      </c>
      <c r="C170" s="2" t="s">
        <v>13</v>
      </c>
      <c r="D170" s="2" t="s">
        <v>14</v>
      </c>
      <c r="E170" s="2" t="s">
        <v>10</v>
      </c>
      <c r="F170" s="4">
        <v>8686.6</v>
      </c>
      <c r="G170" s="4">
        <v>15000</v>
      </c>
      <c r="H170" s="4">
        <f>IF(East!$F170&gt;=East!$G170,East!$F170*Commission,0)</f>
        <v>0</v>
      </c>
      <c r="I170" s="2" t="s">
        <v>15</v>
      </c>
      <c r="J170" s="2"/>
      <c r="K170" s="2"/>
    </row>
    <row r="171" spans="1:11" hidden="1" x14ac:dyDescent="0.25">
      <c r="A171" s="12">
        <v>44348</v>
      </c>
      <c r="B171" s="13" t="s">
        <v>37</v>
      </c>
      <c r="C171" s="13" t="s">
        <v>38</v>
      </c>
      <c r="D171" s="13" t="s">
        <v>39</v>
      </c>
      <c r="E171" s="13" t="s">
        <v>22</v>
      </c>
      <c r="F171" s="14">
        <v>39653.9</v>
      </c>
      <c r="G171" s="14">
        <v>15000</v>
      </c>
      <c r="H171" s="14">
        <f>IF(East!$F171&gt;=East!$G171,East!$F171*Commission,0)</f>
        <v>3965.3900000000003</v>
      </c>
      <c r="I171" s="13" t="s">
        <v>43</v>
      </c>
      <c r="J171" s="2"/>
      <c r="K171" s="2"/>
    </row>
    <row r="172" spans="1:11" hidden="1" x14ac:dyDescent="0.25">
      <c r="A172" s="3">
        <v>44348</v>
      </c>
      <c r="B172" s="2" t="s">
        <v>65</v>
      </c>
      <c r="C172" s="2" t="s">
        <v>66</v>
      </c>
      <c r="D172" s="2" t="s">
        <v>67</v>
      </c>
      <c r="E172" s="2" t="s">
        <v>22</v>
      </c>
      <c r="F172" s="4">
        <v>37192.5</v>
      </c>
      <c r="G172" s="4">
        <v>15000</v>
      </c>
      <c r="H172" s="4">
        <f>IF(East!$F172&gt;=East!$G172,East!$F172*Commission,0)</f>
        <v>3719.25</v>
      </c>
      <c r="I172" s="2" t="s">
        <v>43</v>
      </c>
      <c r="J172" s="2"/>
      <c r="K172" s="2"/>
    </row>
    <row r="173" spans="1:11" hidden="1" x14ac:dyDescent="0.25">
      <c r="A173" s="12">
        <v>44348</v>
      </c>
      <c r="B173" s="13" t="s">
        <v>34</v>
      </c>
      <c r="C173" s="13" t="s">
        <v>35</v>
      </c>
      <c r="D173" s="13" t="s">
        <v>36</v>
      </c>
      <c r="E173" s="13" t="s">
        <v>26</v>
      </c>
      <c r="F173" s="14">
        <v>35695</v>
      </c>
      <c r="G173" s="14">
        <v>15000</v>
      </c>
      <c r="H173" s="14">
        <f>IF(East!$F173&gt;=East!$G173,East!$F173*Commission,0)</f>
        <v>3569.5</v>
      </c>
      <c r="I173" s="13" t="s">
        <v>15</v>
      </c>
      <c r="J173" s="2"/>
      <c r="K173" s="2"/>
    </row>
    <row r="174" spans="1:11" x14ac:dyDescent="0.25">
      <c r="A174" s="3">
        <v>44348</v>
      </c>
      <c r="B174" s="2" t="s">
        <v>16</v>
      </c>
      <c r="C174" s="2" t="s">
        <v>17</v>
      </c>
      <c r="D174" s="2" t="s">
        <v>18</v>
      </c>
      <c r="E174" s="2" t="s">
        <v>10</v>
      </c>
      <c r="F174" s="4">
        <v>34162</v>
      </c>
      <c r="G174" s="4">
        <v>15000</v>
      </c>
      <c r="H174" s="4">
        <f>IF(East!$F174&gt;=East!$G174,East!$F174*Commission,0)</f>
        <v>3416.2000000000003</v>
      </c>
      <c r="I174" s="2" t="s">
        <v>15</v>
      </c>
      <c r="J174" s="2"/>
      <c r="K174" s="2"/>
    </row>
    <row r="175" spans="1:11" hidden="1" x14ac:dyDescent="0.25">
      <c r="A175" s="12">
        <v>44348</v>
      </c>
      <c r="B175" s="13" t="s">
        <v>47</v>
      </c>
      <c r="C175" s="13" t="s">
        <v>48</v>
      </c>
      <c r="D175" s="13" t="s">
        <v>49</v>
      </c>
      <c r="E175" s="13" t="s">
        <v>26</v>
      </c>
      <c r="F175" s="14">
        <v>25560</v>
      </c>
      <c r="G175" s="14">
        <v>15000</v>
      </c>
      <c r="H175" s="14">
        <f>IF(East!$F175&gt;=East!$G175,East!$F175*Commission,0)</f>
        <v>2556</v>
      </c>
      <c r="I175" s="13" t="s">
        <v>11</v>
      </c>
      <c r="J175" s="2"/>
      <c r="K175" s="2"/>
    </row>
    <row r="176" spans="1:11" x14ac:dyDescent="0.25">
      <c r="A176" s="3">
        <v>44348</v>
      </c>
      <c r="B176" s="2" t="s">
        <v>16</v>
      </c>
      <c r="C176" s="2" t="s">
        <v>17</v>
      </c>
      <c r="D176" s="2" t="s">
        <v>18</v>
      </c>
      <c r="E176" s="2" t="s">
        <v>10</v>
      </c>
      <c r="F176" s="4">
        <v>23445</v>
      </c>
      <c r="G176" s="4">
        <v>15000</v>
      </c>
      <c r="H176" s="4">
        <f>IF(East!$F176&gt;=East!$G176,East!$F176*Commission,0)</f>
        <v>2344.5</v>
      </c>
      <c r="I176" s="2" t="s">
        <v>15</v>
      </c>
      <c r="J176" s="2"/>
      <c r="K176" s="2"/>
    </row>
    <row r="177" spans="1:11" x14ac:dyDescent="0.25">
      <c r="A177" s="12">
        <v>44348</v>
      </c>
      <c r="B177" s="13" t="s">
        <v>16</v>
      </c>
      <c r="C177" s="13" t="s">
        <v>17</v>
      </c>
      <c r="D177" s="13" t="s">
        <v>18</v>
      </c>
      <c r="E177" s="13" t="s">
        <v>10</v>
      </c>
      <c r="F177" s="14">
        <v>18878.399999999998</v>
      </c>
      <c r="G177" s="14">
        <v>15000</v>
      </c>
      <c r="H177" s="14">
        <f>IF(East!$F177&gt;=East!$G177,East!$F177*Commission,0)</f>
        <v>1887.84</v>
      </c>
      <c r="I177" s="13" t="s">
        <v>15</v>
      </c>
      <c r="J177" s="2"/>
      <c r="K177" s="2"/>
    </row>
    <row r="178" spans="1:11" x14ac:dyDescent="0.25">
      <c r="A178" s="3">
        <v>44348</v>
      </c>
      <c r="B178" s="2" t="s">
        <v>16</v>
      </c>
      <c r="C178" s="2" t="s">
        <v>17</v>
      </c>
      <c r="D178" s="2" t="s">
        <v>18</v>
      </c>
      <c r="E178" s="2" t="s">
        <v>10</v>
      </c>
      <c r="F178" s="4">
        <v>17904.7</v>
      </c>
      <c r="G178" s="4">
        <v>15000</v>
      </c>
      <c r="H178" s="4">
        <f>IF(East!$F178&gt;=East!$G178,East!$F178*Commission,0)</f>
        <v>1790.4700000000003</v>
      </c>
      <c r="I178" s="2" t="s">
        <v>43</v>
      </c>
      <c r="J178" s="2"/>
      <c r="K178" s="2"/>
    </row>
    <row r="179" spans="1:11" hidden="1" x14ac:dyDescent="0.25">
      <c r="A179" s="12">
        <v>44348</v>
      </c>
      <c r="B179" s="13" t="s">
        <v>53</v>
      </c>
      <c r="C179" s="13" t="s">
        <v>54</v>
      </c>
      <c r="D179" s="13" t="s">
        <v>55</v>
      </c>
      <c r="E179" s="13" t="s">
        <v>22</v>
      </c>
      <c r="F179" s="14">
        <v>17262</v>
      </c>
      <c r="G179" s="14">
        <v>15000</v>
      </c>
      <c r="H179" s="14">
        <f>IF(East!$F179&gt;=East!$G179,East!$F179*Commission,0)</f>
        <v>1726.2</v>
      </c>
      <c r="I179" s="13" t="s">
        <v>15</v>
      </c>
      <c r="J179" s="2"/>
      <c r="K179" s="2"/>
    </row>
    <row r="180" spans="1:11" hidden="1" x14ac:dyDescent="0.25">
      <c r="A180" s="3">
        <v>44531</v>
      </c>
      <c r="B180" s="2" t="s">
        <v>71</v>
      </c>
      <c r="C180" s="2" t="s">
        <v>72</v>
      </c>
      <c r="D180" s="2" t="s">
        <v>73</v>
      </c>
      <c r="E180" s="2" t="s">
        <v>33</v>
      </c>
      <c r="F180" s="4">
        <v>22351.100000000002</v>
      </c>
      <c r="G180" s="4">
        <v>15000</v>
      </c>
      <c r="H180" s="4">
        <f>IF(East!$F180&gt;=East!$G180,East!$F180*Commission,0)</f>
        <v>2235.11</v>
      </c>
      <c r="I180" s="2" t="s">
        <v>43</v>
      </c>
      <c r="J180" s="2"/>
      <c r="K180" s="2"/>
    </row>
    <row r="181" spans="1:11" hidden="1" x14ac:dyDescent="0.25">
      <c r="A181" s="12">
        <v>44228</v>
      </c>
      <c r="B181" s="13" t="s">
        <v>71</v>
      </c>
      <c r="C181" s="13" t="s">
        <v>72</v>
      </c>
      <c r="D181" s="13" t="s">
        <v>73</v>
      </c>
      <c r="E181" s="13" t="s">
        <v>33</v>
      </c>
      <c r="F181" s="14">
        <v>22176</v>
      </c>
      <c r="G181" s="14">
        <v>15000</v>
      </c>
      <c r="H181" s="14">
        <f>IF(East!$F181&gt;=East!$G181,East!$F181*Commission,0)</f>
        <v>2217.6</v>
      </c>
      <c r="I181" s="13" t="s">
        <v>15</v>
      </c>
      <c r="J181" s="2"/>
      <c r="K181" s="2"/>
    </row>
    <row r="182" spans="1:11" hidden="1" x14ac:dyDescent="0.25">
      <c r="A182" s="3">
        <v>44348</v>
      </c>
      <c r="B182" s="2" t="s">
        <v>34</v>
      </c>
      <c r="C182" s="2" t="s">
        <v>35</v>
      </c>
      <c r="D182" s="2" t="s">
        <v>36</v>
      </c>
      <c r="E182" s="2" t="s">
        <v>26</v>
      </c>
      <c r="F182" s="4">
        <v>15953.599999999999</v>
      </c>
      <c r="G182" s="4">
        <v>15000</v>
      </c>
      <c r="H182" s="4">
        <f>IF(East!$F182&gt;=East!$G182,East!$F182*Commission,0)</f>
        <v>1595.36</v>
      </c>
      <c r="I182" s="2" t="s">
        <v>15</v>
      </c>
      <c r="J182" s="2"/>
      <c r="K182" s="2"/>
    </row>
    <row r="183" spans="1:11" hidden="1" x14ac:dyDescent="0.25">
      <c r="A183" s="12">
        <v>44348</v>
      </c>
      <c r="B183" s="13" t="s">
        <v>37</v>
      </c>
      <c r="C183" s="13" t="s">
        <v>38</v>
      </c>
      <c r="D183" s="13" t="s">
        <v>39</v>
      </c>
      <c r="E183" s="13" t="s">
        <v>22</v>
      </c>
      <c r="F183" s="14">
        <v>15061.2</v>
      </c>
      <c r="G183" s="14">
        <v>15000</v>
      </c>
      <c r="H183" s="14">
        <f>IF(East!$F183&gt;=East!$G183,East!$F183*Commission,0)</f>
        <v>1506.1200000000001</v>
      </c>
      <c r="I183" s="13" t="s">
        <v>15</v>
      </c>
      <c r="J183" s="2"/>
      <c r="K183" s="2"/>
    </row>
    <row r="184" spans="1:11" hidden="1" x14ac:dyDescent="0.25">
      <c r="A184" s="3">
        <v>44348</v>
      </c>
      <c r="B184" s="2" t="s">
        <v>44</v>
      </c>
      <c r="C184" s="2" t="s">
        <v>45</v>
      </c>
      <c r="D184" s="2" t="s">
        <v>46</v>
      </c>
      <c r="E184" s="2" t="s">
        <v>22</v>
      </c>
      <c r="F184" s="4">
        <v>14301.6</v>
      </c>
      <c r="G184" s="4">
        <v>15000</v>
      </c>
      <c r="H184" s="4">
        <f>IF(East!$F184&gt;=East!$G184,East!$F184*Commission,0)</f>
        <v>0</v>
      </c>
      <c r="I184" s="2" t="s">
        <v>15</v>
      </c>
      <c r="J184" s="2"/>
      <c r="K184" s="2"/>
    </row>
    <row r="185" spans="1:11" hidden="1" x14ac:dyDescent="0.25">
      <c r="A185" s="12">
        <v>44440</v>
      </c>
      <c r="B185" s="13" t="s">
        <v>62</v>
      </c>
      <c r="C185" s="13" t="s">
        <v>63</v>
      </c>
      <c r="D185" s="13" t="s">
        <v>64</v>
      </c>
      <c r="E185" s="13" t="s">
        <v>33</v>
      </c>
      <c r="F185" s="14">
        <v>21546</v>
      </c>
      <c r="G185" s="14">
        <v>15000</v>
      </c>
      <c r="H185" s="14">
        <f>IF(East!$F185&gt;=East!$G185,East!$F185*Commission,0)</f>
        <v>2154.6</v>
      </c>
      <c r="I185" s="13" t="s">
        <v>11</v>
      </c>
      <c r="J185" s="2"/>
      <c r="K185" s="2"/>
    </row>
    <row r="186" spans="1:11" hidden="1" x14ac:dyDescent="0.25">
      <c r="A186" s="3">
        <v>44378</v>
      </c>
      <c r="B186" s="2" t="s">
        <v>62</v>
      </c>
      <c r="C186" s="2" t="s">
        <v>63</v>
      </c>
      <c r="D186" s="2" t="s">
        <v>64</v>
      </c>
      <c r="E186" s="2" t="s">
        <v>33</v>
      </c>
      <c r="F186" s="4">
        <v>21295.4</v>
      </c>
      <c r="G186" s="4">
        <v>15000</v>
      </c>
      <c r="H186" s="4">
        <f>IF(East!$F186&gt;=East!$G186,East!$F186*Commission,0)</f>
        <v>2129.5400000000004</v>
      </c>
      <c r="I186" s="2" t="s">
        <v>11</v>
      </c>
      <c r="J186" s="2"/>
      <c r="K186" s="2"/>
    </row>
    <row r="187" spans="1:11" hidden="1" x14ac:dyDescent="0.25">
      <c r="A187" s="12">
        <v>44348</v>
      </c>
      <c r="B187" s="13" t="s">
        <v>34</v>
      </c>
      <c r="C187" s="13" t="s">
        <v>35</v>
      </c>
      <c r="D187" s="13" t="s">
        <v>36</v>
      </c>
      <c r="E187" s="13" t="s">
        <v>26</v>
      </c>
      <c r="F187" s="14">
        <v>10032</v>
      </c>
      <c r="G187" s="14">
        <v>15000</v>
      </c>
      <c r="H187" s="14">
        <f>IF(East!$F187&gt;=East!$G187,East!$F187*Commission,0)</f>
        <v>0</v>
      </c>
      <c r="I187" s="13" t="s">
        <v>11</v>
      </c>
      <c r="J187" s="2"/>
      <c r="K187" s="2"/>
    </row>
    <row r="188" spans="1:11" hidden="1" x14ac:dyDescent="0.25">
      <c r="A188" s="3">
        <v>44348</v>
      </c>
      <c r="B188" s="2" t="s">
        <v>56</v>
      </c>
      <c r="C188" s="2" t="s">
        <v>57</v>
      </c>
      <c r="D188" s="2" t="s">
        <v>58</v>
      </c>
      <c r="E188" s="2" t="s">
        <v>26</v>
      </c>
      <c r="F188" s="4">
        <v>9836.8000000000011</v>
      </c>
      <c r="G188" s="4">
        <v>15000</v>
      </c>
      <c r="H188" s="4">
        <f>IF(East!$F188&gt;=East!$G188,East!$F188*Commission,0)</f>
        <v>0</v>
      </c>
      <c r="I188" s="2" t="s">
        <v>11</v>
      </c>
      <c r="J188" s="2"/>
      <c r="K188" s="2"/>
    </row>
    <row r="189" spans="1:11" hidden="1" x14ac:dyDescent="0.25">
      <c r="A189" s="12">
        <v>44348</v>
      </c>
      <c r="B189" s="13" t="s">
        <v>44</v>
      </c>
      <c r="C189" s="13" t="s">
        <v>45</v>
      </c>
      <c r="D189" s="13" t="s">
        <v>46</v>
      </c>
      <c r="E189" s="13" t="s">
        <v>22</v>
      </c>
      <c r="F189" s="14">
        <v>9574.7999999999993</v>
      </c>
      <c r="G189" s="14">
        <v>15000</v>
      </c>
      <c r="H189" s="14">
        <f>IF(East!$F189&gt;=East!$G189,East!$F189*Commission,0)</f>
        <v>0</v>
      </c>
      <c r="I189" s="13" t="s">
        <v>15</v>
      </c>
      <c r="J189" s="2"/>
      <c r="K189" s="2"/>
    </row>
    <row r="190" spans="1:11" x14ac:dyDescent="0.25">
      <c r="A190" s="3">
        <v>44348</v>
      </c>
      <c r="B190" s="2" t="s">
        <v>16</v>
      </c>
      <c r="C190" s="2" t="s">
        <v>17</v>
      </c>
      <c r="D190" s="2" t="s">
        <v>18</v>
      </c>
      <c r="E190" s="2" t="s">
        <v>10</v>
      </c>
      <c r="F190" s="4">
        <v>9499</v>
      </c>
      <c r="G190" s="4">
        <v>15000</v>
      </c>
      <c r="H190" s="4">
        <f>IF(East!$F190&gt;=East!$G190,East!$F190*Commission,0)</f>
        <v>0</v>
      </c>
      <c r="I190" s="2" t="s">
        <v>15</v>
      </c>
      <c r="J190" s="2"/>
      <c r="K190" s="2"/>
    </row>
    <row r="191" spans="1:11" hidden="1" x14ac:dyDescent="0.25">
      <c r="A191" s="12">
        <v>44348</v>
      </c>
      <c r="B191" s="13" t="s">
        <v>34</v>
      </c>
      <c r="C191" s="13" t="s">
        <v>35</v>
      </c>
      <c r="D191" s="13" t="s">
        <v>36</v>
      </c>
      <c r="E191" s="13" t="s">
        <v>26</v>
      </c>
      <c r="F191" s="14">
        <v>8827</v>
      </c>
      <c r="G191" s="14">
        <v>15000</v>
      </c>
      <c r="H191" s="14">
        <f>IF(East!$F191&gt;=East!$G191,East!$F191*Commission,0)</f>
        <v>0</v>
      </c>
      <c r="I191" s="13" t="s">
        <v>43</v>
      </c>
      <c r="J191" s="2"/>
      <c r="K191" s="2"/>
    </row>
    <row r="192" spans="1:11" hidden="1" x14ac:dyDescent="0.25">
      <c r="A192" s="3">
        <v>44440</v>
      </c>
      <c r="B192" s="2" t="s">
        <v>30</v>
      </c>
      <c r="C192" s="2" t="s">
        <v>31</v>
      </c>
      <c r="D192" s="2" t="s">
        <v>32</v>
      </c>
      <c r="E192" s="2" t="s">
        <v>33</v>
      </c>
      <c r="F192" s="4">
        <v>21216</v>
      </c>
      <c r="G192" s="4">
        <v>15000</v>
      </c>
      <c r="H192" s="4">
        <f>IF(East!$F192&gt;=East!$G192,East!$F192*Commission,0)</f>
        <v>2121.6</v>
      </c>
      <c r="I192" s="2" t="s">
        <v>15</v>
      </c>
      <c r="J192" s="2"/>
      <c r="K192" s="2"/>
    </row>
    <row r="193" spans="1:11" hidden="1" x14ac:dyDescent="0.25">
      <c r="A193" s="12">
        <v>44531</v>
      </c>
      <c r="B193" s="13" t="s">
        <v>71</v>
      </c>
      <c r="C193" s="13" t="s">
        <v>72</v>
      </c>
      <c r="D193" s="13" t="s">
        <v>73</v>
      </c>
      <c r="E193" s="13" t="s">
        <v>33</v>
      </c>
      <c r="F193" s="14">
        <v>21103.3</v>
      </c>
      <c r="G193" s="14">
        <v>15000</v>
      </c>
      <c r="H193" s="14">
        <f>IF(East!$F193&gt;=East!$G193,East!$F193*Commission,0)</f>
        <v>2110.33</v>
      </c>
      <c r="I193" s="13" t="s">
        <v>43</v>
      </c>
      <c r="J193" s="2"/>
      <c r="K193" s="2"/>
    </row>
    <row r="194" spans="1:11" hidden="1" x14ac:dyDescent="0.25">
      <c r="A194" s="3">
        <v>44348</v>
      </c>
      <c r="B194" s="2" t="s">
        <v>47</v>
      </c>
      <c r="C194" s="2" t="s">
        <v>48</v>
      </c>
      <c r="D194" s="2" t="s">
        <v>49</v>
      </c>
      <c r="E194" s="2" t="s">
        <v>26</v>
      </c>
      <c r="F194" s="4">
        <v>6872.7999999999993</v>
      </c>
      <c r="G194" s="4">
        <v>15000</v>
      </c>
      <c r="H194" s="4">
        <f>IF(East!$F194&gt;=East!$G194,East!$F194*Commission,0)</f>
        <v>0</v>
      </c>
      <c r="I194" s="2" t="s">
        <v>11</v>
      </c>
      <c r="J194" s="2"/>
      <c r="K194" s="2"/>
    </row>
    <row r="195" spans="1:11" x14ac:dyDescent="0.25">
      <c r="A195" s="12">
        <v>44348</v>
      </c>
      <c r="B195" s="13" t="s">
        <v>7</v>
      </c>
      <c r="C195" s="13" t="s">
        <v>8</v>
      </c>
      <c r="D195" s="13" t="s">
        <v>9</v>
      </c>
      <c r="E195" s="13" t="s">
        <v>10</v>
      </c>
      <c r="F195" s="14">
        <v>2070.2999999999997</v>
      </c>
      <c r="G195" s="14">
        <v>15000</v>
      </c>
      <c r="H195" s="14">
        <f>IF(East!$F195&gt;=East!$G195,East!$F195*Commission,0)</f>
        <v>0</v>
      </c>
      <c r="I195" s="13" t="s">
        <v>11</v>
      </c>
      <c r="J195" s="2"/>
      <c r="K195" s="2"/>
    </row>
    <row r="196" spans="1:11" hidden="1" x14ac:dyDescent="0.25">
      <c r="A196" s="3">
        <v>44197</v>
      </c>
      <c r="B196" s="2" t="s">
        <v>59</v>
      </c>
      <c r="C196" s="2" t="s">
        <v>60</v>
      </c>
      <c r="D196" s="2" t="s">
        <v>61</v>
      </c>
      <c r="E196" s="2" t="s">
        <v>33</v>
      </c>
      <c r="F196" s="4">
        <v>20880</v>
      </c>
      <c r="G196" s="4">
        <v>15000</v>
      </c>
      <c r="H196" s="4">
        <f>IF(East!$F196&gt;=East!$G196,East!$F196*Commission,0)</f>
        <v>2088</v>
      </c>
      <c r="I196" s="2" t="s">
        <v>11</v>
      </c>
      <c r="J196" s="2"/>
      <c r="K196" s="2"/>
    </row>
    <row r="197" spans="1:11" hidden="1" x14ac:dyDescent="0.25">
      <c r="A197" s="12">
        <v>44197</v>
      </c>
      <c r="B197" s="13" t="s">
        <v>59</v>
      </c>
      <c r="C197" s="13" t="s">
        <v>60</v>
      </c>
      <c r="D197" s="13" t="s">
        <v>61</v>
      </c>
      <c r="E197" s="13" t="s">
        <v>33</v>
      </c>
      <c r="F197" s="14">
        <v>20366.100000000002</v>
      </c>
      <c r="G197" s="14">
        <v>15000</v>
      </c>
      <c r="H197" s="14">
        <f>IF(East!$F197&gt;=East!$G197,East!$F197*Commission,0)</f>
        <v>2036.6100000000004</v>
      </c>
      <c r="I197" s="13" t="s">
        <v>43</v>
      </c>
      <c r="J197" s="2"/>
      <c r="K197" s="2"/>
    </row>
    <row r="198" spans="1:11" hidden="1" x14ac:dyDescent="0.25">
      <c r="A198" s="3">
        <v>44378</v>
      </c>
      <c r="B198" s="2" t="s">
        <v>34</v>
      </c>
      <c r="C198" s="2" t="s">
        <v>35</v>
      </c>
      <c r="D198" s="2" t="s">
        <v>36</v>
      </c>
      <c r="E198" s="2" t="s">
        <v>26</v>
      </c>
      <c r="F198" s="4">
        <v>35715.4</v>
      </c>
      <c r="G198" s="4">
        <v>15000</v>
      </c>
      <c r="H198" s="4">
        <f>IF(East!$F198&gt;=East!$G198,East!$F198*Commission,0)</f>
        <v>3571.5400000000004</v>
      </c>
      <c r="I198" s="2" t="s">
        <v>43</v>
      </c>
      <c r="J198" s="2"/>
      <c r="K198" s="2"/>
    </row>
    <row r="199" spans="1:11" x14ac:dyDescent="0.25">
      <c r="A199" s="12">
        <v>44378</v>
      </c>
      <c r="B199" s="13" t="s">
        <v>27</v>
      </c>
      <c r="C199" s="13" t="s">
        <v>28</v>
      </c>
      <c r="D199" s="13" t="s">
        <v>29</v>
      </c>
      <c r="E199" s="13" t="s">
        <v>10</v>
      </c>
      <c r="F199" s="14">
        <v>30776.799999999999</v>
      </c>
      <c r="G199" s="14">
        <v>15000</v>
      </c>
      <c r="H199" s="14">
        <f>IF(East!$F199&gt;=East!$G199,East!$F199*Commission,0)</f>
        <v>3077.6800000000003</v>
      </c>
      <c r="I199" s="13" t="s">
        <v>11</v>
      </c>
      <c r="J199" s="2"/>
      <c r="K199" s="2"/>
    </row>
    <row r="200" spans="1:11" hidden="1" x14ac:dyDescent="0.25">
      <c r="A200" s="3">
        <v>44470</v>
      </c>
      <c r="B200" s="2" t="s">
        <v>30</v>
      </c>
      <c r="C200" s="2" t="s">
        <v>31</v>
      </c>
      <c r="D200" s="2" t="s">
        <v>32</v>
      </c>
      <c r="E200" s="2" t="s">
        <v>33</v>
      </c>
      <c r="F200" s="4">
        <v>19946.199999999997</v>
      </c>
      <c r="G200" s="4">
        <v>15000</v>
      </c>
      <c r="H200" s="4">
        <f>IF(East!$F200&gt;=East!$G200,East!$F200*Commission,0)</f>
        <v>1994.62</v>
      </c>
      <c r="I200" s="2" t="s">
        <v>43</v>
      </c>
      <c r="J200" s="2"/>
      <c r="K200" s="2"/>
    </row>
    <row r="201" spans="1:11" hidden="1" x14ac:dyDescent="0.25">
      <c r="A201" s="12">
        <v>44470</v>
      </c>
      <c r="B201" s="13" t="s">
        <v>59</v>
      </c>
      <c r="C201" s="13" t="s">
        <v>60</v>
      </c>
      <c r="D201" s="13" t="s">
        <v>61</v>
      </c>
      <c r="E201" s="13" t="s">
        <v>33</v>
      </c>
      <c r="F201" s="14">
        <v>19594</v>
      </c>
      <c r="G201" s="14">
        <v>15000</v>
      </c>
      <c r="H201" s="14">
        <f>IF(East!$F201&gt;=East!$G201,East!$F201*Commission,0)</f>
        <v>1959.4</v>
      </c>
      <c r="I201" s="13" t="s">
        <v>15</v>
      </c>
      <c r="J201" s="2"/>
      <c r="K201" s="2"/>
    </row>
    <row r="202" spans="1:11" hidden="1" x14ac:dyDescent="0.25">
      <c r="A202" s="3">
        <v>44287</v>
      </c>
      <c r="B202" s="2" t="s">
        <v>30</v>
      </c>
      <c r="C202" s="2" t="s">
        <v>31</v>
      </c>
      <c r="D202" s="2" t="s">
        <v>32</v>
      </c>
      <c r="E202" s="2" t="s">
        <v>33</v>
      </c>
      <c r="F202" s="4">
        <v>19210.400000000001</v>
      </c>
      <c r="G202" s="4">
        <v>15000</v>
      </c>
      <c r="H202" s="4">
        <f>IF(East!$F202&gt;=East!$G202,East!$F202*Commission,0)</f>
        <v>1921.0400000000002</v>
      </c>
      <c r="I202" s="2" t="s">
        <v>11</v>
      </c>
      <c r="J202" s="2"/>
      <c r="K202" s="2"/>
    </row>
    <row r="203" spans="1:11" hidden="1" x14ac:dyDescent="0.25">
      <c r="A203" s="12">
        <v>44378</v>
      </c>
      <c r="B203" s="13" t="s">
        <v>44</v>
      </c>
      <c r="C203" s="13" t="s">
        <v>45</v>
      </c>
      <c r="D203" s="13" t="s">
        <v>46</v>
      </c>
      <c r="E203" s="13" t="s">
        <v>22</v>
      </c>
      <c r="F203" s="14">
        <v>24395.100000000002</v>
      </c>
      <c r="G203" s="14">
        <v>15000</v>
      </c>
      <c r="H203" s="14">
        <f>IF(East!$F203&gt;=East!$G203,East!$F203*Commission,0)</f>
        <v>2439.5100000000002</v>
      </c>
      <c r="I203" s="13" t="s">
        <v>11</v>
      </c>
      <c r="J203" s="2"/>
      <c r="K203" s="2"/>
    </row>
    <row r="204" spans="1:11" hidden="1" x14ac:dyDescent="0.25">
      <c r="A204" s="3">
        <v>44378</v>
      </c>
      <c r="B204" s="2" t="s">
        <v>34</v>
      </c>
      <c r="C204" s="2" t="s">
        <v>35</v>
      </c>
      <c r="D204" s="2" t="s">
        <v>36</v>
      </c>
      <c r="E204" s="2" t="s">
        <v>26</v>
      </c>
      <c r="F204" s="4">
        <v>23997.600000000002</v>
      </c>
      <c r="G204" s="4">
        <v>15000</v>
      </c>
      <c r="H204" s="4">
        <f>IF(East!$F204&gt;=East!$G204,East!$F204*Commission,0)</f>
        <v>2399.7600000000002</v>
      </c>
      <c r="I204" s="2" t="s">
        <v>11</v>
      </c>
      <c r="J204" s="2"/>
      <c r="K204" s="2"/>
    </row>
    <row r="205" spans="1:11" x14ac:dyDescent="0.25">
      <c r="A205" s="12">
        <v>44378</v>
      </c>
      <c r="B205" s="13" t="s">
        <v>16</v>
      </c>
      <c r="C205" s="13" t="s">
        <v>17</v>
      </c>
      <c r="D205" s="13" t="s">
        <v>18</v>
      </c>
      <c r="E205" s="13" t="s">
        <v>10</v>
      </c>
      <c r="F205" s="14">
        <v>21482.999999999996</v>
      </c>
      <c r="G205" s="14">
        <v>15000</v>
      </c>
      <c r="H205" s="14">
        <f>IF(East!$F205&gt;=East!$G205,East!$F205*Commission,0)</f>
        <v>2148.2999999999997</v>
      </c>
      <c r="I205" s="13" t="s">
        <v>43</v>
      </c>
      <c r="J205" s="2"/>
      <c r="K205" s="2"/>
    </row>
    <row r="206" spans="1:11" hidden="1" x14ac:dyDescent="0.25">
      <c r="A206" s="3">
        <v>44287</v>
      </c>
      <c r="B206" s="2" t="s">
        <v>40</v>
      </c>
      <c r="C206" s="2" t="s">
        <v>41</v>
      </c>
      <c r="D206" s="2" t="s">
        <v>42</v>
      </c>
      <c r="E206" s="2" t="s">
        <v>33</v>
      </c>
      <c r="F206" s="4">
        <v>19080</v>
      </c>
      <c r="G206" s="4">
        <v>15000</v>
      </c>
      <c r="H206" s="4">
        <f>IF(East!$F206&gt;=East!$G206,East!$F206*Commission,0)</f>
        <v>1908</v>
      </c>
      <c r="I206" s="2" t="s">
        <v>15</v>
      </c>
      <c r="J206" s="2"/>
      <c r="K206" s="2"/>
    </row>
    <row r="207" spans="1:11" hidden="1" x14ac:dyDescent="0.25">
      <c r="A207" s="12">
        <v>44378</v>
      </c>
      <c r="B207" s="13" t="s">
        <v>34</v>
      </c>
      <c r="C207" s="13" t="s">
        <v>35</v>
      </c>
      <c r="D207" s="13" t="s">
        <v>36</v>
      </c>
      <c r="E207" s="13" t="s">
        <v>26</v>
      </c>
      <c r="F207" s="14">
        <v>21120.400000000001</v>
      </c>
      <c r="G207" s="14">
        <v>15000</v>
      </c>
      <c r="H207" s="14">
        <f>IF(East!$F207&gt;=East!$G207,East!$F207*Commission,0)</f>
        <v>2112.0400000000004</v>
      </c>
      <c r="I207" s="13" t="s">
        <v>15</v>
      </c>
      <c r="J207" s="2"/>
      <c r="K207" s="2"/>
    </row>
    <row r="208" spans="1:11" hidden="1" x14ac:dyDescent="0.25">
      <c r="A208" s="3">
        <v>44378</v>
      </c>
      <c r="B208" s="2" t="s">
        <v>44</v>
      </c>
      <c r="C208" s="2" t="s">
        <v>45</v>
      </c>
      <c r="D208" s="2" t="s">
        <v>46</v>
      </c>
      <c r="E208" s="2" t="s">
        <v>22</v>
      </c>
      <c r="F208" s="4">
        <v>20868.399999999998</v>
      </c>
      <c r="G208" s="4">
        <v>15000</v>
      </c>
      <c r="H208" s="4">
        <f>IF(East!$F208&gt;=East!$G208,East!$F208*Commission,0)</f>
        <v>2086.8399999999997</v>
      </c>
      <c r="I208" s="2" t="s">
        <v>15</v>
      </c>
      <c r="J208" s="2"/>
      <c r="K208" s="2"/>
    </row>
    <row r="209" spans="1:11" x14ac:dyDescent="0.25">
      <c r="A209" s="12">
        <v>44378</v>
      </c>
      <c r="B209" s="13" t="s">
        <v>68</v>
      </c>
      <c r="C209" s="13" t="s">
        <v>69</v>
      </c>
      <c r="D209" s="13" t="s">
        <v>70</v>
      </c>
      <c r="E209" s="13" t="s">
        <v>10</v>
      </c>
      <c r="F209" s="14">
        <v>20076.7</v>
      </c>
      <c r="G209" s="14">
        <v>15000</v>
      </c>
      <c r="H209" s="14">
        <f>IF(East!$F209&gt;=East!$G209,East!$F209*Commission,0)</f>
        <v>2007.67</v>
      </c>
      <c r="I209" s="13" t="s">
        <v>43</v>
      </c>
      <c r="J209" s="2"/>
      <c r="K209" s="2"/>
    </row>
    <row r="210" spans="1:11" x14ac:dyDescent="0.25">
      <c r="A210" s="3">
        <v>44378</v>
      </c>
      <c r="B210" s="2" t="s">
        <v>7</v>
      </c>
      <c r="C210" s="2" t="s">
        <v>8</v>
      </c>
      <c r="D210" s="2" t="s">
        <v>9</v>
      </c>
      <c r="E210" s="2" t="s">
        <v>10</v>
      </c>
      <c r="F210" s="4">
        <v>16614.400000000001</v>
      </c>
      <c r="G210" s="4">
        <v>15000</v>
      </c>
      <c r="H210" s="4">
        <f>IF(East!$F210&gt;=East!$G210,East!$F210*Commission,0)</f>
        <v>1661.4400000000003</v>
      </c>
      <c r="I210" s="2" t="s">
        <v>11</v>
      </c>
      <c r="J210" s="2"/>
      <c r="K210" s="2"/>
    </row>
    <row r="211" spans="1:11" hidden="1" x14ac:dyDescent="0.25">
      <c r="A211" s="12">
        <v>44409</v>
      </c>
      <c r="B211" s="13" t="s">
        <v>40</v>
      </c>
      <c r="C211" s="13" t="s">
        <v>41</v>
      </c>
      <c r="D211" s="13" t="s">
        <v>42</v>
      </c>
      <c r="E211" s="13" t="s">
        <v>33</v>
      </c>
      <c r="F211" s="14">
        <v>18838.399999999998</v>
      </c>
      <c r="G211" s="14">
        <v>15000</v>
      </c>
      <c r="H211" s="14">
        <f>IF(East!$F211&gt;=East!$G211,East!$F211*Commission,0)</f>
        <v>1883.84</v>
      </c>
      <c r="I211" s="13" t="s">
        <v>43</v>
      </c>
      <c r="J211" s="2"/>
      <c r="K211" s="2"/>
    </row>
    <row r="212" spans="1:11" hidden="1" x14ac:dyDescent="0.25">
      <c r="A212" s="3">
        <v>44409</v>
      </c>
      <c r="B212" s="2" t="s">
        <v>40</v>
      </c>
      <c r="C212" s="2" t="s">
        <v>41</v>
      </c>
      <c r="D212" s="2" t="s">
        <v>42</v>
      </c>
      <c r="E212" s="2" t="s">
        <v>33</v>
      </c>
      <c r="F212" s="4">
        <v>18298.399999999998</v>
      </c>
      <c r="G212" s="4">
        <v>15000</v>
      </c>
      <c r="H212" s="4">
        <f>IF(East!$F212&gt;=East!$G212,East!$F212*Commission,0)</f>
        <v>1829.84</v>
      </c>
      <c r="I212" s="2" t="s">
        <v>43</v>
      </c>
      <c r="J212" s="2"/>
      <c r="K212" s="2"/>
    </row>
    <row r="213" spans="1:11" hidden="1" x14ac:dyDescent="0.25">
      <c r="A213" s="12">
        <v>44378</v>
      </c>
      <c r="B213" s="13" t="s">
        <v>44</v>
      </c>
      <c r="C213" s="13" t="s">
        <v>45</v>
      </c>
      <c r="D213" s="13" t="s">
        <v>46</v>
      </c>
      <c r="E213" s="13" t="s">
        <v>22</v>
      </c>
      <c r="F213" s="14">
        <v>15633.199999999999</v>
      </c>
      <c r="G213" s="14">
        <v>15000</v>
      </c>
      <c r="H213" s="14">
        <f>IF(East!$F213&gt;=East!$G213,East!$F213*Commission,0)</f>
        <v>1563.32</v>
      </c>
      <c r="I213" s="13" t="s">
        <v>15</v>
      </c>
      <c r="J213" s="2"/>
      <c r="K213" s="2"/>
    </row>
    <row r="214" spans="1:11" x14ac:dyDescent="0.25">
      <c r="A214" s="3">
        <v>44378</v>
      </c>
      <c r="B214" s="2" t="s">
        <v>68</v>
      </c>
      <c r="C214" s="2" t="s">
        <v>69</v>
      </c>
      <c r="D214" s="2" t="s">
        <v>70</v>
      </c>
      <c r="E214" s="2" t="s">
        <v>10</v>
      </c>
      <c r="F214" s="4">
        <v>14670</v>
      </c>
      <c r="G214" s="4">
        <v>15000</v>
      </c>
      <c r="H214" s="4">
        <f>IF(East!$F214&gt;=East!$G214,East!$F214*Commission,0)</f>
        <v>0</v>
      </c>
      <c r="I214" s="2" t="s">
        <v>11</v>
      </c>
      <c r="J214" s="2"/>
      <c r="K214" s="2"/>
    </row>
    <row r="215" spans="1:11" hidden="1" x14ac:dyDescent="0.25">
      <c r="A215" s="12">
        <v>44378</v>
      </c>
      <c r="B215" s="13" t="s">
        <v>56</v>
      </c>
      <c r="C215" s="13" t="s">
        <v>57</v>
      </c>
      <c r="D215" s="13" t="s">
        <v>58</v>
      </c>
      <c r="E215" s="13" t="s">
        <v>26</v>
      </c>
      <c r="F215" s="14">
        <v>13674</v>
      </c>
      <c r="G215" s="14">
        <v>15000</v>
      </c>
      <c r="H215" s="14">
        <f>IF(East!$F215&gt;=East!$G215,East!$F215*Commission,0)</f>
        <v>0</v>
      </c>
      <c r="I215" s="13" t="s">
        <v>15</v>
      </c>
      <c r="J215" s="2"/>
      <c r="K215" s="2"/>
    </row>
    <row r="216" spans="1:11" hidden="1" x14ac:dyDescent="0.25">
      <c r="A216" s="3">
        <v>44378</v>
      </c>
      <c r="B216" s="2" t="s">
        <v>44</v>
      </c>
      <c r="C216" s="2" t="s">
        <v>45</v>
      </c>
      <c r="D216" s="2" t="s">
        <v>46</v>
      </c>
      <c r="E216" s="2" t="s">
        <v>22</v>
      </c>
      <c r="F216" s="4">
        <v>11543</v>
      </c>
      <c r="G216" s="4">
        <v>15000</v>
      </c>
      <c r="H216" s="4">
        <f>IF(East!$F216&gt;=East!$G216,East!$F216*Commission,0)</f>
        <v>0</v>
      </c>
      <c r="I216" s="2" t="s">
        <v>11</v>
      </c>
      <c r="J216" s="2"/>
      <c r="K216" s="2"/>
    </row>
    <row r="217" spans="1:11" hidden="1" x14ac:dyDescent="0.25">
      <c r="A217" s="12">
        <v>44378</v>
      </c>
      <c r="B217" s="13" t="s">
        <v>65</v>
      </c>
      <c r="C217" s="13" t="s">
        <v>66</v>
      </c>
      <c r="D217" s="13" t="s">
        <v>67</v>
      </c>
      <c r="E217" s="13" t="s">
        <v>22</v>
      </c>
      <c r="F217" s="14">
        <v>11155.5</v>
      </c>
      <c r="G217" s="14">
        <v>15000</v>
      </c>
      <c r="H217" s="14">
        <f>IF(East!$F217&gt;=East!$G217,East!$F217*Commission,0)</f>
        <v>0</v>
      </c>
      <c r="I217" s="13" t="s">
        <v>11</v>
      </c>
      <c r="J217" s="2"/>
      <c r="K217" s="2"/>
    </row>
    <row r="218" spans="1:11" hidden="1" x14ac:dyDescent="0.25">
      <c r="A218" s="3">
        <v>44378</v>
      </c>
      <c r="B218" s="2" t="s">
        <v>53</v>
      </c>
      <c r="C218" s="2" t="s">
        <v>54</v>
      </c>
      <c r="D218" s="2" t="s">
        <v>55</v>
      </c>
      <c r="E218" s="2" t="s">
        <v>22</v>
      </c>
      <c r="F218" s="4">
        <v>10679.400000000001</v>
      </c>
      <c r="G218" s="4">
        <v>15000</v>
      </c>
      <c r="H218" s="4">
        <f>IF(East!$F218&gt;=East!$G218,East!$F218*Commission,0)</f>
        <v>0</v>
      </c>
      <c r="I218" s="2" t="s">
        <v>43</v>
      </c>
      <c r="J218" s="2"/>
      <c r="K218" s="2"/>
    </row>
    <row r="219" spans="1:11" hidden="1" x14ac:dyDescent="0.25">
      <c r="A219" s="12">
        <v>44378</v>
      </c>
      <c r="B219" s="13" t="s">
        <v>44</v>
      </c>
      <c r="C219" s="13" t="s">
        <v>45</v>
      </c>
      <c r="D219" s="13" t="s">
        <v>46</v>
      </c>
      <c r="E219" s="13" t="s">
        <v>22</v>
      </c>
      <c r="F219" s="14">
        <v>10648.999999999998</v>
      </c>
      <c r="G219" s="14">
        <v>15000</v>
      </c>
      <c r="H219" s="14">
        <f>IF(East!$F219&gt;=East!$G219,East!$F219*Commission,0)</f>
        <v>0</v>
      </c>
      <c r="I219" s="13" t="s">
        <v>43</v>
      </c>
      <c r="J219" s="2"/>
      <c r="K219" s="2"/>
    </row>
    <row r="220" spans="1:11" hidden="1" x14ac:dyDescent="0.25">
      <c r="A220" s="3">
        <v>44378</v>
      </c>
      <c r="B220" s="2" t="s">
        <v>44</v>
      </c>
      <c r="C220" s="2" t="s">
        <v>45</v>
      </c>
      <c r="D220" s="2" t="s">
        <v>46</v>
      </c>
      <c r="E220" s="2" t="s">
        <v>22</v>
      </c>
      <c r="F220" s="4">
        <v>10067.200000000001</v>
      </c>
      <c r="G220" s="4">
        <v>15000</v>
      </c>
      <c r="H220" s="4">
        <f>IF(East!$F220&gt;=East!$G220,East!$F220*Commission,0)</f>
        <v>0</v>
      </c>
      <c r="I220" s="2" t="s">
        <v>43</v>
      </c>
      <c r="J220" s="2"/>
      <c r="K220" s="2"/>
    </row>
    <row r="221" spans="1:11" hidden="1" x14ac:dyDescent="0.25">
      <c r="A221" s="12">
        <v>44378</v>
      </c>
      <c r="B221" s="13" t="s">
        <v>47</v>
      </c>
      <c r="C221" s="13" t="s">
        <v>48</v>
      </c>
      <c r="D221" s="13" t="s">
        <v>49</v>
      </c>
      <c r="E221" s="13" t="s">
        <v>26</v>
      </c>
      <c r="F221" s="14">
        <v>9704.1999999999989</v>
      </c>
      <c r="G221" s="14">
        <v>15000</v>
      </c>
      <c r="H221" s="14">
        <f>IF(East!$F221&gt;=East!$G221,East!$F221*Commission,0)</f>
        <v>0</v>
      </c>
      <c r="I221" s="13" t="s">
        <v>43</v>
      </c>
      <c r="J221" s="2"/>
      <c r="K221" s="2"/>
    </row>
    <row r="222" spans="1:11" hidden="1" x14ac:dyDescent="0.25">
      <c r="A222" s="3">
        <v>44378</v>
      </c>
      <c r="B222" s="2" t="s">
        <v>56</v>
      </c>
      <c r="C222" s="2" t="s">
        <v>57</v>
      </c>
      <c r="D222" s="2" t="s">
        <v>58</v>
      </c>
      <c r="E222" s="2" t="s">
        <v>26</v>
      </c>
      <c r="F222" s="4">
        <v>9405.2999999999993</v>
      </c>
      <c r="G222" s="4">
        <v>15000</v>
      </c>
      <c r="H222" s="4">
        <f>IF(East!$F222&gt;=East!$G222,East!$F222*Commission,0)</f>
        <v>0</v>
      </c>
      <c r="I222" s="2" t="s">
        <v>15</v>
      </c>
      <c r="J222" s="2"/>
      <c r="K222" s="2"/>
    </row>
    <row r="223" spans="1:11" hidden="1" x14ac:dyDescent="0.25">
      <c r="A223" s="12">
        <v>44378</v>
      </c>
      <c r="B223" s="13" t="s">
        <v>44</v>
      </c>
      <c r="C223" s="13" t="s">
        <v>45</v>
      </c>
      <c r="D223" s="13" t="s">
        <v>46</v>
      </c>
      <c r="E223" s="13" t="s">
        <v>22</v>
      </c>
      <c r="F223" s="14">
        <v>8065.5999999999995</v>
      </c>
      <c r="G223" s="14">
        <v>15000</v>
      </c>
      <c r="H223" s="14">
        <f>IF(East!$F223&gt;=East!$G223,East!$F223*Commission,0)</f>
        <v>0</v>
      </c>
      <c r="I223" s="13" t="s">
        <v>43</v>
      </c>
      <c r="J223" s="2"/>
      <c r="K223" s="2"/>
    </row>
    <row r="224" spans="1:11" x14ac:dyDescent="0.25">
      <c r="A224" s="3">
        <v>44378</v>
      </c>
      <c r="B224" s="2" t="s">
        <v>16</v>
      </c>
      <c r="C224" s="2" t="s">
        <v>17</v>
      </c>
      <c r="D224" s="2" t="s">
        <v>18</v>
      </c>
      <c r="E224" s="2" t="s">
        <v>10</v>
      </c>
      <c r="F224" s="4">
        <v>7199.7000000000007</v>
      </c>
      <c r="G224" s="4">
        <v>15000</v>
      </c>
      <c r="H224" s="4">
        <f>IF(East!$F224&gt;=East!$G224,East!$F224*Commission,0)</f>
        <v>0</v>
      </c>
      <c r="I224" s="2" t="s">
        <v>43</v>
      </c>
      <c r="J224" s="2"/>
      <c r="K224" s="2"/>
    </row>
    <row r="225" spans="1:11" hidden="1" x14ac:dyDescent="0.25">
      <c r="A225" s="12">
        <v>44378</v>
      </c>
      <c r="B225" s="13" t="s">
        <v>53</v>
      </c>
      <c r="C225" s="13" t="s">
        <v>54</v>
      </c>
      <c r="D225" s="13" t="s">
        <v>55</v>
      </c>
      <c r="E225" s="13" t="s">
        <v>22</v>
      </c>
      <c r="F225" s="14">
        <v>5332.7999999999993</v>
      </c>
      <c r="G225" s="14">
        <v>15000</v>
      </c>
      <c r="H225" s="14">
        <f>IF(East!$F225&gt;=East!$G225,East!$F225*Commission,0)</f>
        <v>0</v>
      </c>
      <c r="I225" s="13" t="s">
        <v>15</v>
      </c>
      <c r="J225" s="2"/>
      <c r="K225" s="2"/>
    </row>
    <row r="226" spans="1:11" x14ac:dyDescent="0.25">
      <c r="A226" s="3">
        <v>44378</v>
      </c>
      <c r="B226" s="2" t="s">
        <v>12</v>
      </c>
      <c r="C226" s="2" t="s">
        <v>13</v>
      </c>
      <c r="D226" s="2" t="s">
        <v>14</v>
      </c>
      <c r="E226" s="2" t="s">
        <v>10</v>
      </c>
      <c r="F226" s="4">
        <v>5215.2</v>
      </c>
      <c r="G226" s="4">
        <v>15000</v>
      </c>
      <c r="H226" s="4">
        <f>IF(East!$F226&gt;=East!$G226,East!$F226*Commission,0)</f>
        <v>0</v>
      </c>
      <c r="I226" s="2" t="s">
        <v>43</v>
      </c>
      <c r="J226" s="2"/>
      <c r="K226" s="2"/>
    </row>
    <row r="227" spans="1:11" x14ac:dyDescent="0.25">
      <c r="A227" s="12">
        <v>44378</v>
      </c>
      <c r="B227" s="13" t="s">
        <v>7</v>
      </c>
      <c r="C227" s="13" t="s">
        <v>8</v>
      </c>
      <c r="D227" s="13" t="s">
        <v>9</v>
      </c>
      <c r="E227" s="13" t="s">
        <v>10</v>
      </c>
      <c r="F227" s="14">
        <v>4843.4000000000005</v>
      </c>
      <c r="G227" s="14">
        <v>15000</v>
      </c>
      <c r="H227" s="14">
        <f>IF(East!$F227&gt;=East!$G227,East!$F227*Commission,0)</f>
        <v>0</v>
      </c>
      <c r="I227" s="13" t="s">
        <v>43</v>
      </c>
      <c r="J227" s="2"/>
      <c r="K227" s="2"/>
    </row>
    <row r="228" spans="1:11" hidden="1" x14ac:dyDescent="0.25">
      <c r="A228" s="3">
        <v>44378</v>
      </c>
      <c r="B228" s="2" t="s">
        <v>37</v>
      </c>
      <c r="C228" s="2" t="s">
        <v>38</v>
      </c>
      <c r="D228" s="2" t="s">
        <v>39</v>
      </c>
      <c r="E228" s="2" t="s">
        <v>22</v>
      </c>
      <c r="F228" s="4">
        <v>3465</v>
      </c>
      <c r="G228" s="4">
        <v>15000</v>
      </c>
      <c r="H228" s="4">
        <f>IF(East!$F228&gt;=East!$G228,East!$F228*Commission,0)</f>
        <v>0</v>
      </c>
      <c r="I228" s="2" t="s">
        <v>15</v>
      </c>
      <c r="J228" s="2"/>
      <c r="K228" s="2"/>
    </row>
    <row r="229" spans="1:11" x14ac:dyDescent="0.25">
      <c r="A229" s="12">
        <v>44378</v>
      </c>
      <c r="B229" s="13" t="s">
        <v>16</v>
      </c>
      <c r="C229" s="13" t="s">
        <v>17</v>
      </c>
      <c r="D229" s="13" t="s">
        <v>18</v>
      </c>
      <c r="E229" s="13" t="s">
        <v>10</v>
      </c>
      <c r="F229" s="14">
        <v>3055.2</v>
      </c>
      <c r="G229" s="14">
        <v>15000</v>
      </c>
      <c r="H229" s="14">
        <f>IF(East!$F229&gt;=East!$G229,East!$F229*Commission,0)</f>
        <v>0</v>
      </c>
      <c r="I229" s="13" t="s">
        <v>11</v>
      </c>
      <c r="J229" s="2"/>
      <c r="K229" s="2"/>
    </row>
    <row r="230" spans="1:11" hidden="1" x14ac:dyDescent="0.25">
      <c r="A230" s="3">
        <v>44409</v>
      </c>
      <c r="B230" s="2" t="s">
        <v>19</v>
      </c>
      <c r="C230" s="2" t="s">
        <v>20</v>
      </c>
      <c r="D230" s="2" t="s">
        <v>21</v>
      </c>
      <c r="E230" s="2" t="s">
        <v>22</v>
      </c>
      <c r="F230" s="4">
        <v>43388.100000000006</v>
      </c>
      <c r="G230" s="4">
        <v>15000</v>
      </c>
      <c r="H230" s="4">
        <f>IF(East!$F230&gt;=East!$G230,East!$F230*Commission,0)</f>
        <v>4338.8100000000004</v>
      </c>
      <c r="I230" s="2" t="s">
        <v>15</v>
      </c>
      <c r="J230" s="2"/>
      <c r="K230" s="2"/>
    </row>
    <row r="231" spans="1:11" x14ac:dyDescent="0.25">
      <c r="A231" s="12">
        <v>44409</v>
      </c>
      <c r="B231" s="13" t="s">
        <v>16</v>
      </c>
      <c r="C231" s="13" t="s">
        <v>17</v>
      </c>
      <c r="D231" s="13" t="s">
        <v>18</v>
      </c>
      <c r="E231" s="13" t="s">
        <v>10</v>
      </c>
      <c r="F231" s="14">
        <v>43088.2</v>
      </c>
      <c r="G231" s="14">
        <v>15000</v>
      </c>
      <c r="H231" s="14">
        <f>IF(East!$F231&gt;=East!$G231,East!$F231*Commission,0)</f>
        <v>4308.82</v>
      </c>
      <c r="I231" s="13" t="s">
        <v>11</v>
      </c>
      <c r="J231" s="2"/>
      <c r="K231" s="2"/>
    </row>
    <row r="232" spans="1:11" x14ac:dyDescent="0.25">
      <c r="A232" s="3">
        <v>44409</v>
      </c>
      <c r="B232" s="2" t="s">
        <v>12</v>
      </c>
      <c r="C232" s="2" t="s">
        <v>13</v>
      </c>
      <c r="D232" s="2" t="s">
        <v>14</v>
      </c>
      <c r="E232" s="2" t="s">
        <v>10</v>
      </c>
      <c r="F232" s="4">
        <v>39236</v>
      </c>
      <c r="G232" s="4">
        <v>15000</v>
      </c>
      <c r="H232" s="4">
        <f>IF(East!$F232&gt;=East!$G232,East!$F232*Commission,0)</f>
        <v>3923.6000000000004</v>
      </c>
      <c r="I232" s="2" t="s">
        <v>43</v>
      </c>
      <c r="J232" s="2"/>
      <c r="K232" s="2"/>
    </row>
    <row r="233" spans="1:11" hidden="1" x14ac:dyDescent="0.25">
      <c r="A233" s="12">
        <v>44409</v>
      </c>
      <c r="B233" s="13" t="s">
        <v>53</v>
      </c>
      <c r="C233" s="13" t="s">
        <v>54</v>
      </c>
      <c r="D233" s="13" t="s">
        <v>55</v>
      </c>
      <c r="E233" s="13" t="s">
        <v>22</v>
      </c>
      <c r="F233" s="14">
        <v>36088.1</v>
      </c>
      <c r="G233" s="14">
        <v>15000</v>
      </c>
      <c r="H233" s="14">
        <f>IF(East!$F233&gt;=East!$G233,East!$F233*Commission,0)</f>
        <v>3608.81</v>
      </c>
      <c r="I233" s="13" t="s">
        <v>43</v>
      </c>
      <c r="J233" s="2"/>
      <c r="K233" s="2"/>
    </row>
    <row r="234" spans="1:11" x14ac:dyDescent="0.25">
      <c r="A234" s="3">
        <v>44409</v>
      </c>
      <c r="B234" s="2" t="s">
        <v>68</v>
      </c>
      <c r="C234" s="2" t="s">
        <v>69</v>
      </c>
      <c r="D234" s="2" t="s">
        <v>70</v>
      </c>
      <c r="E234" s="2" t="s">
        <v>10</v>
      </c>
      <c r="F234" s="4">
        <v>33694.800000000003</v>
      </c>
      <c r="G234" s="4">
        <v>15000</v>
      </c>
      <c r="H234" s="4">
        <f>IF(East!$F234&gt;=East!$G234,East!$F234*Commission,0)</f>
        <v>3369.4800000000005</v>
      </c>
      <c r="I234" s="2" t="s">
        <v>15</v>
      </c>
      <c r="J234" s="2"/>
      <c r="K234" s="2"/>
    </row>
    <row r="235" spans="1:11" hidden="1" x14ac:dyDescent="0.25">
      <c r="A235" s="12">
        <v>44409</v>
      </c>
      <c r="B235" s="13" t="s">
        <v>56</v>
      </c>
      <c r="C235" s="13" t="s">
        <v>57</v>
      </c>
      <c r="D235" s="13" t="s">
        <v>58</v>
      </c>
      <c r="E235" s="13" t="s">
        <v>26</v>
      </c>
      <c r="F235" s="14">
        <v>32795.700000000004</v>
      </c>
      <c r="G235" s="14">
        <v>15000</v>
      </c>
      <c r="H235" s="14">
        <f>IF(East!$F235&gt;=East!$G235,East!$F235*Commission,0)</f>
        <v>3279.5700000000006</v>
      </c>
      <c r="I235" s="13" t="s">
        <v>15</v>
      </c>
      <c r="J235" s="2"/>
      <c r="K235" s="2"/>
    </row>
    <row r="236" spans="1:11" hidden="1" x14ac:dyDescent="0.25">
      <c r="A236" s="3">
        <v>44256</v>
      </c>
      <c r="B236" s="2" t="s">
        <v>62</v>
      </c>
      <c r="C236" s="2" t="s">
        <v>63</v>
      </c>
      <c r="D236" s="2" t="s">
        <v>64</v>
      </c>
      <c r="E236" s="2" t="s">
        <v>33</v>
      </c>
      <c r="F236" s="4">
        <v>17335.2</v>
      </c>
      <c r="G236" s="4">
        <v>15000</v>
      </c>
      <c r="H236" s="4">
        <f>IF(East!$F236&gt;=East!$G236,East!$F236*Commission,0)</f>
        <v>1733.5200000000002</v>
      </c>
      <c r="I236" s="2" t="s">
        <v>43</v>
      </c>
      <c r="J236" s="2"/>
      <c r="K236" s="2"/>
    </row>
    <row r="237" spans="1:11" hidden="1" x14ac:dyDescent="0.25">
      <c r="A237" s="12">
        <v>44409</v>
      </c>
      <c r="B237" s="13" t="s">
        <v>47</v>
      </c>
      <c r="C237" s="13" t="s">
        <v>48</v>
      </c>
      <c r="D237" s="13" t="s">
        <v>49</v>
      </c>
      <c r="E237" s="13" t="s">
        <v>26</v>
      </c>
      <c r="F237" s="14">
        <v>27531</v>
      </c>
      <c r="G237" s="14">
        <v>15000</v>
      </c>
      <c r="H237" s="14">
        <f>IF(East!$F237&gt;=East!$G237,East!$F237*Commission,0)</f>
        <v>2753.1000000000004</v>
      </c>
      <c r="I237" s="13" t="s">
        <v>43</v>
      </c>
      <c r="J237" s="2"/>
      <c r="K237" s="2"/>
    </row>
    <row r="238" spans="1:11" hidden="1" x14ac:dyDescent="0.25">
      <c r="A238" s="3">
        <v>44287</v>
      </c>
      <c r="B238" s="2" t="s">
        <v>62</v>
      </c>
      <c r="C238" s="2" t="s">
        <v>63</v>
      </c>
      <c r="D238" s="2" t="s">
        <v>64</v>
      </c>
      <c r="E238" s="2" t="s">
        <v>33</v>
      </c>
      <c r="F238" s="4">
        <v>17204.399999999998</v>
      </c>
      <c r="G238" s="4">
        <v>15000</v>
      </c>
      <c r="H238" s="4">
        <f>IF(East!$F238&gt;=East!$G238,East!$F238*Commission,0)</f>
        <v>1720.4399999999998</v>
      </c>
      <c r="I238" s="2" t="s">
        <v>11</v>
      </c>
      <c r="J238" s="2"/>
      <c r="K238" s="2"/>
    </row>
    <row r="239" spans="1:11" hidden="1" x14ac:dyDescent="0.25">
      <c r="A239" s="12">
        <v>44409</v>
      </c>
      <c r="B239" s="13" t="s">
        <v>23</v>
      </c>
      <c r="C239" s="13" t="s">
        <v>24</v>
      </c>
      <c r="D239" s="13" t="s">
        <v>25</v>
      </c>
      <c r="E239" s="13" t="s">
        <v>26</v>
      </c>
      <c r="F239" s="14">
        <v>24080</v>
      </c>
      <c r="G239" s="14">
        <v>15000</v>
      </c>
      <c r="H239" s="14">
        <f>IF(East!$F239&gt;=East!$G239,East!$F239*Commission,0)</f>
        <v>2408</v>
      </c>
      <c r="I239" s="13" t="s">
        <v>11</v>
      </c>
      <c r="J239" s="2"/>
      <c r="K239" s="2"/>
    </row>
    <row r="240" spans="1:11" hidden="1" x14ac:dyDescent="0.25">
      <c r="A240" s="3">
        <v>44409</v>
      </c>
      <c r="B240" s="2" t="s">
        <v>53</v>
      </c>
      <c r="C240" s="2" t="s">
        <v>54</v>
      </c>
      <c r="D240" s="2" t="s">
        <v>55</v>
      </c>
      <c r="E240" s="2" t="s">
        <v>22</v>
      </c>
      <c r="F240" s="4">
        <v>22477.9</v>
      </c>
      <c r="G240" s="4">
        <v>15000</v>
      </c>
      <c r="H240" s="4">
        <f>IF(East!$F240&gt;=East!$G240,East!$F240*Commission,0)</f>
        <v>2247.7900000000004</v>
      </c>
      <c r="I240" s="2" t="s">
        <v>15</v>
      </c>
      <c r="J240" s="2"/>
      <c r="K240" s="2"/>
    </row>
    <row r="241" spans="1:11" hidden="1" x14ac:dyDescent="0.25">
      <c r="A241" s="12">
        <v>44409</v>
      </c>
      <c r="B241" s="13" t="s">
        <v>34</v>
      </c>
      <c r="C241" s="13" t="s">
        <v>35</v>
      </c>
      <c r="D241" s="13" t="s">
        <v>36</v>
      </c>
      <c r="E241" s="13" t="s">
        <v>26</v>
      </c>
      <c r="F241" s="14">
        <v>21420</v>
      </c>
      <c r="G241" s="14">
        <v>15000</v>
      </c>
      <c r="H241" s="14">
        <f>IF(East!$F241&gt;=East!$G241,East!$F241*Commission,0)</f>
        <v>2142</v>
      </c>
      <c r="I241" s="13" t="s">
        <v>43</v>
      </c>
      <c r="J241" s="2"/>
      <c r="K241" s="2"/>
    </row>
    <row r="242" spans="1:11" x14ac:dyDescent="0.25">
      <c r="A242" s="3">
        <v>44409</v>
      </c>
      <c r="B242" s="2" t="s">
        <v>16</v>
      </c>
      <c r="C242" s="2" t="s">
        <v>17</v>
      </c>
      <c r="D242" s="2" t="s">
        <v>18</v>
      </c>
      <c r="E242" s="2" t="s">
        <v>10</v>
      </c>
      <c r="F242" s="4">
        <v>19678.8</v>
      </c>
      <c r="G242" s="4">
        <v>15000</v>
      </c>
      <c r="H242" s="4">
        <f>IF(East!$F242&gt;=East!$G242,East!$F242*Commission,0)</f>
        <v>1967.88</v>
      </c>
      <c r="I242" s="2" t="s">
        <v>15</v>
      </c>
      <c r="J242" s="2"/>
      <c r="K242" s="2"/>
    </row>
    <row r="243" spans="1:11" hidden="1" x14ac:dyDescent="0.25">
      <c r="A243" s="12">
        <v>44348</v>
      </c>
      <c r="B243" s="13" t="s">
        <v>62</v>
      </c>
      <c r="C243" s="13" t="s">
        <v>63</v>
      </c>
      <c r="D243" s="13" t="s">
        <v>64</v>
      </c>
      <c r="E243" s="13" t="s">
        <v>33</v>
      </c>
      <c r="F243" s="14">
        <v>16846.8</v>
      </c>
      <c r="G243" s="14">
        <v>15000</v>
      </c>
      <c r="H243" s="14">
        <f>IF(East!$F243&gt;=East!$G243,East!$F243*Commission,0)</f>
        <v>1684.68</v>
      </c>
      <c r="I243" s="13" t="s">
        <v>15</v>
      </c>
      <c r="J243" s="2"/>
      <c r="K243" s="2"/>
    </row>
    <row r="244" spans="1:11" hidden="1" x14ac:dyDescent="0.25">
      <c r="A244" s="3">
        <v>44440</v>
      </c>
      <c r="B244" s="2" t="s">
        <v>30</v>
      </c>
      <c r="C244" s="2" t="s">
        <v>31</v>
      </c>
      <c r="D244" s="2" t="s">
        <v>32</v>
      </c>
      <c r="E244" s="2" t="s">
        <v>33</v>
      </c>
      <c r="F244" s="4">
        <v>16702.400000000001</v>
      </c>
      <c r="G244" s="4">
        <v>15000</v>
      </c>
      <c r="H244" s="4">
        <f>IF(East!$F244&gt;=East!$G244,East!$F244*Commission,0)</f>
        <v>1670.2400000000002</v>
      </c>
      <c r="I244" s="2" t="s">
        <v>15</v>
      </c>
      <c r="J244" s="2"/>
      <c r="K244" s="2"/>
    </row>
    <row r="245" spans="1:11" hidden="1" x14ac:dyDescent="0.25">
      <c r="A245" s="12">
        <v>44409</v>
      </c>
      <c r="B245" s="13" t="s">
        <v>56</v>
      </c>
      <c r="C245" s="13" t="s">
        <v>57</v>
      </c>
      <c r="D245" s="13" t="s">
        <v>58</v>
      </c>
      <c r="E245" s="13" t="s">
        <v>26</v>
      </c>
      <c r="F245" s="14">
        <v>17666</v>
      </c>
      <c r="G245" s="14">
        <v>15000</v>
      </c>
      <c r="H245" s="14">
        <f>IF(East!$F245&gt;=East!$G245,East!$F245*Commission,0)</f>
        <v>1766.6000000000001</v>
      </c>
      <c r="I245" s="13" t="s">
        <v>11</v>
      </c>
      <c r="J245" s="2"/>
      <c r="K245" s="2"/>
    </row>
    <row r="246" spans="1:11" hidden="1" x14ac:dyDescent="0.25">
      <c r="A246" s="3">
        <v>44409</v>
      </c>
      <c r="B246" s="2" t="s">
        <v>47</v>
      </c>
      <c r="C246" s="2" t="s">
        <v>48</v>
      </c>
      <c r="D246" s="2" t="s">
        <v>49</v>
      </c>
      <c r="E246" s="2" t="s">
        <v>26</v>
      </c>
      <c r="F246" s="4">
        <v>17593.399999999998</v>
      </c>
      <c r="G246" s="4">
        <v>15000</v>
      </c>
      <c r="H246" s="4">
        <f>IF(East!$F246&gt;=East!$G246,East!$F246*Commission,0)</f>
        <v>1759.34</v>
      </c>
      <c r="I246" s="2" t="s">
        <v>15</v>
      </c>
      <c r="J246" s="2"/>
      <c r="K246" s="2"/>
    </row>
    <row r="247" spans="1:11" x14ac:dyDescent="0.25">
      <c r="A247" s="12">
        <v>44409</v>
      </c>
      <c r="B247" s="13" t="s">
        <v>68</v>
      </c>
      <c r="C247" s="13" t="s">
        <v>69</v>
      </c>
      <c r="D247" s="13" t="s">
        <v>70</v>
      </c>
      <c r="E247" s="13" t="s">
        <v>10</v>
      </c>
      <c r="F247" s="14">
        <v>16321.6</v>
      </c>
      <c r="G247" s="14">
        <v>15000</v>
      </c>
      <c r="H247" s="14">
        <f>IF(East!$F247&gt;=East!$G247,East!$F247*Commission,0)</f>
        <v>1632.16</v>
      </c>
      <c r="I247" s="13" t="s">
        <v>11</v>
      </c>
      <c r="J247" s="2"/>
      <c r="K247" s="2"/>
    </row>
    <row r="248" spans="1:11" hidden="1" x14ac:dyDescent="0.25">
      <c r="A248" s="3">
        <v>44409</v>
      </c>
      <c r="B248" s="2" t="s">
        <v>65</v>
      </c>
      <c r="C248" s="2" t="s">
        <v>66</v>
      </c>
      <c r="D248" s="2" t="s">
        <v>67</v>
      </c>
      <c r="E248" s="2" t="s">
        <v>22</v>
      </c>
      <c r="F248" s="4">
        <v>15670.2</v>
      </c>
      <c r="G248" s="4">
        <v>15000</v>
      </c>
      <c r="H248" s="4">
        <f>IF(East!$F248&gt;=East!$G248,East!$F248*Commission,0)</f>
        <v>1567.0200000000002</v>
      </c>
      <c r="I248" s="2" t="s">
        <v>43</v>
      </c>
      <c r="J248" s="2"/>
      <c r="K248" s="2"/>
    </row>
    <row r="249" spans="1:11" hidden="1" x14ac:dyDescent="0.25">
      <c r="A249" s="12">
        <v>44228</v>
      </c>
      <c r="B249" s="13" t="s">
        <v>30</v>
      </c>
      <c r="C249" s="13" t="s">
        <v>31</v>
      </c>
      <c r="D249" s="13" t="s">
        <v>32</v>
      </c>
      <c r="E249" s="13" t="s">
        <v>33</v>
      </c>
      <c r="F249" s="14">
        <v>16604.400000000001</v>
      </c>
      <c r="G249" s="14">
        <v>15000</v>
      </c>
      <c r="H249" s="14">
        <f>IF(East!$F249&gt;=East!$G249,East!$F249*Commission,0)</f>
        <v>1660.4400000000003</v>
      </c>
      <c r="I249" s="13" t="s">
        <v>15</v>
      </c>
      <c r="J249" s="2"/>
      <c r="K249" s="2"/>
    </row>
    <row r="250" spans="1:11" hidden="1" x14ac:dyDescent="0.25">
      <c r="A250" s="3">
        <v>44409</v>
      </c>
      <c r="B250" s="2" t="s">
        <v>23</v>
      </c>
      <c r="C250" s="2" t="s">
        <v>24</v>
      </c>
      <c r="D250" s="2" t="s">
        <v>25</v>
      </c>
      <c r="E250" s="2" t="s">
        <v>26</v>
      </c>
      <c r="F250" s="4">
        <v>13923</v>
      </c>
      <c r="G250" s="4">
        <v>15000</v>
      </c>
      <c r="H250" s="4">
        <f>IF(East!$F250&gt;=East!$G250,East!$F250*Commission,0)</f>
        <v>0</v>
      </c>
      <c r="I250" s="2" t="s">
        <v>43</v>
      </c>
      <c r="J250" s="2"/>
      <c r="K250" s="2"/>
    </row>
    <row r="251" spans="1:11" hidden="1" x14ac:dyDescent="0.25">
      <c r="A251" s="12">
        <v>44378</v>
      </c>
      <c r="B251" s="13" t="s">
        <v>71</v>
      </c>
      <c r="C251" s="13" t="s">
        <v>72</v>
      </c>
      <c r="D251" s="13" t="s">
        <v>73</v>
      </c>
      <c r="E251" s="13" t="s">
        <v>33</v>
      </c>
      <c r="F251" s="14">
        <v>16492</v>
      </c>
      <c r="G251" s="14">
        <v>15000</v>
      </c>
      <c r="H251" s="14">
        <f>IF(East!$F251&gt;=East!$G251,East!$F251*Commission,0)</f>
        <v>1649.2</v>
      </c>
      <c r="I251" s="13" t="s">
        <v>11</v>
      </c>
      <c r="J251" s="2"/>
      <c r="K251" s="2"/>
    </row>
    <row r="252" spans="1:11" hidden="1" x14ac:dyDescent="0.25">
      <c r="A252" s="3">
        <v>44409</v>
      </c>
      <c r="B252" s="2" t="s">
        <v>44</v>
      </c>
      <c r="C252" s="2" t="s">
        <v>45</v>
      </c>
      <c r="D252" s="2" t="s">
        <v>46</v>
      </c>
      <c r="E252" s="2" t="s">
        <v>22</v>
      </c>
      <c r="F252" s="4">
        <v>10391.699999999999</v>
      </c>
      <c r="G252" s="4">
        <v>15000</v>
      </c>
      <c r="H252" s="4">
        <f>IF(East!$F252&gt;=East!$G252,East!$F252*Commission,0)</f>
        <v>0</v>
      </c>
      <c r="I252" s="2" t="s">
        <v>43</v>
      </c>
      <c r="J252" s="2"/>
      <c r="K252" s="2"/>
    </row>
    <row r="253" spans="1:11" hidden="1" x14ac:dyDescent="0.25">
      <c r="A253" s="12">
        <v>44409</v>
      </c>
      <c r="B253" s="13" t="s">
        <v>34</v>
      </c>
      <c r="C253" s="13" t="s">
        <v>35</v>
      </c>
      <c r="D253" s="13" t="s">
        <v>36</v>
      </c>
      <c r="E253" s="13" t="s">
        <v>26</v>
      </c>
      <c r="F253" s="14">
        <v>10200</v>
      </c>
      <c r="G253" s="14">
        <v>15000</v>
      </c>
      <c r="H253" s="14">
        <f>IF(East!$F253&gt;=East!$G253,East!$F253*Commission,0)</f>
        <v>0</v>
      </c>
      <c r="I253" s="13" t="s">
        <v>43</v>
      </c>
      <c r="J253" s="2"/>
      <c r="K253" s="2"/>
    </row>
    <row r="254" spans="1:11" x14ac:dyDescent="0.25">
      <c r="A254" s="3">
        <v>44409</v>
      </c>
      <c r="B254" s="2" t="s">
        <v>16</v>
      </c>
      <c r="C254" s="2" t="s">
        <v>17</v>
      </c>
      <c r="D254" s="2" t="s">
        <v>18</v>
      </c>
      <c r="E254" s="2" t="s">
        <v>10</v>
      </c>
      <c r="F254" s="4">
        <v>9794</v>
      </c>
      <c r="G254" s="4">
        <v>15000</v>
      </c>
      <c r="H254" s="4">
        <f>IF(East!$F254&gt;=East!$G254,East!$F254*Commission,0)</f>
        <v>0</v>
      </c>
      <c r="I254" s="2" t="s">
        <v>15</v>
      </c>
      <c r="J254" s="2"/>
      <c r="K254" s="2"/>
    </row>
    <row r="255" spans="1:11" hidden="1" x14ac:dyDescent="0.25">
      <c r="A255" s="12">
        <v>44470</v>
      </c>
      <c r="B255" s="13" t="s">
        <v>40</v>
      </c>
      <c r="C255" s="13" t="s">
        <v>41</v>
      </c>
      <c r="D255" s="13" t="s">
        <v>42</v>
      </c>
      <c r="E255" s="13" t="s">
        <v>33</v>
      </c>
      <c r="F255" s="14">
        <v>16077</v>
      </c>
      <c r="G255" s="14">
        <v>15000</v>
      </c>
      <c r="H255" s="14">
        <f>IF(East!$F255&gt;=East!$G255,East!$F255*Commission,0)</f>
        <v>1607.7</v>
      </c>
      <c r="I255" s="13" t="s">
        <v>15</v>
      </c>
      <c r="J255" s="2"/>
      <c r="K255" s="2"/>
    </row>
    <row r="256" spans="1:11" hidden="1" x14ac:dyDescent="0.25">
      <c r="A256" s="3">
        <v>44409</v>
      </c>
      <c r="B256" s="2" t="s">
        <v>44</v>
      </c>
      <c r="C256" s="2" t="s">
        <v>45</v>
      </c>
      <c r="D256" s="2" t="s">
        <v>46</v>
      </c>
      <c r="E256" s="2" t="s">
        <v>22</v>
      </c>
      <c r="F256" s="4">
        <v>9697.6</v>
      </c>
      <c r="G256" s="4">
        <v>15000</v>
      </c>
      <c r="H256" s="4">
        <f>IF(East!$F256&gt;=East!$G256,East!$F256*Commission,0)</f>
        <v>0</v>
      </c>
      <c r="I256" s="2" t="s">
        <v>15</v>
      </c>
      <c r="J256" s="2"/>
      <c r="K256" s="2"/>
    </row>
    <row r="257" spans="1:11" x14ac:dyDescent="0.25">
      <c r="A257" s="12">
        <v>44409</v>
      </c>
      <c r="B257" s="13" t="s">
        <v>68</v>
      </c>
      <c r="C257" s="13" t="s">
        <v>69</v>
      </c>
      <c r="D257" s="13" t="s">
        <v>70</v>
      </c>
      <c r="E257" s="13" t="s">
        <v>10</v>
      </c>
      <c r="F257" s="14">
        <v>8625</v>
      </c>
      <c r="G257" s="14">
        <v>15000</v>
      </c>
      <c r="H257" s="14">
        <f>IF(East!$F257&gt;=East!$G257,East!$F257*Commission,0)</f>
        <v>0</v>
      </c>
      <c r="I257" s="13" t="s">
        <v>15</v>
      </c>
      <c r="J257" s="2"/>
      <c r="K257" s="2"/>
    </row>
    <row r="258" spans="1:11" hidden="1" x14ac:dyDescent="0.25">
      <c r="A258" s="3">
        <v>44348</v>
      </c>
      <c r="B258" s="2" t="s">
        <v>40</v>
      </c>
      <c r="C258" s="2" t="s">
        <v>41</v>
      </c>
      <c r="D258" s="2" t="s">
        <v>42</v>
      </c>
      <c r="E258" s="2" t="s">
        <v>33</v>
      </c>
      <c r="F258" s="4">
        <v>16036.8</v>
      </c>
      <c r="G258" s="4">
        <v>15000</v>
      </c>
      <c r="H258" s="4">
        <f>IF(East!$F258&gt;=East!$G258,East!$F258*Commission,0)</f>
        <v>1603.68</v>
      </c>
      <c r="I258" s="2" t="s">
        <v>15</v>
      </c>
      <c r="J258" s="2"/>
      <c r="K258" s="2"/>
    </row>
    <row r="259" spans="1:11" hidden="1" x14ac:dyDescent="0.25">
      <c r="A259" s="12">
        <v>44378</v>
      </c>
      <c r="B259" s="13" t="s">
        <v>59</v>
      </c>
      <c r="C259" s="13" t="s">
        <v>60</v>
      </c>
      <c r="D259" s="13" t="s">
        <v>61</v>
      </c>
      <c r="E259" s="13" t="s">
        <v>33</v>
      </c>
      <c r="F259" s="14">
        <v>15957.2</v>
      </c>
      <c r="G259" s="14">
        <v>15000</v>
      </c>
      <c r="H259" s="14">
        <f>IF(East!$F259&gt;=East!$G259,East!$F259*Commission,0)</f>
        <v>1595.7200000000003</v>
      </c>
      <c r="I259" s="13" t="s">
        <v>43</v>
      </c>
      <c r="J259" s="2"/>
      <c r="K259" s="2"/>
    </row>
    <row r="260" spans="1:11" hidden="1" x14ac:dyDescent="0.25">
      <c r="A260" s="3">
        <v>44531</v>
      </c>
      <c r="B260" s="2" t="s">
        <v>40</v>
      </c>
      <c r="C260" s="2" t="s">
        <v>41</v>
      </c>
      <c r="D260" s="2" t="s">
        <v>42</v>
      </c>
      <c r="E260" s="2" t="s">
        <v>33</v>
      </c>
      <c r="F260" s="4">
        <v>15802.6</v>
      </c>
      <c r="G260" s="4">
        <v>15000</v>
      </c>
      <c r="H260" s="4">
        <f>IF(East!$F260&gt;=East!$G260,East!$F260*Commission,0)</f>
        <v>1580.2600000000002</v>
      </c>
      <c r="I260" s="2" t="s">
        <v>43</v>
      </c>
      <c r="J260" s="2"/>
      <c r="K260" s="2"/>
    </row>
    <row r="261" spans="1:11" hidden="1" x14ac:dyDescent="0.25">
      <c r="A261" s="12">
        <v>44256</v>
      </c>
      <c r="B261" s="13" t="s">
        <v>40</v>
      </c>
      <c r="C261" s="13" t="s">
        <v>41</v>
      </c>
      <c r="D261" s="13" t="s">
        <v>42</v>
      </c>
      <c r="E261" s="13" t="s">
        <v>33</v>
      </c>
      <c r="F261" s="14">
        <v>15246</v>
      </c>
      <c r="G261" s="14">
        <v>15000</v>
      </c>
      <c r="H261" s="14">
        <f>IF(East!$F261&gt;=East!$G261,East!$F261*Commission,0)</f>
        <v>1524.6000000000001</v>
      </c>
      <c r="I261" s="13" t="s">
        <v>11</v>
      </c>
      <c r="J261" s="2"/>
      <c r="K261" s="2"/>
    </row>
    <row r="262" spans="1:11" hidden="1" x14ac:dyDescent="0.25">
      <c r="A262" s="3">
        <v>44256</v>
      </c>
      <c r="B262" s="2" t="s">
        <v>62</v>
      </c>
      <c r="C262" s="2" t="s">
        <v>63</v>
      </c>
      <c r="D262" s="2" t="s">
        <v>64</v>
      </c>
      <c r="E262" s="2" t="s">
        <v>33</v>
      </c>
      <c r="F262" s="4">
        <v>14391.999999999998</v>
      </c>
      <c r="G262" s="4">
        <v>15000</v>
      </c>
      <c r="H262" s="4">
        <f>IF(East!$F262&gt;=East!$G262,East!$F262*Commission,0)</f>
        <v>0</v>
      </c>
      <c r="I262" s="2" t="s">
        <v>11</v>
      </c>
      <c r="J262" s="2"/>
      <c r="K262" s="2"/>
    </row>
    <row r="263" spans="1:11" hidden="1" x14ac:dyDescent="0.25">
      <c r="A263" s="12">
        <v>44409</v>
      </c>
      <c r="B263" s="13" t="s">
        <v>23</v>
      </c>
      <c r="C263" s="13" t="s">
        <v>24</v>
      </c>
      <c r="D263" s="13" t="s">
        <v>25</v>
      </c>
      <c r="E263" s="13" t="s">
        <v>26</v>
      </c>
      <c r="F263" s="14">
        <v>5532.7999999999993</v>
      </c>
      <c r="G263" s="14">
        <v>15000</v>
      </c>
      <c r="H263" s="14">
        <f>IF(East!$F263&gt;=East!$G263,East!$F263*Commission,0)</f>
        <v>0</v>
      </c>
      <c r="I263" s="13" t="s">
        <v>15</v>
      </c>
      <c r="J263" s="2"/>
      <c r="K263" s="2"/>
    </row>
    <row r="264" spans="1:11" hidden="1" x14ac:dyDescent="0.25">
      <c r="A264" s="3">
        <v>44409</v>
      </c>
      <c r="B264" s="2" t="s">
        <v>44</v>
      </c>
      <c r="C264" s="2" t="s">
        <v>45</v>
      </c>
      <c r="D264" s="2" t="s">
        <v>46</v>
      </c>
      <c r="E264" s="2" t="s">
        <v>22</v>
      </c>
      <c r="F264" s="4">
        <v>4322.8</v>
      </c>
      <c r="G264" s="4">
        <v>15000</v>
      </c>
      <c r="H264" s="4">
        <f>IF(East!$F264&gt;=East!$G264,East!$F264*Commission,0)</f>
        <v>0</v>
      </c>
      <c r="I264" s="2" t="s">
        <v>43</v>
      </c>
      <c r="J264" s="2"/>
      <c r="K264" s="2"/>
    </row>
    <row r="265" spans="1:11" hidden="1" x14ac:dyDescent="0.25">
      <c r="A265" s="12">
        <v>44409</v>
      </c>
      <c r="B265" s="13" t="s">
        <v>47</v>
      </c>
      <c r="C265" s="13" t="s">
        <v>48</v>
      </c>
      <c r="D265" s="13" t="s">
        <v>49</v>
      </c>
      <c r="E265" s="13" t="s">
        <v>26</v>
      </c>
      <c r="F265" s="14">
        <v>4028</v>
      </c>
      <c r="G265" s="14">
        <v>15000</v>
      </c>
      <c r="H265" s="14">
        <f>IF(East!$F265&gt;=East!$G265,East!$F265*Commission,0)</f>
        <v>0</v>
      </c>
      <c r="I265" s="13" t="s">
        <v>11</v>
      </c>
      <c r="J265" s="2"/>
      <c r="K265" s="2"/>
    </row>
    <row r="266" spans="1:11" hidden="1" x14ac:dyDescent="0.25">
      <c r="A266" s="3">
        <v>44409</v>
      </c>
      <c r="B266" s="2" t="s">
        <v>44</v>
      </c>
      <c r="C266" s="2" t="s">
        <v>45</v>
      </c>
      <c r="D266" s="2" t="s">
        <v>46</v>
      </c>
      <c r="E266" s="2" t="s">
        <v>22</v>
      </c>
      <c r="F266" s="4">
        <v>3760.5</v>
      </c>
      <c r="G266" s="4">
        <v>15000</v>
      </c>
      <c r="H266" s="4">
        <f>IF(East!$F266&gt;=East!$G266,East!$F266*Commission,0)</f>
        <v>0</v>
      </c>
      <c r="I266" s="2" t="s">
        <v>11</v>
      </c>
      <c r="J266" s="2"/>
      <c r="K266" s="2"/>
    </row>
    <row r="267" spans="1:11" hidden="1" x14ac:dyDescent="0.25">
      <c r="A267" s="12">
        <v>44409</v>
      </c>
      <c r="B267" s="13" t="s">
        <v>34</v>
      </c>
      <c r="C267" s="13" t="s">
        <v>35</v>
      </c>
      <c r="D267" s="13" t="s">
        <v>36</v>
      </c>
      <c r="E267" s="13" t="s">
        <v>26</v>
      </c>
      <c r="F267" s="14">
        <v>3386.6000000000004</v>
      </c>
      <c r="G267" s="14">
        <v>15000</v>
      </c>
      <c r="H267" s="14">
        <f>IF(East!$F267&gt;=East!$G267,East!$F267*Commission,0)</f>
        <v>0</v>
      </c>
      <c r="I267" s="13" t="s">
        <v>15</v>
      </c>
      <c r="J267" s="2"/>
      <c r="K267" s="2"/>
    </row>
    <row r="268" spans="1:11" hidden="1" x14ac:dyDescent="0.25">
      <c r="A268" s="3">
        <v>44287</v>
      </c>
      <c r="B268" s="2" t="s">
        <v>62</v>
      </c>
      <c r="C268" s="2" t="s">
        <v>63</v>
      </c>
      <c r="D268" s="2" t="s">
        <v>64</v>
      </c>
      <c r="E268" s="2" t="s">
        <v>33</v>
      </c>
      <c r="F268" s="4">
        <v>14301.599999999999</v>
      </c>
      <c r="G268" s="4">
        <v>15000</v>
      </c>
      <c r="H268" s="4">
        <f>IF(East!$F268&gt;=East!$G268,East!$F268*Commission,0)</f>
        <v>0</v>
      </c>
      <c r="I268" s="2" t="s">
        <v>43</v>
      </c>
      <c r="J268" s="2"/>
      <c r="K268" s="2"/>
    </row>
    <row r="269" spans="1:11" hidden="1" x14ac:dyDescent="0.25">
      <c r="A269" s="12">
        <v>44409</v>
      </c>
      <c r="B269" s="13" t="s">
        <v>30</v>
      </c>
      <c r="C269" s="13" t="s">
        <v>31</v>
      </c>
      <c r="D269" s="13" t="s">
        <v>32</v>
      </c>
      <c r="E269" s="13" t="s">
        <v>33</v>
      </c>
      <c r="F269" s="14">
        <v>14248</v>
      </c>
      <c r="G269" s="14">
        <v>15000</v>
      </c>
      <c r="H269" s="14">
        <f>IF(East!$F269&gt;=East!$G269,East!$F269*Commission,0)</f>
        <v>0</v>
      </c>
      <c r="I269" s="13" t="s">
        <v>15</v>
      </c>
      <c r="J269" s="2"/>
      <c r="K269" s="2"/>
    </row>
    <row r="270" spans="1:11" hidden="1" x14ac:dyDescent="0.25">
      <c r="A270" s="3">
        <v>44440</v>
      </c>
      <c r="B270" s="2" t="s">
        <v>47</v>
      </c>
      <c r="C270" s="2" t="s">
        <v>48</v>
      </c>
      <c r="D270" s="2" t="s">
        <v>49</v>
      </c>
      <c r="E270" s="2" t="s">
        <v>26</v>
      </c>
      <c r="F270" s="4">
        <v>35640</v>
      </c>
      <c r="G270" s="4">
        <v>15000</v>
      </c>
      <c r="H270" s="4">
        <f>IF(East!$F270&gt;=East!$G270,East!$F270*Commission,0)</f>
        <v>3564</v>
      </c>
      <c r="I270" s="2" t="s">
        <v>11</v>
      </c>
      <c r="J270" s="2"/>
      <c r="K270" s="2"/>
    </row>
    <row r="271" spans="1:11" x14ac:dyDescent="0.25">
      <c r="A271" s="12">
        <v>44440</v>
      </c>
      <c r="B271" s="13" t="s">
        <v>12</v>
      </c>
      <c r="C271" s="13" t="s">
        <v>13</v>
      </c>
      <c r="D271" s="13" t="s">
        <v>14</v>
      </c>
      <c r="E271" s="13" t="s">
        <v>10</v>
      </c>
      <c r="F271" s="14">
        <v>34041.300000000003</v>
      </c>
      <c r="G271" s="14">
        <v>15000</v>
      </c>
      <c r="H271" s="14">
        <f>IF(East!$F271&gt;=East!$G271,East!$F271*Commission,0)</f>
        <v>3404.1300000000006</v>
      </c>
      <c r="I271" s="13" t="s">
        <v>43</v>
      </c>
      <c r="J271" s="2"/>
      <c r="K271" s="2"/>
    </row>
    <row r="272" spans="1:11" hidden="1" x14ac:dyDescent="0.25">
      <c r="A272" s="3">
        <v>44440</v>
      </c>
      <c r="B272" s="2" t="s">
        <v>40</v>
      </c>
      <c r="C272" s="2" t="s">
        <v>41</v>
      </c>
      <c r="D272" s="2" t="s">
        <v>42</v>
      </c>
      <c r="E272" s="2" t="s">
        <v>33</v>
      </c>
      <c r="F272" s="4">
        <v>14089.199999999999</v>
      </c>
      <c r="G272" s="4">
        <v>15000</v>
      </c>
      <c r="H272" s="4">
        <f>IF(East!$F272&gt;=East!$G272,East!$F272*Commission,0)</f>
        <v>0</v>
      </c>
      <c r="I272" s="2" t="s">
        <v>15</v>
      </c>
      <c r="J272" s="2"/>
      <c r="K272" s="2"/>
    </row>
    <row r="273" spans="1:11" hidden="1" x14ac:dyDescent="0.25">
      <c r="A273" s="12">
        <v>44228</v>
      </c>
      <c r="B273" s="13" t="s">
        <v>59</v>
      </c>
      <c r="C273" s="13" t="s">
        <v>60</v>
      </c>
      <c r="D273" s="13" t="s">
        <v>61</v>
      </c>
      <c r="E273" s="13" t="s">
        <v>33</v>
      </c>
      <c r="F273" s="14">
        <v>13479.400000000001</v>
      </c>
      <c r="G273" s="14">
        <v>15000</v>
      </c>
      <c r="H273" s="14">
        <f>IF(East!$F273&gt;=East!$G273,East!$F273*Commission,0)</f>
        <v>0</v>
      </c>
      <c r="I273" s="13" t="s">
        <v>43</v>
      </c>
      <c r="J273" s="2"/>
      <c r="K273" s="2"/>
    </row>
    <row r="274" spans="1:11" hidden="1" x14ac:dyDescent="0.25">
      <c r="A274" s="3">
        <v>44440</v>
      </c>
      <c r="B274" s="2" t="s">
        <v>23</v>
      </c>
      <c r="C274" s="2" t="s">
        <v>24</v>
      </c>
      <c r="D274" s="2" t="s">
        <v>25</v>
      </c>
      <c r="E274" s="2" t="s">
        <v>26</v>
      </c>
      <c r="F274" s="4">
        <v>30367.999999999996</v>
      </c>
      <c r="G274" s="4">
        <v>15000</v>
      </c>
      <c r="H274" s="4">
        <f>IF(East!$F274&gt;=East!$G274,East!$F274*Commission,0)</f>
        <v>3036.7999999999997</v>
      </c>
      <c r="I274" s="2" t="s">
        <v>15</v>
      </c>
      <c r="J274" s="2"/>
      <c r="K274" s="2"/>
    </row>
    <row r="275" spans="1:11" hidden="1" x14ac:dyDescent="0.25">
      <c r="A275" s="12">
        <v>44440</v>
      </c>
      <c r="B275" s="13" t="s">
        <v>56</v>
      </c>
      <c r="C275" s="13" t="s">
        <v>57</v>
      </c>
      <c r="D275" s="13" t="s">
        <v>58</v>
      </c>
      <c r="E275" s="13" t="s">
        <v>26</v>
      </c>
      <c r="F275" s="14">
        <v>25946.300000000003</v>
      </c>
      <c r="G275" s="14">
        <v>15000</v>
      </c>
      <c r="H275" s="14">
        <f>IF(East!$F275&gt;=East!$G275,East!$F275*Commission,0)</f>
        <v>2594.6300000000006</v>
      </c>
      <c r="I275" s="13" t="s">
        <v>43</v>
      </c>
      <c r="J275" s="2"/>
      <c r="K275" s="2"/>
    </row>
    <row r="276" spans="1:11" hidden="1" x14ac:dyDescent="0.25">
      <c r="A276" s="3">
        <v>44440</v>
      </c>
      <c r="B276" s="2" t="s">
        <v>56</v>
      </c>
      <c r="C276" s="2" t="s">
        <v>57</v>
      </c>
      <c r="D276" s="2" t="s">
        <v>58</v>
      </c>
      <c r="E276" s="2" t="s">
        <v>26</v>
      </c>
      <c r="F276" s="4">
        <v>24579.8</v>
      </c>
      <c r="G276" s="4">
        <v>15000</v>
      </c>
      <c r="H276" s="4">
        <f>IF(East!$F276&gt;=East!$G276,East!$F276*Commission,0)</f>
        <v>2457.98</v>
      </c>
      <c r="I276" s="2" t="s">
        <v>11</v>
      </c>
      <c r="J276" s="2"/>
      <c r="K276" s="2"/>
    </row>
    <row r="277" spans="1:11" x14ac:dyDescent="0.25">
      <c r="A277" s="12">
        <v>44440</v>
      </c>
      <c r="B277" s="13" t="s">
        <v>68</v>
      </c>
      <c r="C277" s="13" t="s">
        <v>69</v>
      </c>
      <c r="D277" s="13" t="s">
        <v>70</v>
      </c>
      <c r="E277" s="13" t="s">
        <v>10</v>
      </c>
      <c r="F277" s="14">
        <v>23882.399999999998</v>
      </c>
      <c r="G277" s="14">
        <v>15000</v>
      </c>
      <c r="H277" s="14">
        <f>IF(East!$F277&gt;=East!$G277,East!$F277*Commission,0)</f>
        <v>2388.2399999999998</v>
      </c>
      <c r="I277" s="13" t="s">
        <v>43</v>
      </c>
      <c r="J277" s="2"/>
      <c r="K277" s="2"/>
    </row>
    <row r="278" spans="1:11" x14ac:dyDescent="0.25">
      <c r="A278" s="3">
        <v>44440</v>
      </c>
      <c r="B278" s="2" t="s">
        <v>12</v>
      </c>
      <c r="C278" s="2" t="s">
        <v>13</v>
      </c>
      <c r="D278" s="2" t="s">
        <v>14</v>
      </c>
      <c r="E278" s="2" t="s">
        <v>10</v>
      </c>
      <c r="F278" s="4">
        <v>23849.599999999999</v>
      </c>
      <c r="G278" s="4">
        <v>15000</v>
      </c>
      <c r="H278" s="4">
        <f>IF(East!$F278&gt;=East!$G278,East!$F278*Commission,0)</f>
        <v>2384.96</v>
      </c>
      <c r="I278" s="2" t="s">
        <v>11</v>
      </c>
      <c r="J278" s="2"/>
      <c r="K278" s="2"/>
    </row>
    <row r="279" spans="1:11" hidden="1" x14ac:dyDescent="0.25">
      <c r="A279" s="12">
        <v>44348</v>
      </c>
      <c r="B279" s="13" t="s">
        <v>59</v>
      </c>
      <c r="C279" s="13" t="s">
        <v>60</v>
      </c>
      <c r="D279" s="13" t="s">
        <v>61</v>
      </c>
      <c r="E279" s="13" t="s">
        <v>33</v>
      </c>
      <c r="F279" s="14">
        <v>13466.999999999998</v>
      </c>
      <c r="G279" s="14">
        <v>15000</v>
      </c>
      <c r="H279" s="14">
        <f>IF(East!$F279&gt;=East!$G279,East!$F279*Commission,0)</f>
        <v>0</v>
      </c>
      <c r="I279" s="13" t="s">
        <v>43</v>
      </c>
      <c r="J279" s="2"/>
      <c r="K279" s="2"/>
    </row>
    <row r="280" spans="1:11" hidden="1" x14ac:dyDescent="0.25">
      <c r="A280" s="3">
        <v>44197</v>
      </c>
      <c r="B280" s="2" t="s">
        <v>30</v>
      </c>
      <c r="C280" s="2" t="s">
        <v>31</v>
      </c>
      <c r="D280" s="2" t="s">
        <v>32</v>
      </c>
      <c r="E280" s="2" t="s">
        <v>33</v>
      </c>
      <c r="F280" s="4">
        <v>13310.4</v>
      </c>
      <c r="G280" s="4">
        <v>15000</v>
      </c>
      <c r="H280" s="4">
        <f>IF(East!$F280&gt;=East!$G280,East!$F280*Commission,0)</f>
        <v>0</v>
      </c>
      <c r="I280" s="2" t="s">
        <v>11</v>
      </c>
      <c r="J280" s="2"/>
      <c r="K280" s="2"/>
    </row>
    <row r="281" spans="1:11" hidden="1" x14ac:dyDescent="0.25">
      <c r="A281" s="12">
        <v>44440</v>
      </c>
      <c r="B281" s="13" t="s">
        <v>34</v>
      </c>
      <c r="C281" s="13" t="s">
        <v>35</v>
      </c>
      <c r="D281" s="13" t="s">
        <v>36</v>
      </c>
      <c r="E281" s="13" t="s">
        <v>26</v>
      </c>
      <c r="F281" s="14">
        <v>20760.300000000003</v>
      </c>
      <c r="G281" s="14">
        <v>15000</v>
      </c>
      <c r="H281" s="14">
        <f>IF(East!$F281&gt;=East!$G281,East!$F281*Commission,0)</f>
        <v>2076.0300000000002</v>
      </c>
      <c r="I281" s="13" t="s">
        <v>15</v>
      </c>
      <c r="J281" s="2"/>
      <c r="K281" s="2"/>
    </row>
    <row r="282" spans="1:11" hidden="1" x14ac:dyDescent="0.25">
      <c r="A282" s="3">
        <v>44440</v>
      </c>
      <c r="B282" s="2" t="s">
        <v>56</v>
      </c>
      <c r="C282" s="2" t="s">
        <v>57</v>
      </c>
      <c r="D282" s="2" t="s">
        <v>58</v>
      </c>
      <c r="E282" s="2" t="s">
        <v>26</v>
      </c>
      <c r="F282" s="4">
        <v>19147.8</v>
      </c>
      <c r="G282" s="4">
        <v>15000</v>
      </c>
      <c r="H282" s="4">
        <f>IF(East!$F282&gt;=East!$G282,East!$F282*Commission,0)</f>
        <v>1914.78</v>
      </c>
      <c r="I282" s="2" t="s">
        <v>15</v>
      </c>
      <c r="J282" s="2"/>
      <c r="K282" s="2"/>
    </row>
    <row r="283" spans="1:11" x14ac:dyDescent="0.25">
      <c r="A283" s="12">
        <v>44440</v>
      </c>
      <c r="B283" s="13" t="s">
        <v>7</v>
      </c>
      <c r="C283" s="13" t="s">
        <v>8</v>
      </c>
      <c r="D283" s="13" t="s">
        <v>9</v>
      </c>
      <c r="E283" s="13" t="s">
        <v>10</v>
      </c>
      <c r="F283" s="14">
        <v>18396.7</v>
      </c>
      <c r="G283" s="14">
        <v>15000</v>
      </c>
      <c r="H283" s="14">
        <f>IF(East!$F283&gt;=East!$G283,East!$F283*Commission,0)</f>
        <v>1839.67</v>
      </c>
      <c r="I283" s="13" t="s">
        <v>11</v>
      </c>
      <c r="J283" s="2"/>
      <c r="K283" s="2"/>
    </row>
    <row r="284" spans="1:11" hidden="1" x14ac:dyDescent="0.25">
      <c r="A284" s="3">
        <v>44409</v>
      </c>
      <c r="B284" s="2" t="s">
        <v>40</v>
      </c>
      <c r="C284" s="2" t="s">
        <v>41</v>
      </c>
      <c r="D284" s="2" t="s">
        <v>42</v>
      </c>
      <c r="E284" s="2" t="s">
        <v>33</v>
      </c>
      <c r="F284" s="4">
        <v>12944.399999999998</v>
      </c>
      <c r="G284" s="4">
        <v>15000</v>
      </c>
      <c r="H284" s="4">
        <f>IF(East!$F284&gt;=East!$G284,East!$F284*Commission,0)</f>
        <v>0</v>
      </c>
      <c r="I284" s="2" t="s">
        <v>15</v>
      </c>
      <c r="J284" s="2"/>
      <c r="K284" s="2"/>
    </row>
    <row r="285" spans="1:11" hidden="1" x14ac:dyDescent="0.25">
      <c r="A285" s="12">
        <v>44440</v>
      </c>
      <c r="B285" s="13" t="s">
        <v>44</v>
      </c>
      <c r="C285" s="13" t="s">
        <v>45</v>
      </c>
      <c r="D285" s="13" t="s">
        <v>46</v>
      </c>
      <c r="E285" s="13" t="s">
        <v>22</v>
      </c>
      <c r="F285" s="14">
        <v>16363.900000000001</v>
      </c>
      <c r="G285" s="14">
        <v>15000</v>
      </c>
      <c r="H285" s="14">
        <f>IF(East!$F285&gt;=East!$G285,East!$F285*Commission,0)</f>
        <v>1636.3900000000003</v>
      </c>
      <c r="I285" s="13" t="s">
        <v>11</v>
      </c>
      <c r="J285" s="2"/>
      <c r="K285" s="2"/>
    </row>
    <row r="286" spans="1:11" hidden="1" x14ac:dyDescent="0.25">
      <c r="A286" s="3">
        <v>44440</v>
      </c>
      <c r="B286" s="2" t="s">
        <v>19</v>
      </c>
      <c r="C286" s="2" t="s">
        <v>20</v>
      </c>
      <c r="D286" s="2" t="s">
        <v>21</v>
      </c>
      <c r="E286" s="2" t="s">
        <v>22</v>
      </c>
      <c r="F286" s="4">
        <v>15152.399999999998</v>
      </c>
      <c r="G286" s="4">
        <v>15000</v>
      </c>
      <c r="H286" s="4">
        <f>IF(East!$F286&gt;=East!$G286,East!$F286*Commission,0)</f>
        <v>1515.2399999999998</v>
      </c>
      <c r="I286" s="2" t="s">
        <v>43</v>
      </c>
      <c r="J286" s="2"/>
      <c r="K286" s="2"/>
    </row>
    <row r="287" spans="1:11" hidden="1" x14ac:dyDescent="0.25">
      <c r="A287" s="12">
        <v>44440</v>
      </c>
      <c r="B287" s="13" t="s">
        <v>34</v>
      </c>
      <c r="C287" s="13" t="s">
        <v>35</v>
      </c>
      <c r="D287" s="13" t="s">
        <v>36</v>
      </c>
      <c r="E287" s="13" t="s">
        <v>26</v>
      </c>
      <c r="F287" s="14">
        <v>14715.2</v>
      </c>
      <c r="G287" s="14">
        <v>15000</v>
      </c>
      <c r="H287" s="14">
        <f>IF(East!$F287&gt;=East!$G287,East!$F287*Commission,0)</f>
        <v>0</v>
      </c>
      <c r="I287" s="13" t="s">
        <v>15</v>
      </c>
      <c r="J287" s="2"/>
      <c r="K287" s="2"/>
    </row>
    <row r="288" spans="1:11" hidden="1" x14ac:dyDescent="0.25">
      <c r="A288" s="3">
        <v>44440</v>
      </c>
      <c r="B288" s="2" t="s">
        <v>34</v>
      </c>
      <c r="C288" s="2" t="s">
        <v>35</v>
      </c>
      <c r="D288" s="2" t="s">
        <v>36</v>
      </c>
      <c r="E288" s="2" t="s">
        <v>26</v>
      </c>
      <c r="F288" s="4">
        <v>14311.2</v>
      </c>
      <c r="G288" s="4">
        <v>15000</v>
      </c>
      <c r="H288" s="4">
        <f>IF(East!$F288&gt;=East!$G288,East!$F288*Commission,0)</f>
        <v>0</v>
      </c>
      <c r="I288" s="2" t="s">
        <v>11</v>
      </c>
      <c r="J288" s="2"/>
      <c r="K288" s="2"/>
    </row>
    <row r="289" spans="1:11" hidden="1" x14ac:dyDescent="0.25">
      <c r="A289" s="12">
        <v>44470</v>
      </c>
      <c r="B289" s="13" t="s">
        <v>40</v>
      </c>
      <c r="C289" s="13" t="s">
        <v>41</v>
      </c>
      <c r="D289" s="13" t="s">
        <v>42</v>
      </c>
      <c r="E289" s="13" t="s">
        <v>33</v>
      </c>
      <c r="F289" s="14">
        <v>12306.6</v>
      </c>
      <c r="G289" s="14">
        <v>15000</v>
      </c>
      <c r="H289" s="14">
        <f>IF(East!$F289&gt;=East!$G289,East!$F289*Commission,0)</f>
        <v>0</v>
      </c>
      <c r="I289" s="13" t="s">
        <v>15</v>
      </c>
      <c r="J289" s="2"/>
      <c r="K289" s="2"/>
    </row>
    <row r="290" spans="1:11" x14ac:dyDescent="0.25">
      <c r="A290" s="3">
        <v>44440</v>
      </c>
      <c r="B290" s="2" t="s">
        <v>7</v>
      </c>
      <c r="C290" s="2" t="s">
        <v>8</v>
      </c>
      <c r="D290" s="2" t="s">
        <v>9</v>
      </c>
      <c r="E290" s="2" t="s">
        <v>10</v>
      </c>
      <c r="F290" s="4">
        <v>10492.199999999997</v>
      </c>
      <c r="G290" s="4">
        <v>15000</v>
      </c>
      <c r="H290" s="4">
        <f>IF(East!$F290&gt;=East!$G290,East!$F290*Commission,0)</f>
        <v>0</v>
      </c>
      <c r="I290" s="2" t="s">
        <v>43</v>
      </c>
      <c r="J290" s="2"/>
      <c r="K290" s="2"/>
    </row>
    <row r="291" spans="1:11" hidden="1" x14ac:dyDescent="0.25">
      <c r="A291" s="12">
        <v>44440</v>
      </c>
      <c r="B291" s="13" t="s">
        <v>50</v>
      </c>
      <c r="C291" s="13" t="s">
        <v>51</v>
      </c>
      <c r="D291" s="13" t="s">
        <v>52</v>
      </c>
      <c r="E291" s="13" t="s">
        <v>26</v>
      </c>
      <c r="F291" s="14">
        <v>10218</v>
      </c>
      <c r="G291" s="14">
        <v>15000</v>
      </c>
      <c r="H291" s="14">
        <f>IF(East!$F291&gt;=East!$G291,East!$F291*Commission,0)</f>
        <v>0</v>
      </c>
      <c r="I291" s="13" t="s">
        <v>15</v>
      </c>
      <c r="J291" s="2"/>
      <c r="K291" s="2"/>
    </row>
    <row r="292" spans="1:11" hidden="1" x14ac:dyDescent="0.25">
      <c r="A292" s="3">
        <v>44440</v>
      </c>
      <c r="B292" s="2" t="s">
        <v>34</v>
      </c>
      <c r="C292" s="2" t="s">
        <v>35</v>
      </c>
      <c r="D292" s="2" t="s">
        <v>36</v>
      </c>
      <c r="E292" s="2" t="s">
        <v>26</v>
      </c>
      <c r="F292" s="4">
        <v>9840</v>
      </c>
      <c r="G292" s="4">
        <v>15000</v>
      </c>
      <c r="H292" s="4">
        <f>IF(East!$F292&gt;=East!$G292,East!$F292*Commission,0)</f>
        <v>0</v>
      </c>
      <c r="I292" s="2" t="s">
        <v>15</v>
      </c>
      <c r="J292" s="2"/>
      <c r="K292" s="2"/>
    </row>
    <row r="293" spans="1:11" x14ac:dyDescent="0.25">
      <c r="A293" s="12">
        <v>44440</v>
      </c>
      <c r="B293" s="13" t="s">
        <v>12</v>
      </c>
      <c r="C293" s="13" t="s">
        <v>13</v>
      </c>
      <c r="D293" s="13" t="s">
        <v>14</v>
      </c>
      <c r="E293" s="13" t="s">
        <v>10</v>
      </c>
      <c r="F293" s="14">
        <v>9651.1999999999989</v>
      </c>
      <c r="G293" s="14">
        <v>15000</v>
      </c>
      <c r="H293" s="14">
        <f>IF(East!$F293&gt;=East!$G293,East!$F293*Commission,0)</f>
        <v>0</v>
      </c>
      <c r="I293" s="13" t="s">
        <v>11</v>
      </c>
      <c r="J293" s="2"/>
      <c r="K293" s="2"/>
    </row>
    <row r="294" spans="1:11" hidden="1" x14ac:dyDescent="0.25">
      <c r="A294" s="3">
        <v>44256</v>
      </c>
      <c r="B294" s="2" t="s">
        <v>59</v>
      </c>
      <c r="C294" s="2" t="s">
        <v>60</v>
      </c>
      <c r="D294" s="2" t="s">
        <v>61</v>
      </c>
      <c r="E294" s="2" t="s">
        <v>33</v>
      </c>
      <c r="F294" s="4">
        <v>12124.2</v>
      </c>
      <c r="G294" s="4">
        <v>15000</v>
      </c>
      <c r="H294" s="4">
        <f>IF(East!$F294&gt;=East!$G294,East!$F294*Commission,0)</f>
        <v>0</v>
      </c>
      <c r="I294" s="2" t="s">
        <v>43</v>
      </c>
      <c r="J294" s="2"/>
      <c r="K294" s="2"/>
    </row>
    <row r="295" spans="1:11" hidden="1" x14ac:dyDescent="0.25">
      <c r="A295" s="12">
        <v>44440</v>
      </c>
      <c r="B295" s="13" t="s">
        <v>23</v>
      </c>
      <c r="C295" s="13" t="s">
        <v>24</v>
      </c>
      <c r="D295" s="13" t="s">
        <v>25</v>
      </c>
      <c r="E295" s="13" t="s">
        <v>26</v>
      </c>
      <c r="F295" s="14">
        <v>8099.6999999999989</v>
      </c>
      <c r="G295" s="14">
        <v>15000</v>
      </c>
      <c r="H295" s="14">
        <f>IF(East!$F295&gt;=East!$G295,East!$F295*Commission,0)</f>
        <v>0</v>
      </c>
      <c r="I295" s="13" t="s">
        <v>11</v>
      </c>
      <c r="J295" s="2"/>
      <c r="K295" s="2"/>
    </row>
    <row r="296" spans="1:11" hidden="1" x14ac:dyDescent="0.25">
      <c r="A296" s="3">
        <v>44317</v>
      </c>
      <c r="B296" s="2" t="s">
        <v>71</v>
      </c>
      <c r="C296" s="2" t="s">
        <v>72</v>
      </c>
      <c r="D296" s="2" t="s">
        <v>73</v>
      </c>
      <c r="E296" s="2" t="s">
        <v>33</v>
      </c>
      <c r="F296" s="4">
        <v>12019.799999999997</v>
      </c>
      <c r="G296" s="4">
        <v>15000</v>
      </c>
      <c r="H296" s="4">
        <f>IF(East!$F296&gt;=East!$G296,East!$F296*Commission,0)</f>
        <v>0</v>
      </c>
      <c r="I296" s="2" t="s">
        <v>11</v>
      </c>
      <c r="J296" s="2"/>
      <c r="K296" s="2"/>
    </row>
    <row r="297" spans="1:11" hidden="1" x14ac:dyDescent="0.25">
      <c r="A297" s="12">
        <v>44440</v>
      </c>
      <c r="B297" s="13" t="s">
        <v>37</v>
      </c>
      <c r="C297" s="13" t="s">
        <v>38</v>
      </c>
      <c r="D297" s="13" t="s">
        <v>39</v>
      </c>
      <c r="E297" s="13" t="s">
        <v>22</v>
      </c>
      <c r="F297" s="14">
        <v>7714</v>
      </c>
      <c r="G297" s="14">
        <v>15000</v>
      </c>
      <c r="H297" s="14">
        <f>IF(East!$F297&gt;=East!$G297,East!$F297*Commission,0)</f>
        <v>0</v>
      </c>
      <c r="I297" s="13" t="s">
        <v>11</v>
      </c>
      <c r="J297" s="2"/>
      <c r="K297" s="2"/>
    </row>
    <row r="298" spans="1:11" x14ac:dyDescent="0.25">
      <c r="A298" s="3">
        <v>44440</v>
      </c>
      <c r="B298" s="2" t="s">
        <v>16</v>
      </c>
      <c r="C298" s="2" t="s">
        <v>17</v>
      </c>
      <c r="D298" s="2" t="s">
        <v>18</v>
      </c>
      <c r="E298" s="2" t="s">
        <v>10</v>
      </c>
      <c r="F298" s="4">
        <v>7496.9999999999991</v>
      </c>
      <c r="G298" s="4">
        <v>15000</v>
      </c>
      <c r="H298" s="4">
        <f>IF(East!$F298&gt;=East!$G298,East!$F298*Commission,0)</f>
        <v>0</v>
      </c>
      <c r="I298" s="2" t="s">
        <v>15</v>
      </c>
      <c r="J298" s="2"/>
      <c r="K298" s="2"/>
    </row>
    <row r="299" spans="1:11" hidden="1" x14ac:dyDescent="0.25">
      <c r="A299" s="12">
        <v>44440</v>
      </c>
      <c r="B299" s="13" t="s">
        <v>47</v>
      </c>
      <c r="C299" s="13" t="s">
        <v>48</v>
      </c>
      <c r="D299" s="13" t="s">
        <v>49</v>
      </c>
      <c r="E299" s="13" t="s">
        <v>26</v>
      </c>
      <c r="F299" s="14">
        <v>7008</v>
      </c>
      <c r="G299" s="14">
        <v>15000</v>
      </c>
      <c r="H299" s="14">
        <f>IF(East!$F299&gt;=East!$G299,East!$F299*Commission,0)</f>
        <v>0</v>
      </c>
      <c r="I299" s="13" t="s">
        <v>43</v>
      </c>
      <c r="J299" s="2"/>
      <c r="K299" s="2"/>
    </row>
    <row r="300" spans="1:11" hidden="1" x14ac:dyDescent="0.25">
      <c r="A300" s="3">
        <v>44317</v>
      </c>
      <c r="B300" s="2" t="s">
        <v>59</v>
      </c>
      <c r="C300" s="2" t="s">
        <v>60</v>
      </c>
      <c r="D300" s="2" t="s">
        <v>61</v>
      </c>
      <c r="E300" s="2" t="s">
        <v>33</v>
      </c>
      <c r="F300" s="4">
        <v>11235</v>
      </c>
      <c r="G300" s="4">
        <v>15000</v>
      </c>
      <c r="H300" s="4">
        <f>IF(East!$F300&gt;=East!$G300,East!$F300*Commission,0)</f>
        <v>0</v>
      </c>
      <c r="I300" s="2" t="s">
        <v>43</v>
      </c>
      <c r="J300" s="2"/>
      <c r="K300" s="2"/>
    </row>
    <row r="301" spans="1:11" x14ac:dyDescent="0.25">
      <c r="A301" s="12">
        <v>44440</v>
      </c>
      <c r="B301" s="13" t="s">
        <v>7</v>
      </c>
      <c r="C301" s="13" t="s">
        <v>8</v>
      </c>
      <c r="D301" s="13" t="s">
        <v>9</v>
      </c>
      <c r="E301" s="13" t="s">
        <v>10</v>
      </c>
      <c r="F301" s="14">
        <v>5572.3</v>
      </c>
      <c r="G301" s="14">
        <v>15000</v>
      </c>
      <c r="H301" s="14">
        <f>IF(East!$F301&gt;=East!$G301,East!$F301*Commission,0)</f>
        <v>0</v>
      </c>
      <c r="I301" s="13" t="s">
        <v>11</v>
      </c>
      <c r="J301" s="2"/>
      <c r="K301" s="2"/>
    </row>
    <row r="302" spans="1:11" hidden="1" x14ac:dyDescent="0.25">
      <c r="A302" s="3">
        <v>44470</v>
      </c>
      <c r="B302" s="2" t="s">
        <v>40</v>
      </c>
      <c r="C302" s="2" t="s">
        <v>41</v>
      </c>
      <c r="D302" s="2" t="s">
        <v>42</v>
      </c>
      <c r="E302" s="2" t="s">
        <v>33</v>
      </c>
      <c r="F302" s="4">
        <v>10988.800000000001</v>
      </c>
      <c r="G302" s="4">
        <v>15000</v>
      </c>
      <c r="H302" s="4">
        <f>IF(East!$F302&gt;=East!$G302,East!$F302*Commission,0)</f>
        <v>0</v>
      </c>
      <c r="I302" s="2" t="s">
        <v>11</v>
      </c>
      <c r="J302" s="2"/>
      <c r="K302" s="2"/>
    </row>
    <row r="303" spans="1:11" hidden="1" x14ac:dyDescent="0.25">
      <c r="A303" s="12">
        <v>44470</v>
      </c>
      <c r="B303" s="13" t="s">
        <v>40</v>
      </c>
      <c r="C303" s="13" t="s">
        <v>41</v>
      </c>
      <c r="D303" s="13" t="s">
        <v>42</v>
      </c>
      <c r="E303" s="13" t="s">
        <v>33</v>
      </c>
      <c r="F303" s="14">
        <v>10948</v>
      </c>
      <c r="G303" s="14">
        <v>15000</v>
      </c>
      <c r="H303" s="14">
        <f>IF(East!$F303&gt;=East!$G303,East!$F303*Commission,0)</f>
        <v>0</v>
      </c>
      <c r="I303" s="13" t="s">
        <v>15</v>
      </c>
      <c r="J303" s="2"/>
      <c r="K303" s="2"/>
    </row>
    <row r="304" spans="1:11" hidden="1" x14ac:dyDescent="0.25">
      <c r="A304" s="3">
        <v>44470</v>
      </c>
      <c r="B304" s="2" t="s">
        <v>50</v>
      </c>
      <c r="C304" s="2" t="s">
        <v>51</v>
      </c>
      <c r="D304" s="2" t="s">
        <v>52</v>
      </c>
      <c r="E304" s="2" t="s">
        <v>26</v>
      </c>
      <c r="F304" s="4">
        <v>41989.599999999999</v>
      </c>
      <c r="G304" s="4">
        <v>15000</v>
      </c>
      <c r="H304" s="4">
        <f>IF(East!$F304&gt;=East!$G304,East!$F304*Commission,0)</f>
        <v>4198.96</v>
      </c>
      <c r="I304" s="2" t="s">
        <v>11</v>
      </c>
      <c r="J304" s="2"/>
      <c r="K304" s="2"/>
    </row>
    <row r="305" spans="1:11" hidden="1" x14ac:dyDescent="0.25">
      <c r="A305" s="12">
        <v>44470</v>
      </c>
      <c r="B305" s="13" t="s">
        <v>19</v>
      </c>
      <c r="C305" s="13" t="s">
        <v>20</v>
      </c>
      <c r="D305" s="13" t="s">
        <v>21</v>
      </c>
      <c r="E305" s="13" t="s">
        <v>22</v>
      </c>
      <c r="F305" s="14">
        <v>41420.699999999997</v>
      </c>
      <c r="G305" s="14">
        <v>15000</v>
      </c>
      <c r="H305" s="14">
        <f>IF(East!$F305&gt;=East!$G305,East!$F305*Commission,0)</f>
        <v>4142.07</v>
      </c>
      <c r="I305" s="13" t="s">
        <v>11</v>
      </c>
      <c r="J305" s="2"/>
      <c r="K305" s="2"/>
    </row>
    <row r="306" spans="1:11" hidden="1" x14ac:dyDescent="0.25">
      <c r="A306" s="3">
        <v>44256</v>
      </c>
      <c r="B306" s="2" t="s">
        <v>30</v>
      </c>
      <c r="C306" s="2" t="s">
        <v>31</v>
      </c>
      <c r="D306" s="2" t="s">
        <v>32</v>
      </c>
      <c r="E306" s="2" t="s">
        <v>33</v>
      </c>
      <c r="F306" s="4">
        <v>10758.7</v>
      </c>
      <c r="G306" s="4">
        <v>15000</v>
      </c>
      <c r="H306" s="4">
        <f>IF(East!$F306&gt;=East!$G306,East!$F306*Commission,0)</f>
        <v>0</v>
      </c>
      <c r="I306" s="2" t="s">
        <v>15</v>
      </c>
      <c r="J306" s="2"/>
      <c r="K306" s="2"/>
    </row>
    <row r="307" spans="1:11" hidden="1" x14ac:dyDescent="0.25">
      <c r="A307" s="12">
        <v>44348</v>
      </c>
      <c r="B307" s="13" t="s">
        <v>40</v>
      </c>
      <c r="C307" s="13" t="s">
        <v>41</v>
      </c>
      <c r="D307" s="13" t="s">
        <v>42</v>
      </c>
      <c r="E307" s="13" t="s">
        <v>33</v>
      </c>
      <c r="F307" s="14">
        <v>10500</v>
      </c>
      <c r="G307" s="14">
        <v>15000</v>
      </c>
      <c r="H307" s="14">
        <f>IF(East!$F307&gt;=East!$G307,East!$F307*Commission,0)</f>
        <v>0</v>
      </c>
      <c r="I307" s="13" t="s">
        <v>15</v>
      </c>
      <c r="J307" s="2"/>
      <c r="K307" s="2"/>
    </row>
    <row r="308" spans="1:11" hidden="1" x14ac:dyDescent="0.25">
      <c r="A308" s="3">
        <v>44470</v>
      </c>
      <c r="B308" s="2" t="s">
        <v>65</v>
      </c>
      <c r="C308" s="2" t="s">
        <v>66</v>
      </c>
      <c r="D308" s="2" t="s">
        <v>67</v>
      </c>
      <c r="E308" s="2" t="s">
        <v>22</v>
      </c>
      <c r="F308" s="4">
        <v>36896.199999999997</v>
      </c>
      <c r="G308" s="4">
        <v>15000</v>
      </c>
      <c r="H308" s="4">
        <f>IF(East!$F308&gt;=East!$G308,East!$F308*Commission,0)</f>
        <v>3689.62</v>
      </c>
      <c r="I308" s="2" t="s">
        <v>43</v>
      </c>
      <c r="J308" s="2"/>
      <c r="K308" s="2"/>
    </row>
    <row r="309" spans="1:11" hidden="1" x14ac:dyDescent="0.25">
      <c r="A309" s="12">
        <v>44470</v>
      </c>
      <c r="B309" s="13" t="s">
        <v>53</v>
      </c>
      <c r="C309" s="13" t="s">
        <v>54</v>
      </c>
      <c r="D309" s="13" t="s">
        <v>55</v>
      </c>
      <c r="E309" s="13" t="s">
        <v>22</v>
      </c>
      <c r="F309" s="14">
        <v>36530.199999999997</v>
      </c>
      <c r="G309" s="14">
        <v>15000</v>
      </c>
      <c r="H309" s="14">
        <f>IF(East!$F309&gt;=East!$G309,East!$F309*Commission,0)</f>
        <v>3653.02</v>
      </c>
      <c r="I309" s="13" t="s">
        <v>15</v>
      </c>
      <c r="J309" s="2"/>
      <c r="K309" s="2"/>
    </row>
    <row r="310" spans="1:11" hidden="1" x14ac:dyDescent="0.25">
      <c r="A310" s="3">
        <v>44409</v>
      </c>
      <c r="B310" s="2" t="s">
        <v>30</v>
      </c>
      <c r="C310" s="2" t="s">
        <v>31</v>
      </c>
      <c r="D310" s="2" t="s">
        <v>32</v>
      </c>
      <c r="E310" s="2" t="s">
        <v>33</v>
      </c>
      <c r="F310" s="4">
        <v>9708.2999999999993</v>
      </c>
      <c r="G310" s="4">
        <v>15000</v>
      </c>
      <c r="H310" s="4">
        <f>IF(East!$F310&gt;=East!$G310,East!$F310*Commission,0)</f>
        <v>0</v>
      </c>
      <c r="I310" s="2" t="s">
        <v>15</v>
      </c>
      <c r="J310" s="2"/>
      <c r="K310" s="2"/>
    </row>
    <row r="311" spans="1:11" hidden="1" x14ac:dyDescent="0.25">
      <c r="A311" s="12">
        <v>44501</v>
      </c>
      <c r="B311" s="13" t="s">
        <v>71</v>
      </c>
      <c r="C311" s="13" t="s">
        <v>72</v>
      </c>
      <c r="D311" s="13" t="s">
        <v>73</v>
      </c>
      <c r="E311" s="13" t="s">
        <v>33</v>
      </c>
      <c r="F311" s="14">
        <v>9292.5</v>
      </c>
      <c r="G311" s="14">
        <v>15000</v>
      </c>
      <c r="H311" s="14">
        <f>IF(East!$F311&gt;=East!$G311,East!$F311*Commission,0)</f>
        <v>0</v>
      </c>
      <c r="I311" s="13" t="s">
        <v>15</v>
      </c>
      <c r="J311" s="2"/>
      <c r="K311" s="2"/>
    </row>
    <row r="312" spans="1:11" hidden="1" x14ac:dyDescent="0.25">
      <c r="A312" s="3">
        <v>44470</v>
      </c>
      <c r="B312" s="2" t="s">
        <v>56</v>
      </c>
      <c r="C312" s="2" t="s">
        <v>57</v>
      </c>
      <c r="D312" s="2" t="s">
        <v>58</v>
      </c>
      <c r="E312" s="2" t="s">
        <v>26</v>
      </c>
      <c r="F312" s="4">
        <v>23240.400000000001</v>
      </c>
      <c r="G312" s="4">
        <v>15000</v>
      </c>
      <c r="H312" s="4">
        <f>IF(East!$F312&gt;=East!$G312,East!$F312*Commission,0)</f>
        <v>2324.0400000000004</v>
      </c>
      <c r="I312" s="2" t="s">
        <v>15</v>
      </c>
      <c r="J312" s="2"/>
      <c r="K312" s="2"/>
    </row>
    <row r="313" spans="1:11" x14ac:dyDescent="0.25">
      <c r="A313" s="12">
        <v>44470</v>
      </c>
      <c r="B313" s="13" t="s">
        <v>68</v>
      </c>
      <c r="C313" s="13" t="s">
        <v>69</v>
      </c>
      <c r="D313" s="13" t="s">
        <v>70</v>
      </c>
      <c r="E313" s="13" t="s">
        <v>10</v>
      </c>
      <c r="F313" s="14">
        <v>22607.200000000004</v>
      </c>
      <c r="G313" s="14">
        <v>15000</v>
      </c>
      <c r="H313" s="14">
        <f>IF(East!$F313&gt;=East!$G313,East!$F313*Commission,0)</f>
        <v>2260.7200000000007</v>
      </c>
      <c r="I313" s="13" t="s">
        <v>11</v>
      </c>
      <c r="J313" s="2"/>
      <c r="K313" s="2"/>
    </row>
    <row r="314" spans="1:11" hidden="1" x14ac:dyDescent="0.25">
      <c r="A314" s="3">
        <v>44470</v>
      </c>
      <c r="B314" s="2" t="s">
        <v>56</v>
      </c>
      <c r="C314" s="2" t="s">
        <v>57</v>
      </c>
      <c r="D314" s="2" t="s">
        <v>58</v>
      </c>
      <c r="E314" s="2" t="s">
        <v>26</v>
      </c>
      <c r="F314" s="4">
        <v>22136.800000000003</v>
      </c>
      <c r="G314" s="4">
        <v>15000</v>
      </c>
      <c r="H314" s="4">
        <f>IF(East!$F314&gt;=East!$G314,East!$F314*Commission,0)</f>
        <v>2213.6800000000003</v>
      </c>
      <c r="I314" s="2" t="s">
        <v>11</v>
      </c>
      <c r="J314" s="2"/>
      <c r="K314" s="2"/>
    </row>
    <row r="315" spans="1:11" hidden="1" x14ac:dyDescent="0.25">
      <c r="A315" s="12">
        <v>44470</v>
      </c>
      <c r="B315" s="13" t="s">
        <v>50</v>
      </c>
      <c r="C315" s="13" t="s">
        <v>51</v>
      </c>
      <c r="D315" s="13" t="s">
        <v>52</v>
      </c>
      <c r="E315" s="13" t="s">
        <v>26</v>
      </c>
      <c r="F315" s="14">
        <v>21878.5</v>
      </c>
      <c r="G315" s="14">
        <v>15000</v>
      </c>
      <c r="H315" s="14">
        <f>IF(East!$F315&gt;=East!$G315,East!$F315*Commission,0)</f>
        <v>2187.85</v>
      </c>
      <c r="I315" s="13" t="s">
        <v>11</v>
      </c>
      <c r="J315" s="2"/>
      <c r="K315" s="2"/>
    </row>
    <row r="316" spans="1:11" x14ac:dyDescent="0.25">
      <c r="A316" s="3">
        <v>44470</v>
      </c>
      <c r="B316" s="2" t="s">
        <v>7</v>
      </c>
      <c r="C316" s="2" t="s">
        <v>8</v>
      </c>
      <c r="D316" s="2" t="s">
        <v>9</v>
      </c>
      <c r="E316" s="2" t="s">
        <v>10</v>
      </c>
      <c r="F316" s="4">
        <v>21485.200000000001</v>
      </c>
      <c r="G316" s="4">
        <v>15000</v>
      </c>
      <c r="H316" s="4">
        <f>IF(East!$F316&gt;=East!$G316,East!$F316*Commission,0)</f>
        <v>2148.52</v>
      </c>
      <c r="I316" s="2" t="s">
        <v>15</v>
      </c>
      <c r="J316" s="2"/>
      <c r="K316" s="2"/>
    </row>
    <row r="317" spans="1:11" hidden="1" x14ac:dyDescent="0.25">
      <c r="A317" s="12">
        <v>44470</v>
      </c>
      <c r="B317" s="13" t="s">
        <v>56</v>
      </c>
      <c r="C317" s="13" t="s">
        <v>57</v>
      </c>
      <c r="D317" s="13" t="s">
        <v>58</v>
      </c>
      <c r="E317" s="13" t="s">
        <v>26</v>
      </c>
      <c r="F317" s="14">
        <v>20790</v>
      </c>
      <c r="G317" s="14">
        <v>15000</v>
      </c>
      <c r="H317" s="14">
        <f>IF(East!$F317&gt;=East!$G317,East!$F317*Commission,0)</f>
        <v>2079</v>
      </c>
      <c r="I317" s="13" t="s">
        <v>15</v>
      </c>
      <c r="J317" s="2"/>
      <c r="K317" s="2"/>
    </row>
    <row r="318" spans="1:11" x14ac:dyDescent="0.25">
      <c r="A318" s="3">
        <v>44470</v>
      </c>
      <c r="B318" s="2" t="s">
        <v>12</v>
      </c>
      <c r="C318" s="2" t="s">
        <v>13</v>
      </c>
      <c r="D318" s="2" t="s">
        <v>14</v>
      </c>
      <c r="E318" s="2" t="s">
        <v>10</v>
      </c>
      <c r="F318" s="4">
        <v>20031.199999999997</v>
      </c>
      <c r="G318" s="4">
        <v>15000</v>
      </c>
      <c r="H318" s="4">
        <f>IF(East!$F318&gt;=East!$G318,East!$F318*Commission,0)</f>
        <v>2003.12</v>
      </c>
      <c r="I318" s="2" t="s">
        <v>43</v>
      </c>
      <c r="J318" s="2"/>
      <c r="K318" s="2"/>
    </row>
    <row r="319" spans="1:11" hidden="1" x14ac:dyDescent="0.25">
      <c r="A319" s="12">
        <v>44317</v>
      </c>
      <c r="B319" s="13" t="s">
        <v>59</v>
      </c>
      <c r="C319" s="13" t="s">
        <v>60</v>
      </c>
      <c r="D319" s="13" t="s">
        <v>61</v>
      </c>
      <c r="E319" s="13" t="s">
        <v>33</v>
      </c>
      <c r="F319" s="14">
        <v>9270.1</v>
      </c>
      <c r="G319" s="14">
        <v>15000</v>
      </c>
      <c r="H319" s="14">
        <f>IF(East!$F319&gt;=East!$G319,East!$F319*Commission,0)</f>
        <v>0</v>
      </c>
      <c r="I319" s="13" t="s">
        <v>11</v>
      </c>
      <c r="J319" s="2"/>
      <c r="K319" s="2"/>
    </row>
    <row r="320" spans="1:11" hidden="1" x14ac:dyDescent="0.25">
      <c r="A320" s="3">
        <v>44531</v>
      </c>
      <c r="B320" s="2" t="s">
        <v>40</v>
      </c>
      <c r="C320" s="2" t="s">
        <v>41</v>
      </c>
      <c r="D320" s="2" t="s">
        <v>42</v>
      </c>
      <c r="E320" s="2" t="s">
        <v>33</v>
      </c>
      <c r="F320" s="4">
        <v>8925.7000000000007</v>
      </c>
      <c r="G320" s="4">
        <v>15000</v>
      </c>
      <c r="H320" s="4">
        <f>IF(East!$F320&gt;=East!$G320,East!$F320*Commission,0)</f>
        <v>0</v>
      </c>
      <c r="I320" s="2" t="s">
        <v>11</v>
      </c>
      <c r="J320" s="2"/>
      <c r="K320" s="2"/>
    </row>
    <row r="321" spans="1:11" hidden="1" x14ac:dyDescent="0.25">
      <c r="A321" s="12">
        <v>44440</v>
      </c>
      <c r="B321" s="13" t="s">
        <v>40</v>
      </c>
      <c r="C321" s="13" t="s">
        <v>41</v>
      </c>
      <c r="D321" s="13" t="s">
        <v>42</v>
      </c>
      <c r="E321" s="13" t="s">
        <v>33</v>
      </c>
      <c r="F321" s="14">
        <v>8772</v>
      </c>
      <c r="G321" s="14">
        <v>15000</v>
      </c>
      <c r="H321" s="14">
        <f>IF(East!$F321&gt;=East!$G321,East!$F321*Commission,0)</f>
        <v>0</v>
      </c>
      <c r="I321" s="13" t="s">
        <v>15</v>
      </c>
      <c r="J321" s="2"/>
      <c r="K321" s="2"/>
    </row>
    <row r="322" spans="1:11" hidden="1" x14ac:dyDescent="0.25">
      <c r="A322" s="3">
        <v>44470</v>
      </c>
      <c r="B322" s="2" t="s">
        <v>23</v>
      </c>
      <c r="C322" s="2" t="s">
        <v>24</v>
      </c>
      <c r="D322" s="2" t="s">
        <v>25</v>
      </c>
      <c r="E322" s="2" t="s">
        <v>26</v>
      </c>
      <c r="F322" s="4">
        <v>15262.8</v>
      </c>
      <c r="G322" s="4">
        <v>15000</v>
      </c>
      <c r="H322" s="4">
        <f>IF(East!$F322&gt;=East!$G322,East!$F322*Commission,0)</f>
        <v>1526.28</v>
      </c>
      <c r="I322" s="2" t="s">
        <v>43</v>
      </c>
      <c r="J322" s="2"/>
      <c r="K322" s="2"/>
    </row>
    <row r="323" spans="1:11" hidden="1" x14ac:dyDescent="0.25">
      <c r="A323" s="12">
        <v>44470</v>
      </c>
      <c r="B323" s="13" t="s">
        <v>53</v>
      </c>
      <c r="C323" s="13" t="s">
        <v>54</v>
      </c>
      <c r="D323" s="13" t="s">
        <v>55</v>
      </c>
      <c r="E323" s="13" t="s">
        <v>22</v>
      </c>
      <c r="F323" s="14">
        <v>14235.4</v>
      </c>
      <c r="G323" s="14">
        <v>15000</v>
      </c>
      <c r="H323" s="14">
        <f>IF(East!$F323&gt;=East!$G323,East!$F323*Commission,0)</f>
        <v>0</v>
      </c>
      <c r="I323" s="13" t="s">
        <v>43</v>
      </c>
      <c r="J323" s="2"/>
      <c r="K323" s="2"/>
    </row>
    <row r="324" spans="1:11" x14ac:dyDescent="0.25">
      <c r="A324" s="3">
        <v>44470</v>
      </c>
      <c r="B324" s="2" t="s">
        <v>27</v>
      </c>
      <c r="C324" s="2" t="s">
        <v>28</v>
      </c>
      <c r="D324" s="2" t="s">
        <v>29</v>
      </c>
      <c r="E324" s="2" t="s">
        <v>10</v>
      </c>
      <c r="F324" s="4">
        <v>12806.399999999998</v>
      </c>
      <c r="G324" s="4">
        <v>15000</v>
      </c>
      <c r="H324" s="4">
        <f>IF(East!$F324&gt;=East!$G324,East!$F324*Commission,0)</f>
        <v>0</v>
      </c>
      <c r="I324" s="2" t="s">
        <v>43</v>
      </c>
      <c r="J324" s="2"/>
      <c r="K324" s="2"/>
    </row>
    <row r="325" spans="1:11" x14ac:dyDescent="0.25">
      <c r="A325" s="12">
        <v>44470</v>
      </c>
      <c r="B325" s="13" t="s">
        <v>16</v>
      </c>
      <c r="C325" s="13" t="s">
        <v>17</v>
      </c>
      <c r="D325" s="13" t="s">
        <v>18</v>
      </c>
      <c r="E325" s="13" t="s">
        <v>10</v>
      </c>
      <c r="F325" s="14">
        <v>12633.599999999999</v>
      </c>
      <c r="G325" s="14">
        <v>15000</v>
      </c>
      <c r="H325" s="14">
        <f>IF(East!$F325&gt;=East!$G325,East!$F325*Commission,0)</f>
        <v>0</v>
      </c>
      <c r="I325" s="13" t="s">
        <v>15</v>
      </c>
      <c r="J325" s="2"/>
      <c r="K325" s="2"/>
    </row>
    <row r="326" spans="1:11" hidden="1" x14ac:dyDescent="0.25">
      <c r="A326" s="3">
        <v>44348</v>
      </c>
      <c r="B326" s="2" t="s">
        <v>30</v>
      </c>
      <c r="C326" s="2" t="s">
        <v>31</v>
      </c>
      <c r="D326" s="2" t="s">
        <v>32</v>
      </c>
      <c r="E326" s="2" t="s">
        <v>33</v>
      </c>
      <c r="F326" s="4">
        <v>8721.6</v>
      </c>
      <c r="G326" s="4">
        <v>15000</v>
      </c>
      <c r="H326" s="4">
        <f>IF(East!$F326&gt;=East!$G326,East!$F326*Commission,0)</f>
        <v>0</v>
      </c>
      <c r="I326" s="2" t="s">
        <v>43</v>
      </c>
      <c r="J326" s="2"/>
      <c r="K326" s="2"/>
    </row>
    <row r="327" spans="1:11" hidden="1" x14ac:dyDescent="0.25">
      <c r="A327" s="12">
        <v>44287</v>
      </c>
      <c r="B327" s="13" t="s">
        <v>30</v>
      </c>
      <c r="C327" s="13" t="s">
        <v>31</v>
      </c>
      <c r="D327" s="13" t="s">
        <v>32</v>
      </c>
      <c r="E327" s="13" t="s">
        <v>33</v>
      </c>
      <c r="F327" s="14">
        <v>8520</v>
      </c>
      <c r="G327" s="14">
        <v>15000</v>
      </c>
      <c r="H327" s="14">
        <f>IF(East!$F327&gt;=East!$G327,East!$F327*Commission,0)</f>
        <v>0</v>
      </c>
      <c r="I327" s="13" t="s">
        <v>43</v>
      </c>
      <c r="J327" s="2"/>
      <c r="K327" s="2"/>
    </row>
    <row r="328" spans="1:11" hidden="1" x14ac:dyDescent="0.25">
      <c r="A328" s="3">
        <v>44409</v>
      </c>
      <c r="B328" s="2" t="s">
        <v>62</v>
      </c>
      <c r="C328" s="2" t="s">
        <v>63</v>
      </c>
      <c r="D328" s="2" t="s">
        <v>64</v>
      </c>
      <c r="E328" s="2" t="s">
        <v>33</v>
      </c>
      <c r="F328" s="4">
        <v>8501.9000000000015</v>
      </c>
      <c r="G328" s="4">
        <v>15000</v>
      </c>
      <c r="H328" s="4">
        <f>IF(East!$F328&gt;=East!$G328,East!$F328*Commission,0)</f>
        <v>0</v>
      </c>
      <c r="I328" s="2" t="s">
        <v>15</v>
      </c>
      <c r="J328" s="2"/>
      <c r="K328" s="2"/>
    </row>
    <row r="329" spans="1:11" hidden="1" x14ac:dyDescent="0.25">
      <c r="A329" s="12">
        <v>44470</v>
      </c>
      <c r="B329" s="13" t="s">
        <v>37</v>
      </c>
      <c r="C329" s="13" t="s">
        <v>38</v>
      </c>
      <c r="D329" s="13" t="s">
        <v>39</v>
      </c>
      <c r="E329" s="13" t="s">
        <v>22</v>
      </c>
      <c r="F329" s="14">
        <v>10694.7</v>
      </c>
      <c r="G329" s="14">
        <v>15000</v>
      </c>
      <c r="H329" s="14">
        <f>IF(East!$F329&gt;=East!$G329,East!$F329*Commission,0)</f>
        <v>0</v>
      </c>
      <c r="I329" s="13" t="s">
        <v>43</v>
      </c>
      <c r="J329" s="2"/>
      <c r="K329" s="2"/>
    </row>
    <row r="330" spans="1:11" hidden="1" x14ac:dyDescent="0.25">
      <c r="A330" s="3">
        <v>44470</v>
      </c>
      <c r="B330" s="2" t="s">
        <v>53</v>
      </c>
      <c r="C330" s="2" t="s">
        <v>54</v>
      </c>
      <c r="D330" s="2" t="s">
        <v>55</v>
      </c>
      <c r="E330" s="2" t="s">
        <v>22</v>
      </c>
      <c r="F330" s="4">
        <v>10595.2</v>
      </c>
      <c r="G330" s="4">
        <v>15000</v>
      </c>
      <c r="H330" s="4">
        <f>IF(East!$F330&gt;=East!$G330,East!$F330*Commission,0)</f>
        <v>0</v>
      </c>
      <c r="I330" s="2" t="s">
        <v>43</v>
      </c>
      <c r="J330" s="2"/>
      <c r="K330" s="2"/>
    </row>
    <row r="331" spans="1:11" hidden="1" x14ac:dyDescent="0.25">
      <c r="A331" s="12">
        <v>44470</v>
      </c>
      <c r="B331" s="13" t="s">
        <v>37</v>
      </c>
      <c r="C331" s="13" t="s">
        <v>38</v>
      </c>
      <c r="D331" s="13" t="s">
        <v>39</v>
      </c>
      <c r="E331" s="13" t="s">
        <v>22</v>
      </c>
      <c r="F331" s="14">
        <v>7195.9999999999991</v>
      </c>
      <c r="G331" s="14">
        <v>15000</v>
      </c>
      <c r="H331" s="14">
        <f>IF(East!$F331&gt;=East!$G331,East!$F331*Commission,0)</f>
        <v>0</v>
      </c>
      <c r="I331" s="13" t="s">
        <v>15</v>
      </c>
      <c r="J331" s="2"/>
      <c r="K331" s="2"/>
    </row>
    <row r="332" spans="1:11" hidden="1" x14ac:dyDescent="0.25">
      <c r="A332" s="3">
        <v>44409</v>
      </c>
      <c r="B332" s="2" t="s">
        <v>40</v>
      </c>
      <c r="C332" s="2" t="s">
        <v>41</v>
      </c>
      <c r="D332" s="2" t="s">
        <v>42</v>
      </c>
      <c r="E332" s="2" t="s">
        <v>33</v>
      </c>
      <c r="F332" s="4">
        <v>8322.4</v>
      </c>
      <c r="G332" s="4">
        <v>15000</v>
      </c>
      <c r="H332" s="4">
        <f>IF(East!$F332&gt;=East!$G332,East!$F332*Commission,0)</f>
        <v>0</v>
      </c>
      <c r="I332" s="2" t="s">
        <v>11</v>
      </c>
      <c r="J332" s="2"/>
      <c r="K332" s="2"/>
    </row>
    <row r="333" spans="1:11" hidden="1" x14ac:dyDescent="0.25">
      <c r="A333" s="12">
        <v>44256</v>
      </c>
      <c r="B333" s="13" t="s">
        <v>40</v>
      </c>
      <c r="C333" s="13" t="s">
        <v>41</v>
      </c>
      <c r="D333" s="13" t="s">
        <v>42</v>
      </c>
      <c r="E333" s="13" t="s">
        <v>33</v>
      </c>
      <c r="F333" s="14">
        <v>8284.5</v>
      </c>
      <c r="G333" s="14">
        <v>15000</v>
      </c>
      <c r="H333" s="14">
        <f>IF(East!$F333&gt;=East!$G333,East!$F333*Commission,0)</f>
        <v>0</v>
      </c>
      <c r="I333" s="13" t="s">
        <v>15</v>
      </c>
      <c r="J333" s="2"/>
      <c r="K333" s="2"/>
    </row>
    <row r="334" spans="1:11" hidden="1" x14ac:dyDescent="0.25">
      <c r="A334" s="3">
        <v>44440</v>
      </c>
      <c r="B334" s="2" t="s">
        <v>71</v>
      </c>
      <c r="C334" s="2" t="s">
        <v>72</v>
      </c>
      <c r="D334" s="2" t="s">
        <v>73</v>
      </c>
      <c r="E334" s="2" t="s">
        <v>33</v>
      </c>
      <c r="F334" s="4">
        <v>8001</v>
      </c>
      <c r="G334" s="4">
        <v>15000</v>
      </c>
      <c r="H334" s="4">
        <f>IF(East!$F334&gt;=East!$G334,East!$F334*Commission,0)</f>
        <v>0</v>
      </c>
      <c r="I334" s="2" t="s">
        <v>11</v>
      </c>
      <c r="J334" s="2"/>
      <c r="K334" s="2"/>
    </row>
    <row r="335" spans="1:11" hidden="1" x14ac:dyDescent="0.25">
      <c r="A335" s="12">
        <v>44470</v>
      </c>
      <c r="B335" s="13" t="s">
        <v>50</v>
      </c>
      <c r="C335" s="13" t="s">
        <v>51</v>
      </c>
      <c r="D335" s="13" t="s">
        <v>52</v>
      </c>
      <c r="E335" s="13" t="s">
        <v>26</v>
      </c>
      <c r="F335" s="14">
        <v>4201.6000000000004</v>
      </c>
      <c r="G335" s="14">
        <v>15000</v>
      </c>
      <c r="H335" s="14">
        <f>IF(East!$F335&gt;=East!$G335,East!$F335*Commission,0)</f>
        <v>0</v>
      </c>
      <c r="I335" s="13" t="s">
        <v>15</v>
      </c>
      <c r="J335" s="2"/>
      <c r="K335" s="2"/>
    </row>
    <row r="336" spans="1:11" x14ac:dyDescent="0.25">
      <c r="A336" s="3">
        <v>44470</v>
      </c>
      <c r="B336" s="2" t="s">
        <v>27</v>
      </c>
      <c r="C336" s="2" t="s">
        <v>28</v>
      </c>
      <c r="D336" s="2" t="s">
        <v>29</v>
      </c>
      <c r="E336" s="2" t="s">
        <v>10</v>
      </c>
      <c r="F336" s="4">
        <v>3243.6000000000004</v>
      </c>
      <c r="G336" s="4">
        <v>15000</v>
      </c>
      <c r="H336" s="4">
        <f>IF(East!$F336&gt;=East!$G336,East!$F336*Commission,0)</f>
        <v>0</v>
      </c>
      <c r="I336" s="2" t="s">
        <v>11</v>
      </c>
      <c r="J336" s="2"/>
      <c r="K336" s="2"/>
    </row>
    <row r="337" spans="1:11" hidden="1" x14ac:dyDescent="0.25">
      <c r="A337" s="12">
        <v>44531</v>
      </c>
      <c r="B337" s="13" t="s">
        <v>59</v>
      </c>
      <c r="C337" s="13" t="s">
        <v>60</v>
      </c>
      <c r="D337" s="13" t="s">
        <v>61</v>
      </c>
      <c r="E337" s="13" t="s">
        <v>33</v>
      </c>
      <c r="F337" s="14">
        <v>7721.5999999999995</v>
      </c>
      <c r="G337" s="14">
        <v>15000</v>
      </c>
      <c r="H337" s="14">
        <f>IF(East!$F337&gt;=East!$G337,East!$F337*Commission,0)</f>
        <v>0</v>
      </c>
      <c r="I337" s="13" t="s">
        <v>11</v>
      </c>
      <c r="J337" s="2"/>
      <c r="K337" s="2"/>
    </row>
    <row r="338" spans="1:11" hidden="1" x14ac:dyDescent="0.25">
      <c r="A338" s="3">
        <v>44470</v>
      </c>
      <c r="B338" s="2" t="s">
        <v>19</v>
      </c>
      <c r="C338" s="2" t="s">
        <v>20</v>
      </c>
      <c r="D338" s="2" t="s">
        <v>21</v>
      </c>
      <c r="E338" s="2" t="s">
        <v>22</v>
      </c>
      <c r="F338" s="4">
        <v>2997.2</v>
      </c>
      <c r="G338" s="4">
        <v>15000</v>
      </c>
      <c r="H338" s="4">
        <f>IF(East!$F338&gt;=East!$G338,East!$F338*Commission,0)</f>
        <v>0</v>
      </c>
      <c r="I338" s="2" t="s">
        <v>11</v>
      </c>
      <c r="J338" s="2"/>
      <c r="K338" s="2"/>
    </row>
    <row r="339" spans="1:11" hidden="1" x14ac:dyDescent="0.25">
      <c r="A339" s="12">
        <v>44348</v>
      </c>
      <c r="B339" s="13" t="s">
        <v>40</v>
      </c>
      <c r="C339" s="13" t="s">
        <v>41</v>
      </c>
      <c r="D339" s="13" t="s">
        <v>42</v>
      </c>
      <c r="E339" s="13" t="s">
        <v>33</v>
      </c>
      <c r="F339" s="14">
        <v>7581.9999999999991</v>
      </c>
      <c r="G339" s="14">
        <v>15000</v>
      </c>
      <c r="H339" s="14">
        <f>IF(East!$F339&gt;=East!$G339,East!$F339*Commission,0)</f>
        <v>0</v>
      </c>
      <c r="I339" s="13" t="s">
        <v>11</v>
      </c>
      <c r="J339" s="2"/>
      <c r="K339" s="2"/>
    </row>
    <row r="340" spans="1:11" hidden="1" x14ac:dyDescent="0.25">
      <c r="A340" s="3">
        <v>44256</v>
      </c>
      <c r="B340" s="2" t="s">
        <v>62</v>
      </c>
      <c r="C340" s="2" t="s">
        <v>63</v>
      </c>
      <c r="D340" s="2" t="s">
        <v>64</v>
      </c>
      <c r="E340" s="2" t="s">
        <v>33</v>
      </c>
      <c r="F340" s="4">
        <v>7416.9</v>
      </c>
      <c r="G340" s="4">
        <v>15000</v>
      </c>
      <c r="H340" s="4">
        <f>IF(East!$F340&gt;=East!$G340,East!$F340*Commission,0)</f>
        <v>0</v>
      </c>
      <c r="I340" s="2" t="s">
        <v>43</v>
      </c>
      <c r="J340" s="2"/>
      <c r="K340" s="2"/>
    </row>
    <row r="341" spans="1:11" hidden="1" x14ac:dyDescent="0.25">
      <c r="A341" s="12">
        <v>44409</v>
      </c>
      <c r="B341" s="13" t="s">
        <v>40</v>
      </c>
      <c r="C341" s="13" t="s">
        <v>41</v>
      </c>
      <c r="D341" s="13" t="s">
        <v>42</v>
      </c>
      <c r="E341" s="13" t="s">
        <v>33</v>
      </c>
      <c r="F341" s="14">
        <v>7289.6</v>
      </c>
      <c r="G341" s="14">
        <v>15000</v>
      </c>
      <c r="H341" s="14">
        <f>IF(East!$F341&gt;=East!$G341,East!$F341*Commission,0)</f>
        <v>0</v>
      </c>
      <c r="I341" s="13" t="s">
        <v>11</v>
      </c>
      <c r="J341" s="2"/>
      <c r="K341" s="2"/>
    </row>
    <row r="342" spans="1:11" hidden="1" x14ac:dyDescent="0.25">
      <c r="A342" s="3">
        <v>44501</v>
      </c>
      <c r="B342" s="2" t="s">
        <v>23</v>
      </c>
      <c r="C342" s="2" t="s">
        <v>24</v>
      </c>
      <c r="D342" s="2" t="s">
        <v>25</v>
      </c>
      <c r="E342" s="2" t="s">
        <v>26</v>
      </c>
      <c r="F342" s="4">
        <v>39199.599999999999</v>
      </c>
      <c r="G342" s="4">
        <v>15000</v>
      </c>
      <c r="H342" s="4">
        <f>IF(East!$F342&gt;=East!$G342,East!$F342*Commission,0)</f>
        <v>3919.96</v>
      </c>
      <c r="I342" s="2" t="s">
        <v>43</v>
      </c>
      <c r="J342" s="2"/>
      <c r="K342" s="2"/>
    </row>
    <row r="343" spans="1:11" hidden="1" x14ac:dyDescent="0.25">
      <c r="A343" s="12">
        <v>44501</v>
      </c>
      <c r="B343" s="13" t="s">
        <v>50</v>
      </c>
      <c r="C343" s="13" t="s">
        <v>51</v>
      </c>
      <c r="D343" s="13" t="s">
        <v>52</v>
      </c>
      <c r="E343" s="13" t="s">
        <v>26</v>
      </c>
      <c r="F343" s="14">
        <v>38570</v>
      </c>
      <c r="G343" s="14">
        <v>15000</v>
      </c>
      <c r="H343" s="14">
        <f>IF(East!$F343&gt;=East!$G343,East!$F343*Commission,0)</f>
        <v>3857</v>
      </c>
      <c r="I343" s="13" t="s">
        <v>11</v>
      </c>
      <c r="J343" s="2"/>
      <c r="K343" s="2"/>
    </row>
    <row r="344" spans="1:11" hidden="1" x14ac:dyDescent="0.25">
      <c r="A344" s="3">
        <v>44501</v>
      </c>
      <c r="B344" s="2" t="s">
        <v>34</v>
      </c>
      <c r="C344" s="2" t="s">
        <v>35</v>
      </c>
      <c r="D344" s="2" t="s">
        <v>36</v>
      </c>
      <c r="E344" s="2" t="s">
        <v>26</v>
      </c>
      <c r="F344" s="4">
        <v>37560</v>
      </c>
      <c r="G344" s="4">
        <v>15000</v>
      </c>
      <c r="H344" s="4">
        <f>IF(East!$F344&gt;=East!$G344,East!$F344*Commission,0)</f>
        <v>3756</v>
      </c>
      <c r="I344" s="2" t="s">
        <v>43</v>
      </c>
      <c r="J344" s="2"/>
      <c r="K344" s="2"/>
    </row>
    <row r="345" spans="1:11" x14ac:dyDescent="0.25">
      <c r="A345" s="12">
        <v>44501</v>
      </c>
      <c r="B345" s="13" t="s">
        <v>16</v>
      </c>
      <c r="C345" s="13" t="s">
        <v>17</v>
      </c>
      <c r="D345" s="13" t="s">
        <v>18</v>
      </c>
      <c r="E345" s="13" t="s">
        <v>10</v>
      </c>
      <c r="F345" s="14">
        <v>37374.399999999994</v>
      </c>
      <c r="G345" s="14">
        <v>15000</v>
      </c>
      <c r="H345" s="14">
        <f>IF(East!$F345&gt;=East!$G345,East!$F345*Commission,0)</f>
        <v>3737.4399999999996</v>
      </c>
      <c r="I345" s="13" t="s">
        <v>43</v>
      </c>
      <c r="J345" s="2"/>
      <c r="K345" s="2"/>
    </row>
    <row r="346" spans="1:11" hidden="1" x14ac:dyDescent="0.25">
      <c r="A346" s="3">
        <v>44470</v>
      </c>
      <c r="B346" s="2" t="s">
        <v>62</v>
      </c>
      <c r="C346" s="2" t="s">
        <v>63</v>
      </c>
      <c r="D346" s="2" t="s">
        <v>64</v>
      </c>
      <c r="E346" s="2" t="s">
        <v>33</v>
      </c>
      <c r="F346" s="4">
        <v>7139.0000000000009</v>
      </c>
      <c r="G346" s="4">
        <v>15000</v>
      </c>
      <c r="H346" s="4">
        <f>IF(East!$F346&gt;=East!$G346,East!$F346*Commission,0)</f>
        <v>0</v>
      </c>
      <c r="I346" s="2" t="s">
        <v>11</v>
      </c>
      <c r="J346" s="2"/>
      <c r="K346" s="2"/>
    </row>
    <row r="347" spans="1:11" hidden="1" x14ac:dyDescent="0.25">
      <c r="A347" s="12">
        <v>44501</v>
      </c>
      <c r="B347" s="13" t="s">
        <v>65</v>
      </c>
      <c r="C347" s="13" t="s">
        <v>66</v>
      </c>
      <c r="D347" s="13" t="s">
        <v>67</v>
      </c>
      <c r="E347" s="13" t="s">
        <v>22</v>
      </c>
      <c r="F347" s="14">
        <v>26866</v>
      </c>
      <c r="G347" s="14">
        <v>15000</v>
      </c>
      <c r="H347" s="14">
        <f>IF(East!$F347&gt;=East!$G347,East!$F347*Commission,0)</f>
        <v>2686.6000000000004</v>
      </c>
      <c r="I347" s="13" t="s">
        <v>43</v>
      </c>
      <c r="J347" s="2"/>
      <c r="K347" s="2"/>
    </row>
    <row r="348" spans="1:11" x14ac:dyDescent="0.25">
      <c r="A348" s="3">
        <v>44501</v>
      </c>
      <c r="B348" s="2" t="s">
        <v>12</v>
      </c>
      <c r="C348" s="2" t="s">
        <v>13</v>
      </c>
      <c r="D348" s="2" t="s">
        <v>14</v>
      </c>
      <c r="E348" s="2" t="s">
        <v>10</v>
      </c>
      <c r="F348" s="4">
        <v>25633.5</v>
      </c>
      <c r="G348" s="4">
        <v>15000</v>
      </c>
      <c r="H348" s="4">
        <f>IF(East!$F348&gt;=East!$G348,East!$F348*Commission,0)</f>
        <v>2563.3500000000004</v>
      </c>
      <c r="I348" s="2" t="s">
        <v>15</v>
      </c>
      <c r="J348" s="2"/>
      <c r="K348" s="2"/>
    </row>
    <row r="349" spans="1:11" hidden="1" x14ac:dyDescent="0.25">
      <c r="A349" s="12">
        <v>44501</v>
      </c>
      <c r="B349" s="13" t="s">
        <v>56</v>
      </c>
      <c r="C349" s="13" t="s">
        <v>57</v>
      </c>
      <c r="D349" s="13" t="s">
        <v>58</v>
      </c>
      <c r="E349" s="13" t="s">
        <v>26</v>
      </c>
      <c r="F349" s="14">
        <v>23057.999999999996</v>
      </c>
      <c r="G349" s="14">
        <v>15000</v>
      </c>
      <c r="H349" s="14">
        <f>IF(East!$F349&gt;=East!$G349,East!$F349*Commission,0)</f>
        <v>2305.7999999999997</v>
      </c>
      <c r="I349" s="13" t="s">
        <v>43</v>
      </c>
      <c r="J349" s="2"/>
      <c r="K349" s="2"/>
    </row>
    <row r="350" spans="1:11" hidden="1" x14ac:dyDescent="0.25">
      <c r="A350" s="3">
        <v>44501</v>
      </c>
      <c r="B350" s="2" t="s">
        <v>56</v>
      </c>
      <c r="C350" s="2" t="s">
        <v>57</v>
      </c>
      <c r="D350" s="2" t="s">
        <v>58</v>
      </c>
      <c r="E350" s="2" t="s">
        <v>26</v>
      </c>
      <c r="F350" s="4">
        <v>22900.499999999996</v>
      </c>
      <c r="G350" s="4">
        <v>15000</v>
      </c>
      <c r="H350" s="4">
        <f>IF(East!$F350&gt;=East!$G350,East!$F350*Commission,0)</f>
        <v>2290.0499999999997</v>
      </c>
      <c r="I350" s="2" t="s">
        <v>11</v>
      </c>
      <c r="J350" s="2"/>
      <c r="K350" s="2"/>
    </row>
    <row r="351" spans="1:11" x14ac:dyDescent="0.25">
      <c r="A351" s="12">
        <v>44501</v>
      </c>
      <c r="B351" s="13" t="s">
        <v>16</v>
      </c>
      <c r="C351" s="13" t="s">
        <v>17</v>
      </c>
      <c r="D351" s="13" t="s">
        <v>18</v>
      </c>
      <c r="E351" s="13" t="s">
        <v>10</v>
      </c>
      <c r="F351" s="14">
        <v>22396.5</v>
      </c>
      <c r="G351" s="14">
        <v>15000</v>
      </c>
      <c r="H351" s="14">
        <f>IF(East!$F351&gt;=East!$G351,East!$F351*Commission,0)</f>
        <v>2239.65</v>
      </c>
      <c r="I351" s="13" t="s">
        <v>43</v>
      </c>
      <c r="J351" s="2"/>
      <c r="K351" s="2"/>
    </row>
    <row r="352" spans="1:11" x14ac:dyDescent="0.25">
      <c r="A352" s="3">
        <v>44501</v>
      </c>
      <c r="B352" s="2" t="s">
        <v>16</v>
      </c>
      <c r="C352" s="2" t="s">
        <v>17</v>
      </c>
      <c r="D352" s="2" t="s">
        <v>18</v>
      </c>
      <c r="E352" s="2" t="s">
        <v>10</v>
      </c>
      <c r="F352" s="4">
        <v>20916</v>
      </c>
      <c r="G352" s="4">
        <v>15000</v>
      </c>
      <c r="H352" s="4">
        <f>IF(East!$F352&gt;=East!$G352,East!$F352*Commission,0)</f>
        <v>2091.6</v>
      </c>
      <c r="I352" s="2" t="s">
        <v>11</v>
      </c>
      <c r="J352" s="2"/>
      <c r="K352" s="2"/>
    </row>
    <row r="353" spans="1:11" hidden="1" x14ac:dyDescent="0.25">
      <c r="A353" s="12">
        <v>44501</v>
      </c>
      <c r="B353" s="13" t="s">
        <v>37</v>
      </c>
      <c r="C353" s="13" t="s">
        <v>38</v>
      </c>
      <c r="D353" s="13" t="s">
        <v>39</v>
      </c>
      <c r="E353" s="13" t="s">
        <v>22</v>
      </c>
      <c r="F353" s="14">
        <v>20797.200000000004</v>
      </c>
      <c r="G353" s="14">
        <v>15000</v>
      </c>
      <c r="H353" s="14">
        <f>IF(East!$F353&gt;=East!$G353,East!$F353*Commission,0)</f>
        <v>2079.7200000000007</v>
      </c>
      <c r="I353" s="13" t="s">
        <v>15</v>
      </c>
      <c r="J353" s="2"/>
      <c r="K353" s="2"/>
    </row>
    <row r="354" spans="1:11" hidden="1" x14ac:dyDescent="0.25">
      <c r="A354" s="3">
        <v>44501</v>
      </c>
      <c r="B354" s="2" t="s">
        <v>50</v>
      </c>
      <c r="C354" s="2" t="s">
        <v>51</v>
      </c>
      <c r="D354" s="2" t="s">
        <v>52</v>
      </c>
      <c r="E354" s="2" t="s">
        <v>26</v>
      </c>
      <c r="F354" s="4">
        <v>20062.5</v>
      </c>
      <c r="G354" s="4">
        <v>15000</v>
      </c>
      <c r="H354" s="4">
        <f>IF(East!$F354&gt;=East!$G354,East!$F354*Commission,0)</f>
        <v>2006.25</v>
      </c>
      <c r="I354" s="2" t="s">
        <v>11</v>
      </c>
      <c r="J354" s="2"/>
      <c r="K354" s="2"/>
    </row>
    <row r="355" spans="1:11" hidden="1" x14ac:dyDescent="0.25">
      <c r="A355" s="12">
        <v>44501</v>
      </c>
      <c r="B355" s="13" t="s">
        <v>23</v>
      </c>
      <c r="C355" s="13" t="s">
        <v>24</v>
      </c>
      <c r="D355" s="13" t="s">
        <v>25</v>
      </c>
      <c r="E355" s="13" t="s">
        <v>26</v>
      </c>
      <c r="F355" s="14">
        <v>18452.599999999999</v>
      </c>
      <c r="G355" s="14">
        <v>15000</v>
      </c>
      <c r="H355" s="14">
        <f>IF(East!$F355&gt;=East!$G355,East!$F355*Commission,0)</f>
        <v>1845.26</v>
      </c>
      <c r="I355" s="13" t="s">
        <v>43</v>
      </c>
      <c r="J355" s="2"/>
      <c r="K355" s="2"/>
    </row>
    <row r="356" spans="1:11" x14ac:dyDescent="0.25">
      <c r="A356" s="3">
        <v>44501</v>
      </c>
      <c r="B356" s="2" t="s">
        <v>12</v>
      </c>
      <c r="C356" s="2" t="s">
        <v>13</v>
      </c>
      <c r="D356" s="2" t="s">
        <v>14</v>
      </c>
      <c r="E356" s="2" t="s">
        <v>10</v>
      </c>
      <c r="F356" s="4">
        <v>17766</v>
      </c>
      <c r="G356" s="4">
        <v>15000</v>
      </c>
      <c r="H356" s="4">
        <f>IF(East!$F356&gt;=East!$G356,East!$F356*Commission,0)</f>
        <v>1776.6000000000001</v>
      </c>
      <c r="I356" s="2" t="s">
        <v>11</v>
      </c>
      <c r="J356" s="2"/>
      <c r="K356" s="2"/>
    </row>
    <row r="357" spans="1:11" hidden="1" x14ac:dyDescent="0.25">
      <c r="A357" s="12">
        <v>44501</v>
      </c>
      <c r="B357" s="13" t="s">
        <v>19</v>
      </c>
      <c r="C357" s="13" t="s">
        <v>20</v>
      </c>
      <c r="D357" s="13" t="s">
        <v>21</v>
      </c>
      <c r="E357" s="13" t="s">
        <v>22</v>
      </c>
      <c r="F357" s="14">
        <v>16806.400000000001</v>
      </c>
      <c r="G357" s="14">
        <v>15000</v>
      </c>
      <c r="H357" s="14">
        <f>IF(East!$F357&gt;=East!$G357,East!$F357*Commission,0)</f>
        <v>1680.6400000000003</v>
      </c>
      <c r="I357" s="13" t="s">
        <v>11</v>
      </c>
      <c r="J357" s="2"/>
      <c r="K357" s="2"/>
    </row>
    <row r="358" spans="1:11" x14ac:dyDescent="0.25">
      <c r="A358" s="3">
        <v>44501</v>
      </c>
      <c r="B358" s="2" t="s">
        <v>27</v>
      </c>
      <c r="C358" s="2" t="s">
        <v>28</v>
      </c>
      <c r="D358" s="2" t="s">
        <v>29</v>
      </c>
      <c r="E358" s="2" t="s">
        <v>10</v>
      </c>
      <c r="F358" s="4">
        <v>16606</v>
      </c>
      <c r="G358" s="4">
        <v>15000</v>
      </c>
      <c r="H358" s="4">
        <f>IF(East!$F358&gt;=East!$G358,East!$F358*Commission,0)</f>
        <v>1660.6000000000001</v>
      </c>
      <c r="I358" s="2" t="s">
        <v>11</v>
      </c>
      <c r="J358" s="2"/>
      <c r="K358" s="2"/>
    </row>
    <row r="359" spans="1:11" hidden="1" x14ac:dyDescent="0.25">
      <c r="A359" s="12">
        <v>44501</v>
      </c>
      <c r="B359" s="13" t="s">
        <v>34</v>
      </c>
      <c r="C359" s="13" t="s">
        <v>35</v>
      </c>
      <c r="D359" s="13" t="s">
        <v>36</v>
      </c>
      <c r="E359" s="13" t="s">
        <v>26</v>
      </c>
      <c r="F359" s="14">
        <v>16606</v>
      </c>
      <c r="G359" s="14">
        <v>15000</v>
      </c>
      <c r="H359" s="14">
        <f>IF(East!$F359&gt;=East!$G359,East!$F359*Commission,0)</f>
        <v>1660.6000000000001</v>
      </c>
      <c r="I359" s="13" t="s">
        <v>43</v>
      </c>
      <c r="J359" s="2"/>
      <c r="K359" s="2"/>
    </row>
    <row r="360" spans="1:11" hidden="1" x14ac:dyDescent="0.25">
      <c r="A360" s="3">
        <v>44501</v>
      </c>
      <c r="B360" s="2" t="s">
        <v>34</v>
      </c>
      <c r="C360" s="2" t="s">
        <v>35</v>
      </c>
      <c r="D360" s="2" t="s">
        <v>36</v>
      </c>
      <c r="E360" s="2" t="s">
        <v>26</v>
      </c>
      <c r="F360" s="4">
        <v>16394.399999999998</v>
      </c>
      <c r="G360" s="4">
        <v>15000</v>
      </c>
      <c r="H360" s="4">
        <f>IF(East!$F360&gt;=East!$G360,East!$F360*Commission,0)</f>
        <v>1639.4399999999998</v>
      </c>
      <c r="I360" s="2" t="s">
        <v>15</v>
      </c>
      <c r="J360" s="2"/>
      <c r="K360" s="2"/>
    </row>
    <row r="361" spans="1:11" hidden="1" x14ac:dyDescent="0.25">
      <c r="A361" s="12">
        <v>44501</v>
      </c>
      <c r="B361" s="13" t="s">
        <v>23</v>
      </c>
      <c r="C361" s="13" t="s">
        <v>24</v>
      </c>
      <c r="D361" s="13" t="s">
        <v>25</v>
      </c>
      <c r="E361" s="13" t="s">
        <v>26</v>
      </c>
      <c r="F361" s="14">
        <v>15403.600000000002</v>
      </c>
      <c r="G361" s="14">
        <v>15000</v>
      </c>
      <c r="H361" s="14">
        <f>IF(East!$F361&gt;=East!$G361,East!$F361*Commission,0)</f>
        <v>1540.3600000000004</v>
      </c>
      <c r="I361" s="13" t="s">
        <v>15</v>
      </c>
      <c r="J361" s="2"/>
      <c r="K361" s="2"/>
    </row>
    <row r="362" spans="1:11" hidden="1" x14ac:dyDescent="0.25">
      <c r="A362" s="3">
        <v>44501</v>
      </c>
      <c r="B362" s="2" t="s">
        <v>44</v>
      </c>
      <c r="C362" s="2" t="s">
        <v>45</v>
      </c>
      <c r="D362" s="2" t="s">
        <v>46</v>
      </c>
      <c r="E362" s="2" t="s">
        <v>22</v>
      </c>
      <c r="F362" s="4">
        <v>14302.9</v>
      </c>
      <c r="G362" s="4">
        <v>15000</v>
      </c>
      <c r="H362" s="4">
        <f>IF(East!$F362&gt;=East!$G362,East!$F362*Commission,0)</f>
        <v>0</v>
      </c>
      <c r="I362" s="2" t="s">
        <v>11</v>
      </c>
      <c r="J362" s="2"/>
      <c r="K362" s="2"/>
    </row>
    <row r="363" spans="1:11" hidden="1" x14ac:dyDescent="0.25">
      <c r="A363" s="12">
        <v>44501</v>
      </c>
      <c r="B363" s="13" t="s">
        <v>47</v>
      </c>
      <c r="C363" s="13" t="s">
        <v>48</v>
      </c>
      <c r="D363" s="13" t="s">
        <v>49</v>
      </c>
      <c r="E363" s="13" t="s">
        <v>26</v>
      </c>
      <c r="F363" s="14">
        <v>13230</v>
      </c>
      <c r="G363" s="14">
        <v>15000</v>
      </c>
      <c r="H363" s="14">
        <f>IF(East!$F363&gt;=East!$G363,East!$F363*Commission,0)</f>
        <v>0</v>
      </c>
      <c r="I363" s="13" t="s">
        <v>15</v>
      </c>
      <c r="J363" s="2"/>
      <c r="K363" s="2"/>
    </row>
    <row r="364" spans="1:11" hidden="1" x14ac:dyDescent="0.25">
      <c r="A364" s="3">
        <v>44501</v>
      </c>
      <c r="B364" s="2" t="s">
        <v>50</v>
      </c>
      <c r="C364" s="2" t="s">
        <v>51</v>
      </c>
      <c r="D364" s="2" t="s">
        <v>52</v>
      </c>
      <c r="E364" s="2" t="s">
        <v>26</v>
      </c>
      <c r="F364" s="4">
        <v>10573.5</v>
      </c>
      <c r="G364" s="4">
        <v>15000</v>
      </c>
      <c r="H364" s="4">
        <f>IF(East!$F364&gt;=East!$G364,East!$F364*Commission,0)</f>
        <v>0</v>
      </c>
      <c r="I364" s="2" t="s">
        <v>11</v>
      </c>
      <c r="J364" s="2"/>
      <c r="K364" s="2"/>
    </row>
    <row r="365" spans="1:11" hidden="1" x14ac:dyDescent="0.25">
      <c r="A365" s="12">
        <v>44501</v>
      </c>
      <c r="B365" s="13" t="s">
        <v>65</v>
      </c>
      <c r="C365" s="13" t="s">
        <v>66</v>
      </c>
      <c r="D365" s="13" t="s">
        <v>67</v>
      </c>
      <c r="E365" s="13" t="s">
        <v>22</v>
      </c>
      <c r="F365" s="14">
        <v>9683</v>
      </c>
      <c r="G365" s="14">
        <v>15000</v>
      </c>
      <c r="H365" s="14">
        <f>IF(East!$F365&gt;=East!$G365,East!$F365*Commission,0)</f>
        <v>0</v>
      </c>
      <c r="I365" s="13" t="s">
        <v>43</v>
      </c>
      <c r="J365" s="2"/>
      <c r="K365" s="2"/>
    </row>
    <row r="366" spans="1:11" hidden="1" x14ac:dyDescent="0.25">
      <c r="A366" s="3">
        <v>44470</v>
      </c>
      <c r="B366" s="2" t="s">
        <v>30</v>
      </c>
      <c r="C366" s="2" t="s">
        <v>31</v>
      </c>
      <c r="D366" s="2" t="s">
        <v>32</v>
      </c>
      <c r="E366" s="2" t="s">
        <v>33</v>
      </c>
      <c r="F366" s="4">
        <v>7024.2</v>
      </c>
      <c r="G366" s="4">
        <v>15000</v>
      </c>
      <c r="H366" s="4">
        <f>IF(East!$F366&gt;=East!$G366,East!$F366*Commission,0)</f>
        <v>0</v>
      </c>
      <c r="I366" s="2" t="s">
        <v>43</v>
      </c>
      <c r="J366" s="2"/>
      <c r="K366" s="2"/>
    </row>
    <row r="367" spans="1:11" hidden="1" x14ac:dyDescent="0.25">
      <c r="A367" s="12">
        <v>44501</v>
      </c>
      <c r="B367" s="13" t="s">
        <v>34</v>
      </c>
      <c r="C367" s="13" t="s">
        <v>35</v>
      </c>
      <c r="D367" s="13" t="s">
        <v>36</v>
      </c>
      <c r="E367" s="13" t="s">
        <v>26</v>
      </c>
      <c r="F367" s="14">
        <v>9006</v>
      </c>
      <c r="G367" s="14">
        <v>15000</v>
      </c>
      <c r="H367" s="14">
        <f>IF(East!$F367&gt;=East!$G367,East!$F367*Commission,0)</f>
        <v>0</v>
      </c>
      <c r="I367" s="13" t="s">
        <v>43</v>
      </c>
      <c r="J367" s="2"/>
      <c r="K367" s="2"/>
    </row>
    <row r="368" spans="1:11" x14ac:dyDescent="0.25">
      <c r="A368" s="3">
        <v>44501</v>
      </c>
      <c r="B368" s="2" t="s">
        <v>7</v>
      </c>
      <c r="C368" s="2" t="s">
        <v>8</v>
      </c>
      <c r="D368" s="2" t="s">
        <v>9</v>
      </c>
      <c r="E368" s="2" t="s">
        <v>10</v>
      </c>
      <c r="F368" s="4">
        <v>8810.9</v>
      </c>
      <c r="G368" s="4">
        <v>15000</v>
      </c>
      <c r="H368" s="4">
        <f>IF(East!$F368&gt;=East!$G368,East!$F368*Commission,0)</f>
        <v>0</v>
      </c>
      <c r="I368" s="2" t="s">
        <v>11</v>
      </c>
      <c r="J368" s="2"/>
      <c r="K368" s="2"/>
    </row>
    <row r="369" spans="1:11" hidden="1" x14ac:dyDescent="0.25">
      <c r="A369" s="12">
        <v>44501</v>
      </c>
      <c r="B369" s="13" t="s">
        <v>53</v>
      </c>
      <c r="C369" s="13" t="s">
        <v>54</v>
      </c>
      <c r="D369" s="13" t="s">
        <v>55</v>
      </c>
      <c r="E369" s="13" t="s">
        <v>22</v>
      </c>
      <c r="F369" s="14">
        <v>6900</v>
      </c>
      <c r="G369" s="14">
        <v>15000</v>
      </c>
      <c r="H369" s="14">
        <f>IF(East!$F369&gt;=East!$G369,East!$F369*Commission,0)</f>
        <v>0</v>
      </c>
      <c r="I369" s="13" t="s">
        <v>15</v>
      </c>
      <c r="J369" s="2"/>
      <c r="K369" s="2"/>
    </row>
    <row r="370" spans="1:11" x14ac:dyDescent="0.25">
      <c r="A370" s="3">
        <v>44501</v>
      </c>
      <c r="B370" s="2" t="s">
        <v>12</v>
      </c>
      <c r="C370" s="2" t="s">
        <v>13</v>
      </c>
      <c r="D370" s="2" t="s">
        <v>14</v>
      </c>
      <c r="E370" s="2" t="s">
        <v>10</v>
      </c>
      <c r="F370" s="4">
        <v>5130</v>
      </c>
      <c r="G370" s="4">
        <v>15000</v>
      </c>
      <c r="H370" s="4">
        <f>IF(East!$F370&gt;=East!$G370,East!$F370*Commission,0)</f>
        <v>0</v>
      </c>
      <c r="I370" s="2" t="s">
        <v>15</v>
      </c>
      <c r="J370" s="2"/>
      <c r="K370" s="2"/>
    </row>
    <row r="371" spans="1:11" x14ac:dyDescent="0.25">
      <c r="A371" s="12">
        <v>44531</v>
      </c>
      <c r="B371" s="13" t="s">
        <v>7</v>
      </c>
      <c r="C371" s="13" t="s">
        <v>8</v>
      </c>
      <c r="D371" s="13" t="s">
        <v>9</v>
      </c>
      <c r="E371" s="13" t="s">
        <v>10</v>
      </c>
      <c r="F371" s="14">
        <v>45800.999999999993</v>
      </c>
      <c r="G371" s="14">
        <v>15000</v>
      </c>
      <c r="H371" s="14">
        <f>IF(East!$F371&gt;=East!$G371,East!$F371*Commission,0)</f>
        <v>4580.0999999999995</v>
      </c>
      <c r="I371" s="13" t="s">
        <v>15</v>
      </c>
      <c r="J371" s="2"/>
      <c r="K371" s="2"/>
    </row>
    <row r="372" spans="1:11" hidden="1" x14ac:dyDescent="0.25">
      <c r="A372" s="3">
        <v>44470</v>
      </c>
      <c r="B372" s="2" t="s">
        <v>62</v>
      </c>
      <c r="C372" s="2" t="s">
        <v>63</v>
      </c>
      <c r="D372" s="2" t="s">
        <v>64</v>
      </c>
      <c r="E372" s="2" t="s">
        <v>33</v>
      </c>
      <c r="F372" s="4">
        <v>6688</v>
      </c>
      <c r="G372" s="4">
        <v>15000</v>
      </c>
      <c r="H372" s="4">
        <f>IF(East!$F372&gt;=East!$G372,East!$F372*Commission,0)</f>
        <v>0</v>
      </c>
      <c r="I372" s="2" t="s">
        <v>15</v>
      </c>
      <c r="J372" s="2"/>
      <c r="K372" s="2"/>
    </row>
    <row r="373" spans="1:11" hidden="1" x14ac:dyDescent="0.25">
      <c r="A373" s="12">
        <v>44531</v>
      </c>
      <c r="B373" s="13" t="s">
        <v>23</v>
      </c>
      <c r="C373" s="13" t="s">
        <v>24</v>
      </c>
      <c r="D373" s="13" t="s">
        <v>25</v>
      </c>
      <c r="E373" s="13" t="s">
        <v>26</v>
      </c>
      <c r="F373" s="14">
        <v>43593.599999999999</v>
      </c>
      <c r="G373" s="14">
        <v>15000</v>
      </c>
      <c r="H373" s="14">
        <f>IF(East!$F373&gt;=East!$G373,East!$F373*Commission,0)</f>
        <v>4359.3599999999997</v>
      </c>
      <c r="I373" s="13" t="s">
        <v>15</v>
      </c>
      <c r="J373" s="2"/>
      <c r="K373" s="2"/>
    </row>
    <row r="374" spans="1:11" x14ac:dyDescent="0.25">
      <c r="A374" s="3">
        <v>44531</v>
      </c>
      <c r="B374" s="2" t="s">
        <v>7</v>
      </c>
      <c r="C374" s="2" t="s">
        <v>8</v>
      </c>
      <c r="D374" s="2" t="s">
        <v>9</v>
      </c>
      <c r="E374" s="2" t="s">
        <v>10</v>
      </c>
      <c r="F374" s="4">
        <v>41520</v>
      </c>
      <c r="G374" s="4">
        <v>15000</v>
      </c>
      <c r="H374" s="4">
        <f>IF(East!$F374&gt;=East!$G374,East!$F374*Commission,0)</f>
        <v>4152</v>
      </c>
      <c r="I374" s="2" t="s">
        <v>11</v>
      </c>
      <c r="J374" s="2"/>
      <c r="K374" s="2"/>
    </row>
    <row r="375" spans="1:11" x14ac:dyDescent="0.25">
      <c r="A375" s="12">
        <v>44531</v>
      </c>
      <c r="B375" s="13" t="s">
        <v>27</v>
      </c>
      <c r="C375" s="13" t="s">
        <v>28</v>
      </c>
      <c r="D375" s="13" t="s">
        <v>29</v>
      </c>
      <c r="E375" s="13" t="s">
        <v>10</v>
      </c>
      <c r="F375" s="14">
        <v>31970.799999999999</v>
      </c>
      <c r="G375" s="14">
        <v>15000</v>
      </c>
      <c r="H375" s="14">
        <f>IF(East!$F375&gt;=East!$G375,East!$F375*Commission,0)</f>
        <v>3197.08</v>
      </c>
      <c r="I375" s="13" t="s">
        <v>11</v>
      </c>
      <c r="J375" s="2"/>
      <c r="K375" s="2"/>
    </row>
    <row r="376" spans="1:11" hidden="1" x14ac:dyDescent="0.25">
      <c r="A376" s="3">
        <v>44531</v>
      </c>
      <c r="B376" s="2" t="s">
        <v>47</v>
      </c>
      <c r="C376" s="2" t="s">
        <v>48</v>
      </c>
      <c r="D376" s="2" t="s">
        <v>49</v>
      </c>
      <c r="E376" s="2" t="s">
        <v>26</v>
      </c>
      <c r="F376" s="4">
        <v>28845</v>
      </c>
      <c r="G376" s="4">
        <v>15000</v>
      </c>
      <c r="H376" s="4">
        <f>IF(East!$F376&gt;=East!$G376,East!$F376*Commission,0)</f>
        <v>2884.5</v>
      </c>
      <c r="I376" s="2" t="s">
        <v>15</v>
      </c>
      <c r="J376" s="2"/>
      <c r="K376" s="2"/>
    </row>
    <row r="377" spans="1:11" hidden="1" x14ac:dyDescent="0.25">
      <c r="A377" s="12">
        <v>44531</v>
      </c>
      <c r="B377" s="13" t="s">
        <v>23</v>
      </c>
      <c r="C377" s="13" t="s">
        <v>24</v>
      </c>
      <c r="D377" s="13" t="s">
        <v>25</v>
      </c>
      <c r="E377" s="13" t="s">
        <v>26</v>
      </c>
      <c r="F377" s="14">
        <v>27350.400000000001</v>
      </c>
      <c r="G377" s="14">
        <v>15000</v>
      </c>
      <c r="H377" s="14">
        <f>IF(East!$F377&gt;=East!$G377,East!$F377*Commission,0)</f>
        <v>2735.0400000000004</v>
      </c>
      <c r="I377" s="13" t="s">
        <v>43</v>
      </c>
      <c r="J377" s="2"/>
      <c r="K377" s="2"/>
    </row>
    <row r="378" spans="1:11" hidden="1" x14ac:dyDescent="0.25">
      <c r="A378" s="3">
        <v>44531</v>
      </c>
      <c r="B378" s="2" t="s">
        <v>34</v>
      </c>
      <c r="C378" s="2" t="s">
        <v>35</v>
      </c>
      <c r="D378" s="2" t="s">
        <v>36</v>
      </c>
      <c r="E378" s="2" t="s">
        <v>26</v>
      </c>
      <c r="F378" s="4">
        <v>24544</v>
      </c>
      <c r="G378" s="4">
        <v>15000</v>
      </c>
      <c r="H378" s="4">
        <f>IF(East!$F378&gt;=East!$G378,East!$F378*Commission,0)</f>
        <v>2454.4</v>
      </c>
      <c r="I378" s="2" t="s">
        <v>15</v>
      </c>
      <c r="J378" s="2"/>
      <c r="K378" s="2"/>
    </row>
    <row r="379" spans="1:11" hidden="1" x14ac:dyDescent="0.25">
      <c r="A379" s="12">
        <v>44440</v>
      </c>
      <c r="B379" s="13" t="s">
        <v>62</v>
      </c>
      <c r="C379" s="13" t="s">
        <v>63</v>
      </c>
      <c r="D379" s="13" t="s">
        <v>64</v>
      </c>
      <c r="E379" s="13" t="s">
        <v>33</v>
      </c>
      <c r="F379" s="14">
        <v>6600</v>
      </c>
      <c r="G379" s="14">
        <v>15000</v>
      </c>
      <c r="H379" s="14">
        <f>IF(East!$F379&gt;=East!$G379,East!$F379*Commission,0)</f>
        <v>0</v>
      </c>
      <c r="I379" s="13" t="s">
        <v>11</v>
      </c>
      <c r="J379" s="2"/>
      <c r="K379" s="2"/>
    </row>
    <row r="380" spans="1:11" hidden="1" x14ac:dyDescent="0.25">
      <c r="A380" s="3">
        <v>44409</v>
      </c>
      <c r="B380" s="2" t="s">
        <v>59</v>
      </c>
      <c r="C380" s="2" t="s">
        <v>60</v>
      </c>
      <c r="D380" s="2" t="s">
        <v>61</v>
      </c>
      <c r="E380" s="2" t="s">
        <v>33</v>
      </c>
      <c r="F380" s="4">
        <v>6311.4</v>
      </c>
      <c r="G380" s="4">
        <v>15000</v>
      </c>
      <c r="H380" s="4">
        <f>IF(East!$F380&gt;=East!$G380,East!$F380*Commission,0)</f>
        <v>0</v>
      </c>
      <c r="I380" s="2" t="s">
        <v>43</v>
      </c>
      <c r="J380" s="2"/>
      <c r="K380" s="2"/>
    </row>
    <row r="381" spans="1:11" x14ac:dyDescent="0.25">
      <c r="A381" s="12">
        <v>44531</v>
      </c>
      <c r="B381" s="13" t="s">
        <v>12</v>
      </c>
      <c r="C381" s="13" t="s">
        <v>13</v>
      </c>
      <c r="D381" s="13" t="s">
        <v>14</v>
      </c>
      <c r="E381" s="13" t="s">
        <v>10</v>
      </c>
      <c r="F381" s="14">
        <v>15921.999999999998</v>
      </c>
      <c r="G381" s="14">
        <v>15000</v>
      </c>
      <c r="H381" s="14">
        <f>IF(East!$F381&gt;=East!$G381,East!$F381*Commission,0)</f>
        <v>1592.1999999999998</v>
      </c>
      <c r="I381" s="13" t="s">
        <v>43</v>
      </c>
      <c r="J381" s="2"/>
      <c r="K381" s="2"/>
    </row>
    <row r="382" spans="1:11" hidden="1" x14ac:dyDescent="0.25">
      <c r="A382" s="3">
        <v>44409</v>
      </c>
      <c r="B382" s="2" t="s">
        <v>30</v>
      </c>
      <c r="C382" s="2" t="s">
        <v>31</v>
      </c>
      <c r="D382" s="2" t="s">
        <v>32</v>
      </c>
      <c r="E382" s="2" t="s">
        <v>33</v>
      </c>
      <c r="F382" s="4">
        <v>6201</v>
      </c>
      <c r="G382" s="4">
        <v>15000</v>
      </c>
      <c r="H382" s="4">
        <f>IF(East!$F382&gt;=East!$G382,East!$F382*Commission,0)</f>
        <v>0</v>
      </c>
      <c r="I382" s="2" t="s">
        <v>43</v>
      </c>
      <c r="J382" s="2"/>
      <c r="K382" s="2"/>
    </row>
    <row r="383" spans="1:11" x14ac:dyDescent="0.25">
      <c r="A383" s="12">
        <v>44531</v>
      </c>
      <c r="B383" s="13" t="s">
        <v>27</v>
      </c>
      <c r="C383" s="13" t="s">
        <v>28</v>
      </c>
      <c r="D383" s="13" t="s">
        <v>29</v>
      </c>
      <c r="E383" s="13" t="s">
        <v>10</v>
      </c>
      <c r="F383" s="14">
        <v>12765.2</v>
      </c>
      <c r="G383" s="14">
        <v>15000</v>
      </c>
      <c r="H383" s="14">
        <f>IF(East!$F383&gt;=East!$G383,East!$F383*Commission,0)</f>
        <v>0</v>
      </c>
      <c r="I383" s="13" t="s">
        <v>43</v>
      </c>
      <c r="J383" s="2"/>
      <c r="K383" s="2"/>
    </row>
    <row r="384" spans="1:11" hidden="1" x14ac:dyDescent="0.25">
      <c r="A384" s="3">
        <v>44531</v>
      </c>
      <c r="B384" s="2" t="s">
        <v>56</v>
      </c>
      <c r="C384" s="2" t="s">
        <v>57</v>
      </c>
      <c r="D384" s="2" t="s">
        <v>58</v>
      </c>
      <c r="E384" s="2" t="s">
        <v>26</v>
      </c>
      <c r="F384" s="4">
        <v>12328</v>
      </c>
      <c r="G384" s="4">
        <v>15000</v>
      </c>
      <c r="H384" s="4">
        <f>IF(East!$F384&gt;=East!$G384,East!$F384*Commission,0)</f>
        <v>0</v>
      </c>
      <c r="I384" s="2" t="s">
        <v>15</v>
      </c>
      <c r="J384" s="2"/>
      <c r="K384" s="2"/>
    </row>
    <row r="385" spans="1:11" x14ac:dyDescent="0.25">
      <c r="A385" s="12">
        <v>44531</v>
      </c>
      <c r="B385" s="13" t="s">
        <v>7</v>
      </c>
      <c r="C385" s="13" t="s">
        <v>8</v>
      </c>
      <c r="D385" s="13" t="s">
        <v>9</v>
      </c>
      <c r="E385" s="13" t="s">
        <v>10</v>
      </c>
      <c r="F385" s="14">
        <v>11210</v>
      </c>
      <c r="G385" s="14">
        <v>15000</v>
      </c>
      <c r="H385" s="14">
        <f>IF(East!$F385&gt;=East!$G385,East!$F385*Commission,0)</f>
        <v>0</v>
      </c>
      <c r="I385" s="13" t="s">
        <v>43</v>
      </c>
      <c r="J385" s="2"/>
      <c r="K385" s="2"/>
    </row>
    <row r="386" spans="1:11" hidden="1" x14ac:dyDescent="0.25">
      <c r="A386" s="3">
        <v>44531</v>
      </c>
      <c r="B386" s="2" t="s">
        <v>50</v>
      </c>
      <c r="C386" s="2" t="s">
        <v>51</v>
      </c>
      <c r="D386" s="2" t="s">
        <v>52</v>
      </c>
      <c r="E386" s="2" t="s">
        <v>26</v>
      </c>
      <c r="F386" s="4">
        <v>9826.4</v>
      </c>
      <c r="G386" s="4">
        <v>15000</v>
      </c>
      <c r="H386" s="4">
        <f>IF(East!$F386&gt;=East!$G386,East!$F386*Commission,0)</f>
        <v>0</v>
      </c>
      <c r="I386" s="2" t="s">
        <v>43</v>
      </c>
      <c r="J386" s="2"/>
      <c r="K386" s="2"/>
    </row>
    <row r="387" spans="1:11" hidden="1" x14ac:dyDescent="0.25">
      <c r="A387" s="12">
        <v>44440</v>
      </c>
      <c r="B387" s="13" t="s">
        <v>40</v>
      </c>
      <c r="C387" s="13" t="s">
        <v>41</v>
      </c>
      <c r="D387" s="13" t="s">
        <v>42</v>
      </c>
      <c r="E387" s="13" t="s">
        <v>33</v>
      </c>
      <c r="F387" s="14">
        <v>3710</v>
      </c>
      <c r="G387" s="14">
        <v>15000</v>
      </c>
      <c r="H387" s="14">
        <f>IF(East!$F387&gt;=East!$G387,East!$F387*Commission,0)</f>
        <v>0</v>
      </c>
      <c r="I387" s="13" t="s">
        <v>43</v>
      </c>
      <c r="J387" s="2"/>
      <c r="K387" s="2"/>
    </row>
    <row r="388" spans="1:11" hidden="1" x14ac:dyDescent="0.25">
      <c r="A388" s="3">
        <v>44531</v>
      </c>
      <c r="B388" s="2" t="s">
        <v>19</v>
      </c>
      <c r="C388" s="2" t="s">
        <v>20</v>
      </c>
      <c r="D388" s="2" t="s">
        <v>21</v>
      </c>
      <c r="E388" s="2" t="s">
        <v>22</v>
      </c>
      <c r="F388" s="4">
        <v>8914.5</v>
      </c>
      <c r="G388" s="4">
        <v>15000</v>
      </c>
      <c r="H388" s="4">
        <f>IF(East!$F388&gt;=East!$G388,East!$F388*Commission,0)</f>
        <v>0</v>
      </c>
      <c r="I388" s="2" t="s">
        <v>11</v>
      </c>
      <c r="J388" s="2"/>
      <c r="K388" s="2"/>
    </row>
    <row r="389" spans="1:11" x14ac:dyDescent="0.25">
      <c r="A389" s="12">
        <v>44531</v>
      </c>
      <c r="B389" s="13" t="s">
        <v>16</v>
      </c>
      <c r="C389" s="13" t="s">
        <v>17</v>
      </c>
      <c r="D389" s="13" t="s">
        <v>18</v>
      </c>
      <c r="E389" s="13" t="s">
        <v>10</v>
      </c>
      <c r="F389" s="14">
        <v>8683.1999999999989</v>
      </c>
      <c r="G389" s="14">
        <v>15000</v>
      </c>
      <c r="H389" s="14">
        <f>IF(East!$F389&gt;=East!$G389,East!$F389*Commission,0)</f>
        <v>0</v>
      </c>
      <c r="I389" s="13" t="s">
        <v>15</v>
      </c>
      <c r="J389" s="2"/>
      <c r="K389" s="2"/>
    </row>
    <row r="390" spans="1:11" hidden="1" x14ac:dyDescent="0.25">
      <c r="A390" s="3">
        <v>44531</v>
      </c>
      <c r="B390" s="2" t="s">
        <v>65</v>
      </c>
      <c r="C390" s="2" t="s">
        <v>66</v>
      </c>
      <c r="D390" s="2" t="s">
        <v>67</v>
      </c>
      <c r="E390" s="2" t="s">
        <v>22</v>
      </c>
      <c r="F390" s="4">
        <v>8095.5</v>
      </c>
      <c r="G390" s="4">
        <v>15000</v>
      </c>
      <c r="H390" s="4">
        <f>IF(East!$F390&gt;=East!$G390,East!$F390*Commission,0)</f>
        <v>0</v>
      </c>
      <c r="I390" s="2" t="s">
        <v>11</v>
      </c>
      <c r="J390" s="2"/>
      <c r="K390" s="2"/>
    </row>
    <row r="391" spans="1:11" hidden="1" x14ac:dyDescent="0.25">
      <c r="A391" s="12">
        <v>44531</v>
      </c>
      <c r="B391" s="13" t="s">
        <v>34</v>
      </c>
      <c r="C391" s="13" t="s">
        <v>35</v>
      </c>
      <c r="D391" s="13" t="s">
        <v>36</v>
      </c>
      <c r="E391" s="13" t="s">
        <v>26</v>
      </c>
      <c r="F391" s="14">
        <v>8082.7999999999993</v>
      </c>
      <c r="G391" s="14">
        <v>15000</v>
      </c>
      <c r="H391" s="14">
        <f>IF(East!$F391&gt;=East!$G391,East!$F391*Commission,0)</f>
        <v>0</v>
      </c>
      <c r="I391" s="13" t="s">
        <v>11</v>
      </c>
      <c r="J391" s="2"/>
      <c r="K391" s="2"/>
    </row>
    <row r="392" spans="1:11" hidden="1" x14ac:dyDescent="0.25">
      <c r="A392" s="3">
        <v>44470</v>
      </c>
      <c r="B392" s="2" t="s">
        <v>30</v>
      </c>
      <c r="C392" s="2" t="s">
        <v>31</v>
      </c>
      <c r="D392" s="2" t="s">
        <v>32</v>
      </c>
      <c r="E392" s="2" t="s">
        <v>33</v>
      </c>
      <c r="F392" s="4">
        <v>3035.1</v>
      </c>
      <c r="G392" s="4">
        <v>15000</v>
      </c>
      <c r="H392" s="4">
        <f>IF(East!$F392&gt;=East!$G392,East!$F392*Commission,0)</f>
        <v>0</v>
      </c>
      <c r="I392" s="2" t="s">
        <v>15</v>
      </c>
      <c r="J392" s="2"/>
      <c r="K392" s="2"/>
    </row>
    <row r="393" spans="1:11" hidden="1" x14ac:dyDescent="0.25">
      <c r="A393" s="12">
        <v>44531</v>
      </c>
      <c r="B393" s="13" t="s">
        <v>53</v>
      </c>
      <c r="C393" s="13" t="s">
        <v>54</v>
      </c>
      <c r="D393" s="13" t="s">
        <v>55</v>
      </c>
      <c r="E393" s="13" t="s">
        <v>22</v>
      </c>
      <c r="F393" s="14">
        <v>7088.9</v>
      </c>
      <c r="G393" s="14">
        <v>15000</v>
      </c>
      <c r="H393" s="14">
        <f>IF(East!$F393&gt;=East!$G393,East!$F393*Commission,0)</f>
        <v>0</v>
      </c>
      <c r="I393" s="13" t="s">
        <v>11</v>
      </c>
      <c r="J393" s="2"/>
      <c r="K393" s="2"/>
    </row>
    <row r="394" spans="1:11" hidden="1" x14ac:dyDescent="0.25">
      <c r="A394" s="3">
        <v>44531</v>
      </c>
      <c r="B394" s="2" t="s">
        <v>65</v>
      </c>
      <c r="C394" s="2" t="s">
        <v>66</v>
      </c>
      <c r="D394" s="2" t="s">
        <v>67</v>
      </c>
      <c r="E394" s="2" t="s">
        <v>22</v>
      </c>
      <c r="F394" s="4">
        <v>7009.2000000000007</v>
      </c>
      <c r="G394" s="4">
        <v>15000</v>
      </c>
      <c r="H394" s="4">
        <f>IF(East!$F394&gt;=East!$G394,East!$F394*Commission,0)</f>
        <v>0</v>
      </c>
      <c r="I394" s="2" t="s">
        <v>15</v>
      </c>
      <c r="J394" s="2"/>
      <c r="K394" s="2"/>
    </row>
    <row r="395" spans="1:11" x14ac:dyDescent="0.25">
      <c r="A395" s="12">
        <v>44531</v>
      </c>
      <c r="B395" s="13" t="s">
        <v>12</v>
      </c>
      <c r="C395" s="13" t="s">
        <v>13</v>
      </c>
      <c r="D395" s="13" t="s">
        <v>14</v>
      </c>
      <c r="E395" s="13" t="s">
        <v>10</v>
      </c>
      <c r="F395" s="14">
        <v>3817.9999999999995</v>
      </c>
      <c r="G395" s="14">
        <v>15000</v>
      </c>
      <c r="H395" s="14">
        <f>IF(East!$F395&gt;=East!$G395,East!$F395*Commission,0)</f>
        <v>0</v>
      </c>
      <c r="I395" s="13" t="s">
        <v>11</v>
      </c>
      <c r="J395" s="2"/>
      <c r="K395" s="2"/>
    </row>
    <row r="396" spans="1:11" hidden="1" x14ac:dyDescent="0.25">
      <c r="A396" s="15" t="s">
        <v>86</v>
      </c>
      <c r="B396" s="15"/>
      <c r="C396" s="15"/>
      <c r="D396" s="15"/>
      <c r="E396" s="15"/>
      <c r="F396" s="16">
        <f>SUBTOTAL(109,East!$F$7:$F$395)</f>
        <v>1805833.5999999994</v>
      </c>
      <c r="G396" s="15"/>
      <c r="H396" s="15"/>
      <c r="I396" s="15"/>
      <c r="J396" s="2"/>
      <c r="K396" s="2"/>
    </row>
    <row r="397" spans="1:11" x14ac:dyDescent="0.25">
      <c r="J397" s="2"/>
      <c r="K397" s="2"/>
    </row>
  </sheetData>
  <autoFilter ref="E6:E396" xr:uid="{B26FD4C2-B836-409A-A065-B052CC839973}">
    <filterColumn colId="0">
      <filters>
        <filter val="East"/>
      </filters>
    </filterColumn>
  </autoFilter>
  <mergeCells count="2">
    <mergeCell ref="A1:E3"/>
    <mergeCell ref="M2:O3"/>
  </mergeCells>
  <conditionalFormatting sqref="J50">
    <cfRule type="top10" dxfId="39" priority="1" rank="10"/>
  </conditionalFormatting>
  <hyperlinks>
    <hyperlink ref="M2:O3" location="'Cover sheet'!A1" tooltip=" Go Back to Cover Sheet" display="Back to Cover Sheet" xr:uid="{3E4ABF17-D347-4759-A95D-799BA5A23573}"/>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6DDC61-C2EF-43A2-BA14-674DD7FB7F60}">
  <sheetPr filterMode="1">
    <tabColor theme="8" tint="-0.499984740745262"/>
  </sheetPr>
  <dimension ref="A1:O397"/>
  <sheetViews>
    <sheetView zoomScaleNormal="100" workbookViewId="0">
      <selection activeCell="L54" sqref="L54"/>
    </sheetView>
  </sheetViews>
  <sheetFormatPr defaultRowHeight="15" x14ac:dyDescent="0.25"/>
  <cols>
    <col min="1" max="1" width="8.85546875" bestFit="1" customWidth="1"/>
    <col min="2" max="2" width="17.140625" bestFit="1" customWidth="1"/>
    <col min="3" max="3" width="14.28515625" bestFit="1" customWidth="1"/>
    <col min="4" max="4" width="14" bestFit="1" customWidth="1"/>
    <col min="5" max="5" width="19" bestFit="1" customWidth="1"/>
    <col min="6" max="6" width="18.140625" bestFit="1" customWidth="1"/>
    <col min="7" max="7" width="13.140625" bestFit="1" customWidth="1"/>
    <col min="8" max="8" width="16.42578125" bestFit="1" customWidth="1"/>
    <col min="9" max="9" width="18.5703125" bestFit="1" customWidth="1"/>
    <col min="10" max="10" width="18" bestFit="1" customWidth="1"/>
    <col min="11" max="11" width="12.140625" bestFit="1" customWidth="1"/>
  </cols>
  <sheetData>
    <row r="1" spans="1:15" ht="14.25" customHeight="1" thickBot="1" x14ac:dyDescent="0.3">
      <c r="A1" s="56" t="s">
        <v>93</v>
      </c>
      <c r="B1" s="57"/>
      <c r="C1" s="57"/>
      <c r="D1" s="57"/>
      <c r="E1" s="58"/>
      <c r="F1" s="25" t="s">
        <v>67</v>
      </c>
      <c r="G1" s="26" t="s">
        <v>46</v>
      </c>
      <c r="H1" s="26" t="s">
        <v>67</v>
      </c>
      <c r="I1" s="26" t="s">
        <v>21</v>
      </c>
      <c r="J1" s="27" t="s">
        <v>55</v>
      </c>
    </row>
    <row r="2" spans="1:15" ht="14.25" customHeight="1" thickTop="1" x14ac:dyDescent="0.25">
      <c r="A2" s="59"/>
      <c r="B2" s="60"/>
      <c r="C2" s="60"/>
      <c r="D2" s="60"/>
      <c r="E2" s="61"/>
      <c r="F2" s="22">
        <f>SUMIF($D$12:$D$392,F1,$F$12:$F$392)</f>
        <v>267022.10000000003</v>
      </c>
      <c r="G2" s="23">
        <f>SUMIF($D$12:$D$392,G1,$F$12:$F$392)</f>
        <v>384695.00000000006</v>
      </c>
      <c r="H2" s="23">
        <f>SUMIF($D$12:$D$392,H1,$F$12:$F$392)</f>
        <v>267022.10000000003</v>
      </c>
      <c r="I2" s="23">
        <f>SUMIF($D$12:$D$392,I1,$F$12:$F$392)</f>
        <v>270631.90000000002</v>
      </c>
      <c r="J2" s="24">
        <f>SUMIF($D$12:$D$392,J1,$F$12:$F$392)</f>
        <v>399363.60000000003</v>
      </c>
      <c r="M2" s="50" t="s">
        <v>204</v>
      </c>
      <c r="N2" s="51"/>
      <c r="O2" s="52"/>
    </row>
    <row r="3" spans="1:15" ht="14.25" customHeight="1" x14ac:dyDescent="0.25">
      <c r="A3" s="62"/>
      <c r="B3" s="63"/>
      <c r="C3" s="63"/>
      <c r="D3" s="63"/>
      <c r="E3" s="64"/>
      <c r="M3" s="53"/>
      <c r="N3" s="54"/>
      <c r="O3" s="55"/>
    </row>
    <row r="6" spans="1:15" ht="24" thickBot="1" x14ac:dyDescent="0.3">
      <c r="A6" s="17" t="s">
        <v>0</v>
      </c>
      <c r="B6" s="17" t="s">
        <v>1</v>
      </c>
      <c r="C6" s="17" t="s">
        <v>2</v>
      </c>
      <c r="D6" s="17" t="s">
        <v>3</v>
      </c>
      <c r="E6" s="17" t="s">
        <v>4</v>
      </c>
      <c r="F6" s="17" t="s">
        <v>5</v>
      </c>
      <c r="G6" s="17" t="s">
        <v>87</v>
      </c>
      <c r="H6" s="17" t="s">
        <v>88</v>
      </c>
      <c r="I6" s="17" t="s">
        <v>6</v>
      </c>
      <c r="J6" s="20" t="s">
        <v>89</v>
      </c>
      <c r="K6" s="21">
        <v>0.1</v>
      </c>
    </row>
    <row r="7" spans="1:15" ht="15.75" thickTop="1" x14ac:dyDescent="0.25">
      <c r="A7" s="9">
        <v>44197</v>
      </c>
      <c r="B7" s="10" t="s">
        <v>65</v>
      </c>
      <c r="C7" s="10" t="s">
        <v>66</v>
      </c>
      <c r="D7" s="10" t="s">
        <v>67</v>
      </c>
      <c r="E7" s="10" t="s">
        <v>22</v>
      </c>
      <c r="F7" s="11">
        <v>46715.999999999993</v>
      </c>
      <c r="G7" s="11">
        <v>15000</v>
      </c>
      <c r="H7" s="11">
        <f>IF(West!$F7&gt;=West!$G7,West!$F7*Commission,0)</f>
        <v>4671.5999999999995</v>
      </c>
      <c r="I7" s="10" t="s">
        <v>11</v>
      </c>
    </row>
    <row r="8" spans="1:15" x14ac:dyDescent="0.25">
      <c r="A8" s="3">
        <v>44197</v>
      </c>
      <c r="B8" s="2" t="s">
        <v>44</v>
      </c>
      <c r="C8" s="2" t="s">
        <v>45</v>
      </c>
      <c r="D8" s="2" t="s">
        <v>46</v>
      </c>
      <c r="E8" s="2" t="s">
        <v>22</v>
      </c>
      <c r="F8" s="4">
        <v>39186</v>
      </c>
      <c r="G8" s="4">
        <v>15000</v>
      </c>
      <c r="H8" s="4">
        <f>IF(West!$F8&gt;=West!$G8,West!$F8*Commission,0)</f>
        <v>3918.6000000000004</v>
      </c>
      <c r="I8" s="2" t="s">
        <v>15</v>
      </c>
      <c r="J8" s="2"/>
      <c r="K8" s="2"/>
    </row>
    <row r="9" spans="1:15" x14ac:dyDescent="0.25">
      <c r="A9" s="12">
        <v>44197</v>
      </c>
      <c r="B9" s="13" t="s">
        <v>65</v>
      </c>
      <c r="C9" s="13" t="s">
        <v>66</v>
      </c>
      <c r="D9" s="13" t="s">
        <v>67</v>
      </c>
      <c r="E9" s="13" t="s">
        <v>22</v>
      </c>
      <c r="F9" s="14">
        <v>36372.1</v>
      </c>
      <c r="G9" s="14">
        <v>15000</v>
      </c>
      <c r="H9" s="14">
        <f>IF(West!$F9&gt;=West!$G9,West!$F9*Commission,0)</f>
        <v>3637.21</v>
      </c>
      <c r="I9" s="13" t="s">
        <v>11</v>
      </c>
      <c r="J9" s="2"/>
      <c r="K9" s="2"/>
    </row>
    <row r="10" spans="1:15" hidden="1" x14ac:dyDescent="0.25">
      <c r="A10" s="3">
        <v>44197</v>
      </c>
      <c r="B10" s="2" t="s">
        <v>12</v>
      </c>
      <c r="C10" s="2" t="s">
        <v>13</v>
      </c>
      <c r="D10" s="2" t="s">
        <v>14</v>
      </c>
      <c r="E10" s="2" t="s">
        <v>10</v>
      </c>
      <c r="F10" s="4">
        <v>35649</v>
      </c>
      <c r="G10" s="4">
        <v>15000</v>
      </c>
      <c r="H10" s="4">
        <f>IF(West!$F10&gt;=West!$G10,West!$F10*Commission,0)</f>
        <v>3564.9</v>
      </c>
      <c r="I10" s="2" t="s">
        <v>11</v>
      </c>
      <c r="J10" s="2"/>
      <c r="K10" s="2"/>
    </row>
    <row r="11" spans="1:15" x14ac:dyDescent="0.25">
      <c r="A11" s="12">
        <v>44197</v>
      </c>
      <c r="B11" s="13" t="s">
        <v>65</v>
      </c>
      <c r="C11" s="13" t="s">
        <v>66</v>
      </c>
      <c r="D11" s="13" t="s">
        <v>67</v>
      </c>
      <c r="E11" s="13" t="s">
        <v>22</v>
      </c>
      <c r="F11" s="14">
        <v>31127.199999999997</v>
      </c>
      <c r="G11" s="14">
        <v>15000</v>
      </c>
      <c r="H11" s="14">
        <f>IF(West!$F11&gt;=West!$G11,West!$F11*Commission,0)</f>
        <v>3112.72</v>
      </c>
      <c r="I11" s="13" t="s">
        <v>43</v>
      </c>
      <c r="J11" s="2"/>
      <c r="K11" s="2"/>
    </row>
    <row r="12" spans="1:15" hidden="1" x14ac:dyDescent="0.25">
      <c r="A12" s="3">
        <v>44378</v>
      </c>
      <c r="B12" s="2" t="s">
        <v>71</v>
      </c>
      <c r="C12" s="2" t="s">
        <v>72</v>
      </c>
      <c r="D12" s="2" t="s">
        <v>73</v>
      </c>
      <c r="E12" s="2" t="s">
        <v>33</v>
      </c>
      <c r="F12" s="4">
        <v>49055.999999999993</v>
      </c>
      <c r="G12" s="4">
        <v>15000</v>
      </c>
      <c r="H12" s="4">
        <f>IF(West!$F12&gt;=West!$G12,West!$F12*Commission,0)</f>
        <v>4905.5999999999995</v>
      </c>
      <c r="I12" s="2" t="s">
        <v>11</v>
      </c>
      <c r="J12" s="2"/>
      <c r="K12" s="2"/>
    </row>
    <row r="13" spans="1:15" hidden="1" x14ac:dyDescent="0.25">
      <c r="A13" s="12">
        <v>44197</v>
      </c>
      <c r="B13" s="13" t="s">
        <v>47</v>
      </c>
      <c r="C13" s="13" t="s">
        <v>48</v>
      </c>
      <c r="D13" s="13" t="s">
        <v>49</v>
      </c>
      <c r="E13" s="13" t="s">
        <v>26</v>
      </c>
      <c r="F13" s="14">
        <v>24236</v>
      </c>
      <c r="G13" s="14">
        <v>15000</v>
      </c>
      <c r="H13" s="14">
        <f>IF(West!$F13&gt;=West!$G13,West!$F13*Commission,0)</f>
        <v>2423.6</v>
      </c>
      <c r="I13" s="13" t="s">
        <v>11</v>
      </c>
      <c r="J13" s="2"/>
      <c r="K13" s="2"/>
    </row>
    <row r="14" spans="1:15" hidden="1" x14ac:dyDescent="0.25">
      <c r="A14" s="3">
        <v>44501</v>
      </c>
      <c r="B14" s="2" t="s">
        <v>71</v>
      </c>
      <c r="C14" s="2" t="s">
        <v>72</v>
      </c>
      <c r="D14" s="2" t="s">
        <v>73</v>
      </c>
      <c r="E14" s="2" t="s">
        <v>33</v>
      </c>
      <c r="F14" s="4">
        <v>47510.400000000001</v>
      </c>
      <c r="G14" s="4">
        <v>15000</v>
      </c>
      <c r="H14" s="4">
        <f>IF(West!$F14&gt;=West!$G14,West!$F14*Commission,0)</f>
        <v>4751.04</v>
      </c>
      <c r="I14" s="2" t="s">
        <v>15</v>
      </c>
      <c r="J14" s="2"/>
      <c r="K14" s="2"/>
    </row>
    <row r="15" spans="1:15" hidden="1" x14ac:dyDescent="0.25">
      <c r="A15" s="12">
        <v>44531</v>
      </c>
      <c r="B15" s="13" t="s">
        <v>40</v>
      </c>
      <c r="C15" s="13" t="s">
        <v>41</v>
      </c>
      <c r="D15" s="13" t="s">
        <v>42</v>
      </c>
      <c r="E15" s="13" t="s">
        <v>33</v>
      </c>
      <c r="F15" s="14">
        <v>43974</v>
      </c>
      <c r="G15" s="14">
        <v>15000</v>
      </c>
      <c r="H15" s="14">
        <f>IF(West!$F15&gt;=West!$G15,West!$F15*Commission,0)</f>
        <v>4397.4000000000005</v>
      </c>
      <c r="I15" s="13" t="s">
        <v>11</v>
      </c>
      <c r="J15" s="2"/>
      <c r="K15" s="2"/>
    </row>
    <row r="16" spans="1:15" hidden="1" x14ac:dyDescent="0.25">
      <c r="A16" s="3">
        <v>44470</v>
      </c>
      <c r="B16" s="2" t="s">
        <v>59</v>
      </c>
      <c r="C16" s="2" t="s">
        <v>60</v>
      </c>
      <c r="D16" s="2" t="s">
        <v>61</v>
      </c>
      <c r="E16" s="2" t="s">
        <v>33</v>
      </c>
      <c r="F16" s="4">
        <v>43591.8</v>
      </c>
      <c r="G16" s="4">
        <v>15000</v>
      </c>
      <c r="H16" s="4">
        <f>IF(West!$F16&gt;=West!$G16,West!$F16*Commission,0)</f>
        <v>4359.18</v>
      </c>
      <c r="I16" s="2" t="s">
        <v>11</v>
      </c>
      <c r="J16" s="2"/>
      <c r="K16" s="2"/>
    </row>
    <row r="17" spans="1:11" hidden="1" x14ac:dyDescent="0.25">
      <c r="A17" s="12">
        <v>44197</v>
      </c>
      <c r="B17" s="13" t="s">
        <v>12</v>
      </c>
      <c r="C17" s="13" t="s">
        <v>13</v>
      </c>
      <c r="D17" s="13" t="s">
        <v>14</v>
      </c>
      <c r="E17" s="13" t="s">
        <v>10</v>
      </c>
      <c r="F17" s="14">
        <v>20140</v>
      </c>
      <c r="G17" s="14">
        <v>15000</v>
      </c>
      <c r="H17" s="14">
        <f>IF(West!$F17&gt;=West!$G17,West!$F17*Commission,0)</f>
        <v>2014</v>
      </c>
      <c r="I17" s="13" t="s">
        <v>43</v>
      </c>
      <c r="J17" s="2"/>
      <c r="K17" s="2"/>
    </row>
    <row r="18" spans="1:11" x14ac:dyDescent="0.25">
      <c r="A18" s="3">
        <v>44197</v>
      </c>
      <c r="B18" s="2" t="s">
        <v>19</v>
      </c>
      <c r="C18" s="2" t="s">
        <v>20</v>
      </c>
      <c r="D18" s="2" t="s">
        <v>21</v>
      </c>
      <c r="E18" s="2" t="s">
        <v>22</v>
      </c>
      <c r="F18" s="4">
        <v>19456</v>
      </c>
      <c r="G18" s="4">
        <v>15000</v>
      </c>
      <c r="H18" s="4">
        <f>IF(West!$F18&gt;=West!$G18,West!$F18*Commission,0)</f>
        <v>1945.6000000000001</v>
      </c>
      <c r="I18" s="2" t="s">
        <v>11</v>
      </c>
      <c r="J18" s="2"/>
      <c r="K18" s="2"/>
    </row>
    <row r="19" spans="1:11" x14ac:dyDescent="0.25">
      <c r="A19" s="12">
        <v>44197</v>
      </c>
      <c r="B19" s="13" t="s">
        <v>44</v>
      </c>
      <c r="C19" s="13" t="s">
        <v>45</v>
      </c>
      <c r="D19" s="13" t="s">
        <v>46</v>
      </c>
      <c r="E19" s="13" t="s">
        <v>22</v>
      </c>
      <c r="F19" s="14">
        <v>19108</v>
      </c>
      <c r="G19" s="14">
        <v>15000</v>
      </c>
      <c r="H19" s="14">
        <f>IF(West!$F19&gt;=West!$G19,West!$F19*Commission,0)</f>
        <v>1910.8000000000002</v>
      </c>
      <c r="I19" s="13" t="s">
        <v>15</v>
      </c>
      <c r="J19" s="2"/>
      <c r="K19" s="2"/>
    </row>
    <row r="20" spans="1:11" hidden="1" x14ac:dyDescent="0.25">
      <c r="A20" s="3">
        <v>44197</v>
      </c>
      <c r="B20" s="2" t="s">
        <v>47</v>
      </c>
      <c r="C20" s="2" t="s">
        <v>48</v>
      </c>
      <c r="D20" s="2" t="s">
        <v>49</v>
      </c>
      <c r="E20" s="2" t="s">
        <v>26</v>
      </c>
      <c r="F20" s="4">
        <v>18885.900000000001</v>
      </c>
      <c r="G20" s="4">
        <v>15000</v>
      </c>
      <c r="H20" s="4">
        <f>IF(West!$F20&gt;=West!$G20,West!$F20*Commission,0)</f>
        <v>1888.5900000000001</v>
      </c>
      <c r="I20" s="2" t="s">
        <v>43</v>
      </c>
      <c r="J20" s="2"/>
      <c r="K20" s="2"/>
    </row>
    <row r="21" spans="1:11" hidden="1" x14ac:dyDescent="0.25">
      <c r="A21" s="12">
        <v>44197</v>
      </c>
      <c r="B21" s="13" t="s">
        <v>7</v>
      </c>
      <c r="C21" s="13" t="s">
        <v>8</v>
      </c>
      <c r="D21" s="13" t="s">
        <v>9</v>
      </c>
      <c r="E21" s="13" t="s">
        <v>10</v>
      </c>
      <c r="F21" s="14">
        <v>17353.599999999999</v>
      </c>
      <c r="G21" s="14">
        <v>15000</v>
      </c>
      <c r="H21" s="14">
        <f>IF(West!$F21&gt;=West!$G21,West!$F21*Commission,0)</f>
        <v>1735.36</v>
      </c>
      <c r="I21" s="13" t="s">
        <v>11</v>
      </c>
      <c r="J21" s="2"/>
      <c r="K21" s="2"/>
    </row>
    <row r="22" spans="1:11" x14ac:dyDescent="0.25">
      <c r="A22" s="3">
        <v>44197</v>
      </c>
      <c r="B22" s="2" t="s">
        <v>53</v>
      </c>
      <c r="C22" s="2" t="s">
        <v>54</v>
      </c>
      <c r="D22" s="2" t="s">
        <v>55</v>
      </c>
      <c r="E22" s="2" t="s">
        <v>22</v>
      </c>
      <c r="F22" s="4">
        <v>16385.600000000002</v>
      </c>
      <c r="G22" s="4">
        <v>15000</v>
      </c>
      <c r="H22" s="4">
        <f>IF(West!$F22&gt;=West!$G22,West!$F22*Commission,0)</f>
        <v>1638.5600000000004</v>
      </c>
      <c r="I22" s="2" t="s">
        <v>11</v>
      </c>
      <c r="J22" s="2"/>
      <c r="K22" s="2"/>
    </row>
    <row r="23" spans="1:11" hidden="1" x14ac:dyDescent="0.25">
      <c r="A23" s="12">
        <v>44197</v>
      </c>
      <c r="B23" s="13" t="s">
        <v>7</v>
      </c>
      <c r="C23" s="13" t="s">
        <v>8</v>
      </c>
      <c r="D23" s="13" t="s">
        <v>9</v>
      </c>
      <c r="E23" s="13" t="s">
        <v>10</v>
      </c>
      <c r="F23" s="14">
        <v>15264</v>
      </c>
      <c r="G23" s="14">
        <v>15000</v>
      </c>
      <c r="H23" s="14">
        <f>IF(West!$F23&gt;=West!$G23,West!$F23*Commission,0)</f>
        <v>1526.4</v>
      </c>
      <c r="I23" s="13" t="s">
        <v>15</v>
      </c>
      <c r="J23" s="2"/>
      <c r="K23" s="2"/>
    </row>
    <row r="24" spans="1:11" hidden="1" x14ac:dyDescent="0.25">
      <c r="A24" s="3">
        <v>44197</v>
      </c>
      <c r="B24" s="2" t="s">
        <v>7</v>
      </c>
      <c r="C24" s="2" t="s">
        <v>8</v>
      </c>
      <c r="D24" s="2" t="s">
        <v>9</v>
      </c>
      <c r="E24" s="2" t="s">
        <v>10</v>
      </c>
      <c r="F24" s="4">
        <v>15029</v>
      </c>
      <c r="G24" s="4">
        <v>15000</v>
      </c>
      <c r="H24" s="4">
        <f>IF(West!$F24&gt;=West!$G24,West!$F24*Commission,0)</f>
        <v>1502.9</v>
      </c>
      <c r="I24" s="2" t="s">
        <v>15</v>
      </c>
      <c r="J24" s="2"/>
      <c r="K24" s="2"/>
    </row>
    <row r="25" spans="1:11" hidden="1" x14ac:dyDescent="0.25">
      <c r="A25" s="12">
        <v>44197</v>
      </c>
      <c r="B25" s="13" t="s">
        <v>34</v>
      </c>
      <c r="C25" s="13" t="s">
        <v>35</v>
      </c>
      <c r="D25" s="13" t="s">
        <v>36</v>
      </c>
      <c r="E25" s="13" t="s">
        <v>26</v>
      </c>
      <c r="F25" s="14">
        <v>14616</v>
      </c>
      <c r="G25" s="14">
        <v>15000</v>
      </c>
      <c r="H25" s="14">
        <f>IF(West!$F25&gt;=West!$G25,West!$F25*Commission,0)</f>
        <v>0</v>
      </c>
      <c r="I25" s="13" t="s">
        <v>15</v>
      </c>
      <c r="J25" s="2"/>
      <c r="K25" s="2"/>
    </row>
    <row r="26" spans="1:11" hidden="1" x14ac:dyDescent="0.25">
      <c r="A26" s="3">
        <v>44287</v>
      </c>
      <c r="B26" s="2" t="s">
        <v>59</v>
      </c>
      <c r="C26" s="2" t="s">
        <v>60</v>
      </c>
      <c r="D26" s="2" t="s">
        <v>61</v>
      </c>
      <c r="E26" s="2" t="s">
        <v>33</v>
      </c>
      <c r="F26" s="4">
        <v>42690.400000000001</v>
      </c>
      <c r="G26" s="4">
        <v>15000</v>
      </c>
      <c r="H26" s="4">
        <f>IF(West!$F26&gt;=West!$G26,West!$F26*Commission,0)</f>
        <v>4269.04</v>
      </c>
      <c r="I26" s="2" t="s">
        <v>43</v>
      </c>
      <c r="J26" s="2"/>
      <c r="K26" s="2"/>
    </row>
    <row r="27" spans="1:11" hidden="1" x14ac:dyDescent="0.25">
      <c r="A27" s="12">
        <v>44197</v>
      </c>
      <c r="B27" s="13" t="s">
        <v>68</v>
      </c>
      <c r="C27" s="13" t="s">
        <v>69</v>
      </c>
      <c r="D27" s="13" t="s">
        <v>70</v>
      </c>
      <c r="E27" s="13" t="s">
        <v>10</v>
      </c>
      <c r="F27" s="14">
        <v>12096</v>
      </c>
      <c r="G27" s="14">
        <v>15000</v>
      </c>
      <c r="H27" s="14">
        <f>IF(West!$F27&gt;=West!$G27,West!$F27*Commission,0)</f>
        <v>0</v>
      </c>
      <c r="I27" s="13" t="s">
        <v>43</v>
      </c>
      <c r="J27" s="2"/>
      <c r="K27" s="2"/>
    </row>
    <row r="28" spans="1:11" hidden="1" x14ac:dyDescent="0.25">
      <c r="A28" s="3">
        <v>44197</v>
      </c>
      <c r="B28" s="2" t="s">
        <v>23</v>
      </c>
      <c r="C28" s="2" t="s">
        <v>24</v>
      </c>
      <c r="D28" s="2" t="s">
        <v>25</v>
      </c>
      <c r="E28" s="2" t="s">
        <v>26</v>
      </c>
      <c r="F28" s="4">
        <v>10903.199999999999</v>
      </c>
      <c r="G28" s="4">
        <v>15000</v>
      </c>
      <c r="H28" s="4">
        <f>IF(West!$F28&gt;=West!$G28,West!$F28*Commission,0)</f>
        <v>0</v>
      </c>
      <c r="I28" s="2" t="s">
        <v>15</v>
      </c>
      <c r="J28" s="2"/>
      <c r="K28" s="2"/>
    </row>
    <row r="29" spans="1:11" x14ac:dyDescent="0.25">
      <c r="A29" s="12">
        <v>44197</v>
      </c>
      <c r="B29" s="13" t="s">
        <v>44</v>
      </c>
      <c r="C29" s="13" t="s">
        <v>45</v>
      </c>
      <c r="D29" s="13" t="s">
        <v>46</v>
      </c>
      <c r="E29" s="13" t="s">
        <v>22</v>
      </c>
      <c r="F29" s="14">
        <v>10176</v>
      </c>
      <c r="G29" s="14">
        <v>15000</v>
      </c>
      <c r="H29" s="14">
        <f>IF(West!$F29&gt;=West!$G29,West!$F29*Commission,0)</f>
        <v>0</v>
      </c>
      <c r="I29" s="13" t="s">
        <v>15</v>
      </c>
      <c r="J29" s="2"/>
      <c r="K29" s="2"/>
    </row>
    <row r="30" spans="1:11" x14ac:dyDescent="0.25">
      <c r="A30" s="3">
        <v>44197</v>
      </c>
      <c r="B30" s="2" t="s">
        <v>19</v>
      </c>
      <c r="C30" s="2" t="s">
        <v>20</v>
      </c>
      <c r="D30" s="2" t="s">
        <v>21</v>
      </c>
      <c r="E30" s="2" t="s">
        <v>22</v>
      </c>
      <c r="F30" s="4">
        <v>10019.199999999999</v>
      </c>
      <c r="G30" s="4">
        <v>15000</v>
      </c>
      <c r="H30" s="4">
        <f>IF(West!$F30&gt;=West!$G30,West!$F30*Commission,0)</f>
        <v>0</v>
      </c>
      <c r="I30" s="2" t="s">
        <v>43</v>
      </c>
      <c r="J30" s="2"/>
      <c r="K30" s="2"/>
    </row>
    <row r="31" spans="1:11" x14ac:dyDescent="0.25">
      <c r="A31" s="12">
        <v>44197</v>
      </c>
      <c r="B31" s="13" t="s">
        <v>53</v>
      </c>
      <c r="C31" s="13" t="s">
        <v>54</v>
      </c>
      <c r="D31" s="13" t="s">
        <v>55</v>
      </c>
      <c r="E31" s="13" t="s">
        <v>22</v>
      </c>
      <c r="F31" s="14">
        <v>9098.6</v>
      </c>
      <c r="G31" s="14">
        <v>15000</v>
      </c>
      <c r="H31" s="14">
        <f>IF(West!$F31&gt;=West!$G31,West!$F31*Commission,0)</f>
        <v>0</v>
      </c>
      <c r="I31" s="13" t="s">
        <v>43</v>
      </c>
      <c r="J31" s="2"/>
      <c r="K31" s="2"/>
    </row>
    <row r="32" spans="1:11" hidden="1" x14ac:dyDescent="0.25">
      <c r="A32" s="3">
        <v>44197</v>
      </c>
      <c r="B32" s="2" t="s">
        <v>16</v>
      </c>
      <c r="C32" s="2" t="s">
        <v>17</v>
      </c>
      <c r="D32" s="2" t="s">
        <v>18</v>
      </c>
      <c r="E32" s="2" t="s">
        <v>10</v>
      </c>
      <c r="F32" s="4">
        <v>9058.4</v>
      </c>
      <c r="G32" s="4">
        <v>15000</v>
      </c>
      <c r="H32" s="4">
        <f>IF(West!$F32&gt;=West!$G32,West!$F32*Commission,0)</f>
        <v>0</v>
      </c>
      <c r="I32" s="2" t="s">
        <v>11</v>
      </c>
      <c r="J32" s="2"/>
      <c r="K32" s="2"/>
    </row>
    <row r="33" spans="1:11" hidden="1" x14ac:dyDescent="0.25">
      <c r="A33" s="12">
        <v>44197</v>
      </c>
      <c r="B33" s="13" t="s">
        <v>68</v>
      </c>
      <c r="C33" s="13" t="s">
        <v>69</v>
      </c>
      <c r="D33" s="13" t="s">
        <v>70</v>
      </c>
      <c r="E33" s="13" t="s">
        <v>10</v>
      </c>
      <c r="F33" s="14">
        <v>8188</v>
      </c>
      <c r="G33" s="14">
        <v>15000</v>
      </c>
      <c r="H33" s="14">
        <f>IF(West!$F33&gt;=West!$G33,West!$F33*Commission,0)</f>
        <v>0</v>
      </c>
      <c r="I33" s="13" t="s">
        <v>43</v>
      </c>
      <c r="J33" s="2"/>
      <c r="K33" s="2"/>
    </row>
    <row r="34" spans="1:11" x14ac:dyDescent="0.25">
      <c r="A34" s="3">
        <v>44197</v>
      </c>
      <c r="B34" s="2" t="s">
        <v>44</v>
      </c>
      <c r="C34" s="2" t="s">
        <v>45</v>
      </c>
      <c r="D34" s="2" t="s">
        <v>46</v>
      </c>
      <c r="E34" s="2" t="s">
        <v>22</v>
      </c>
      <c r="F34" s="4">
        <v>7658.5999999999985</v>
      </c>
      <c r="G34" s="4">
        <v>15000</v>
      </c>
      <c r="H34" s="4">
        <f>IF(West!$F34&gt;=West!$G34,West!$F34*Commission,0)</f>
        <v>0</v>
      </c>
      <c r="I34" s="2" t="s">
        <v>15</v>
      </c>
      <c r="J34" s="2"/>
      <c r="K34" s="2"/>
    </row>
    <row r="35" spans="1:11" x14ac:dyDescent="0.25">
      <c r="A35" s="12">
        <v>44197</v>
      </c>
      <c r="B35" s="13" t="s">
        <v>19</v>
      </c>
      <c r="C35" s="13" t="s">
        <v>20</v>
      </c>
      <c r="D35" s="13" t="s">
        <v>21</v>
      </c>
      <c r="E35" s="13" t="s">
        <v>22</v>
      </c>
      <c r="F35" s="14">
        <v>7658.2000000000007</v>
      </c>
      <c r="G35" s="14">
        <v>15000</v>
      </c>
      <c r="H35" s="14">
        <f>IF(West!$F35&gt;=West!$G35,West!$F35*Commission,0)</f>
        <v>0</v>
      </c>
      <c r="I35" s="13" t="s">
        <v>43</v>
      </c>
      <c r="J35" s="2"/>
      <c r="K35" s="2"/>
    </row>
    <row r="36" spans="1:11" hidden="1" x14ac:dyDescent="0.25">
      <c r="A36" s="3">
        <v>44197</v>
      </c>
      <c r="B36" s="2" t="s">
        <v>50</v>
      </c>
      <c r="C36" s="2" t="s">
        <v>51</v>
      </c>
      <c r="D36" s="2" t="s">
        <v>52</v>
      </c>
      <c r="E36" s="2" t="s">
        <v>26</v>
      </c>
      <c r="F36" s="4">
        <v>7221.5999999999995</v>
      </c>
      <c r="G36" s="4">
        <v>15000</v>
      </c>
      <c r="H36" s="4">
        <f>IF(West!$F36&gt;=West!$G36,West!$F36*Commission,0)</f>
        <v>0</v>
      </c>
      <c r="I36" s="2" t="s">
        <v>43</v>
      </c>
      <c r="J36" s="2"/>
      <c r="K36" s="2"/>
    </row>
    <row r="37" spans="1:11" x14ac:dyDescent="0.25">
      <c r="A37" s="12">
        <v>44197</v>
      </c>
      <c r="B37" s="13" t="s">
        <v>19</v>
      </c>
      <c r="C37" s="13" t="s">
        <v>20</v>
      </c>
      <c r="D37" s="13" t="s">
        <v>21</v>
      </c>
      <c r="E37" s="13" t="s">
        <v>22</v>
      </c>
      <c r="F37" s="14">
        <v>6945.4</v>
      </c>
      <c r="G37" s="14">
        <v>15000</v>
      </c>
      <c r="H37" s="14">
        <f>IF(West!$F37&gt;=West!$G37,West!$F37*Commission,0)</f>
        <v>0</v>
      </c>
      <c r="I37" s="13" t="s">
        <v>43</v>
      </c>
      <c r="J37" s="2"/>
      <c r="K37" s="2"/>
    </row>
    <row r="38" spans="1:11" hidden="1" x14ac:dyDescent="0.25">
      <c r="A38" s="3">
        <v>44197</v>
      </c>
      <c r="B38" s="2" t="s">
        <v>68</v>
      </c>
      <c r="C38" s="2" t="s">
        <v>69</v>
      </c>
      <c r="D38" s="2" t="s">
        <v>70</v>
      </c>
      <c r="E38" s="2" t="s">
        <v>10</v>
      </c>
      <c r="F38" s="4">
        <v>6796.7999999999993</v>
      </c>
      <c r="G38" s="4">
        <v>15000</v>
      </c>
      <c r="H38" s="4">
        <f>IF(West!$F38&gt;=West!$G38,West!$F38*Commission,0)</f>
        <v>0</v>
      </c>
      <c r="I38" s="2" t="s">
        <v>11</v>
      </c>
      <c r="J38" s="2"/>
      <c r="K38" s="2"/>
    </row>
    <row r="39" spans="1:11" hidden="1" x14ac:dyDescent="0.25">
      <c r="A39" s="12">
        <v>44197</v>
      </c>
      <c r="B39" s="13" t="s">
        <v>23</v>
      </c>
      <c r="C39" s="13" t="s">
        <v>24</v>
      </c>
      <c r="D39" s="13" t="s">
        <v>25</v>
      </c>
      <c r="E39" s="13" t="s">
        <v>26</v>
      </c>
      <c r="F39" s="14">
        <v>3008.3999999999996</v>
      </c>
      <c r="G39" s="14">
        <v>15000</v>
      </c>
      <c r="H39" s="14">
        <f>IF(West!$F39&gt;=West!$G39,West!$F39*Commission,0)</f>
        <v>0</v>
      </c>
      <c r="I39" s="13" t="s">
        <v>15</v>
      </c>
      <c r="J39" s="2"/>
      <c r="K39" s="2"/>
    </row>
    <row r="40" spans="1:11" hidden="1" x14ac:dyDescent="0.25">
      <c r="A40" s="3">
        <v>44197</v>
      </c>
      <c r="B40" s="2" t="s">
        <v>16</v>
      </c>
      <c r="C40" s="2" t="s">
        <v>17</v>
      </c>
      <c r="D40" s="2" t="s">
        <v>18</v>
      </c>
      <c r="E40" s="2" t="s">
        <v>10</v>
      </c>
      <c r="F40" s="4">
        <v>2954.7</v>
      </c>
      <c r="G40" s="4">
        <v>15000</v>
      </c>
      <c r="H40" s="4">
        <f>IF(West!$F40&gt;=West!$G40,West!$F40*Commission,0)</f>
        <v>0</v>
      </c>
      <c r="I40" s="2" t="s">
        <v>15</v>
      </c>
      <c r="J40" s="2"/>
      <c r="K40" s="2"/>
    </row>
    <row r="41" spans="1:11" hidden="1" x14ac:dyDescent="0.25">
      <c r="A41" s="12">
        <v>44228</v>
      </c>
      <c r="B41" s="13" t="s">
        <v>27</v>
      </c>
      <c r="C41" s="13" t="s">
        <v>28</v>
      </c>
      <c r="D41" s="13" t="s">
        <v>29</v>
      </c>
      <c r="E41" s="13" t="s">
        <v>10</v>
      </c>
      <c r="F41" s="14">
        <v>43184.399999999994</v>
      </c>
      <c r="G41" s="14">
        <v>15000</v>
      </c>
      <c r="H41" s="14">
        <f>IF(West!$F41&gt;=West!$G41,West!$F41*Commission,0)</f>
        <v>4318.4399999999996</v>
      </c>
      <c r="I41" s="13" t="s">
        <v>43</v>
      </c>
      <c r="J41" s="2"/>
      <c r="K41" s="2"/>
    </row>
    <row r="42" spans="1:11" x14ac:dyDescent="0.25">
      <c r="A42" s="3">
        <v>44228</v>
      </c>
      <c r="B42" s="2" t="s">
        <v>44</v>
      </c>
      <c r="C42" s="2" t="s">
        <v>45</v>
      </c>
      <c r="D42" s="2" t="s">
        <v>46</v>
      </c>
      <c r="E42" s="2" t="s">
        <v>22</v>
      </c>
      <c r="F42" s="4">
        <v>41429.5</v>
      </c>
      <c r="G42" s="4">
        <v>15000</v>
      </c>
      <c r="H42" s="4">
        <f>IF(West!$F42&gt;=West!$G42,West!$F42*Commission,0)</f>
        <v>4142.95</v>
      </c>
      <c r="I42" s="2" t="s">
        <v>15</v>
      </c>
      <c r="J42" s="2"/>
      <c r="K42" s="2"/>
    </row>
    <row r="43" spans="1:11" hidden="1" x14ac:dyDescent="0.25">
      <c r="A43" s="12">
        <v>44501</v>
      </c>
      <c r="B43" s="13" t="s">
        <v>30</v>
      </c>
      <c r="C43" s="13" t="s">
        <v>31</v>
      </c>
      <c r="D43" s="13" t="s">
        <v>32</v>
      </c>
      <c r="E43" s="13" t="s">
        <v>33</v>
      </c>
      <c r="F43" s="14">
        <v>42427</v>
      </c>
      <c r="G43" s="14">
        <v>15000</v>
      </c>
      <c r="H43" s="14">
        <f>IF(West!$F43&gt;=West!$G43,West!$F43*Commission,0)</f>
        <v>4242.7</v>
      </c>
      <c r="I43" s="13" t="s">
        <v>15</v>
      </c>
      <c r="J43" s="2"/>
      <c r="K43" s="2"/>
    </row>
    <row r="44" spans="1:11" hidden="1" x14ac:dyDescent="0.25">
      <c r="A44" s="3">
        <v>44228</v>
      </c>
      <c r="B44" s="2" t="s">
        <v>50</v>
      </c>
      <c r="C44" s="2" t="s">
        <v>51</v>
      </c>
      <c r="D44" s="2" t="s">
        <v>52</v>
      </c>
      <c r="E44" s="2" t="s">
        <v>26</v>
      </c>
      <c r="F44" s="4">
        <v>33132.600000000006</v>
      </c>
      <c r="G44" s="4">
        <v>15000</v>
      </c>
      <c r="H44" s="4">
        <f>IF(West!$F44&gt;=West!$G44,West!$F44*Commission,0)</f>
        <v>3313.2600000000007</v>
      </c>
      <c r="I44" s="2" t="s">
        <v>43</v>
      </c>
      <c r="J44" s="2"/>
      <c r="K44" s="2"/>
    </row>
    <row r="45" spans="1:11" hidden="1" x14ac:dyDescent="0.25">
      <c r="A45" s="12">
        <v>44228</v>
      </c>
      <c r="B45" s="13" t="s">
        <v>12</v>
      </c>
      <c r="C45" s="13" t="s">
        <v>13</v>
      </c>
      <c r="D45" s="13" t="s">
        <v>14</v>
      </c>
      <c r="E45" s="13" t="s">
        <v>10</v>
      </c>
      <c r="F45" s="14">
        <v>30305</v>
      </c>
      <c r="G45" s="14">
        <v>15000</v>
      </c>
      <c r="H45" s="14">
        <f>IF(West!$F45&gt;=West!$G45,West!$F45*Commission,0)</f>
        <v>3030.5</v>
      </c>
      <c r="I45" s="13" t="s">
        <v>11</v>
      </c>
      <c r="J45" s="2"/>
      <c r="K45" s="2"/>
    </row>
    <row r="46" spans="1:11" hidden="1" x14ac:dyDescent="0.25">
      <c r="A46" s="3">
        <v>44228</v>
      </c>
      <c r="B46" s="2" t="s">
        <v>16</v>
      </c>
      <c r="C46" s="2" t="s">
        <v>17</v>
      </c>
      <c r="D46" s="2" t="s">
        <v>18</v>
      </c>
      <c r="E46" s="2" t="s">
        <v>10</v>
      </c>
      <c r="F46" s="4">
        <v>29158.400000000001</v>
      </c>
      <c r="G46" s="4">
        <v>15000</v>
      </c>
      <c r="H46" s="4">
        <f>IF(West!$F46&gt;=West!$G46,West!$F46*Commission,0)</f>
        <v>2915.84</v>
      </c>
      <c r="I46" s="2" t="s">
        <v>15</v>
      </c>
      <c r="J46" s="2"/>
      <c r="K46" s="2"/>
    </row>
    <row r="47" spans="1:11" x14ac:dyDescent="0.25">
      <c r="A47" s="12">
        <v>44228</v>
      </c>
      <c r="B47" s="13" t="s">
        <v>19</v>
      </c>
      <c r="C47" s="13" t="s">
        <v>20</v>
      </c>
      <c r="D47" s="13" t="s">
        <v>21</v>
      </c>
      <c r="E47" s="13" t="s">
        <v>22</v>
      </c>
      <c r="F47" s="14">
        <v>28395.5</v>
      </c>
      <c r="G47" s="14">
        <v>15000</v>
      </c>
      <c r="H47" s="14">
        <f>IF(West!$F47&gt;=West!$G47,West!$F47*Commission,0)</f>
        <v>2839.55</v>
      </c>
      <c r="I47" s="13" t="s">
        <v>43</v>
      </c>
      <c r="J47" s="2"/>
      <c r="K47" s="2"/>
    </row>
    <row r="48" spans="1:11" hidden="1" x14ac:dyDescent="0.25">
      <c r="A48" s="3">
        <v>44228</v>
      </c>
      <c r="B48" s="2" t="s">
        <v>50</v>
      </c>
      <c r="C48" s="2" t="s">
        <v>51</v>
      </c>
      <c r="D48" s="2" t="s">
        <v>52</v>
      </c>
      <c r="E48" s="2" t="s">
        <v>26</v>
      </c>
      <c r="F48" s="4">
        <v>26556.799999999999</v>
      </c>
      <c r="G48" s="4">
        <v>15000</v>
      </c>
      <c r="H48" s="4">
        <f>IF(West!$F48&gt;=West!$G48,West!$F48*Commission,0)</f>
        <v>2655.6800000000003</v>
      </c>
      <c r="I48" s="2" t="s">
        <v>15</v>
      </c>
      <c r="J48" s="2"/>
      <c r="K48" s="2"/>
    </row>
    <row r="49" spans="1:11" hidden="1" x14ac:dyDescent="0.25">
      <c r="A49" s="12">
        <v>44501</v>
      </c>
      <c r="B49" s="13" t="s">
        <v>40</v>
      </c>
      <c r="C49" s="13" t="s">
        <v>41</v>
      </c>
      <c r="D49" s="13" t="s">
        <v>42</v>
      </c>
      <c r="E49" s="13" t="s">
        <v>33</v>
      </c>
      <c r="F49" s="14">
        <v>41932.799999999996</v>
      </c>
      <c r="G49" s="14">
        <v>15000</v>
      </c>
      <c r="H49" s="14">
        <f>IF(West!$F49&gt;=West!$G49,West!$F49*Commission,0)</f>
        <v>4193.28</v>
      </c>
      <c r="I49" s="13" t="s">
        <v>11</v>
      </c>
      <c r="J49" s="2"/>
      <c r="K49" s="2"/>
    </row>
    <row r="50" spans="1:11" hidden="1" x14ac:dyDescent="0.25">
      <c r="A50" s="3">
        <v>44378</v>
      </c>
      <c r="B50" s="2" t="s">
        <v>71</v>
      </c>
      <c r="C50" s="2" t="s">
        <v>72</v>
      </c>
      <c r="D50" s="2" t="s">
        <v>73</v>
      </c>
      <c r="E50" s="2" t="s">
        <v>33</v>
      </c>
      <c r="F50" s="4">
        <v>41826.400000000001</v>
      </c>
      <c r="G50" s="4">
        <v>15000</v>
      </c>
      <c r="H50" s="4">
        <f>IF(West!$F50&gt;=West!$G50,West!$F50*Commission,0)</f>
        <v>4182.6400000000003</v>
      </c>
      <c r="I50" s="2" t="s">
        <v>43</v>
      </c>
      <c r="J50" s="2"/>
      <c r="K50" s="2"/>
    </row>
    <row r="51" spans="1:11" hidden="1" x14ac:dyDescent="0.25">
      <c r="A51" s="12">
        <v>44228</v>
      </c>
      <c r="B51" s="13" t="s">
        <v>56</v>
      </c>
      <c r="C51" s="13" t="s">
        <v>57</v>
      </c>
      <c r="D51" s="13" t="s">
        <v>58</v>
      </c>
      <c r="E51" s="13" t="s">
        <v>26</v>
      </c>
      <c r="F51" s="14">
        <v>21438.899999999998</v>
      </c>
      <c r="G51" s="14">
        <v>15000</v>
      </c>
      <c r="H51" s="14">
        <f>IF(West!$F51&gt;=West!$G51,West!$F51*Commission,0)</f>
        <v>2143.89</v>
      </c>
      <c r="I51" s="13" t="s">
        <v>11</v>
      </c>
      <c r="J51" s="2"/>
      <c r="K51" s="2"/>
    </row>
    <row r="52" spans="1:11" hidden="1" x14ac:dyDescent="0.25">
      <c r="A52" s="3">
        <v>44228</v>
      </c>
      <c r="B52" s="2" t="s">
        <v>7</v>
      </c>
      <c r="C52" s="2" t="s">
        <v>8</v>
      </c>
      <c r="D52" s="2" t="s">
        <v>9</v>
      </c>
      <c r="E52" s="2" t="s">
        <v>10</v>
      </c>
      <c r="F52" s="4">
        <v>21169.599999999999</v>
      </c>
      <c r="G52" s="4">
        <v>15000</v>
      </c>
      <c r="H52" s="4">
        <f>IF(West!$F52&gt;=West!$G52,West!$F52*Commission,0)</f>
        <v>2116.96</v>
      </c>
      <c r="I52" s="2" t="s">
        <v>15</v>
      </c>
      <c r="J52" s="2"/>
      <c r="K52" s="2"/>
    </row>
    <row r="53" spans="1:11" hidden="1" x14ac:dyDescent="0.25">
      <c r="A53" s="12">
        <v>44228</v>
      </c>
      <c r="B53" s="13" t="s">
        <v>12</v>
      </c>
      <c r="C53" s="13" t="s">
        <v>13</v>
      </c>
      <c r="D53" s="13" t="s">
        <v>14</v>
      </c>
      <c r="E53" s="13" t="s">
        <v>10</v>
      </c>
      <c r="F53" s="14">
        <v>19431</v>
      </c>
      <c r="G53" s="14">
        <v>15000</v>
      </c>
      <c r="H53" s="14">
        <f>IF(West!$F53&gt;=West!$G53,West!$F53*Commission,0)</f>
        <v>1943.1000000000001</v>
      </c>
      <c r="I53" s="13" t="s">
        <v>15</v>
      </c>
      <c r="J53" s="2"/>
      <c r="K53" s="2"/>
    </row>
    <row r="54" spans="1:11" x14ac:dyDescent="0.25">
      <c r="A54" s="3">
        <v>44228</v>
      </c>
      <c r="B54" s="2" t="s">
        <v>37</v>
      </c>
      <c r="C54" s="2" t="s">
        <v>38</v>
      </c>
      <c r="D54" s="2" t="s">
        <v>39</v>
      </c>
      <c r="E54" s="2" t="s">
        <v>22</v>
      </c>
      <c r="F54" s="4">
        <v>17748</v>
      </c>
      <c r="G54" s="4">
        <v>15000</v>
      </c>
      <c r="H54" s="4">
        <f>IF(West!$F54&gt;=West!$G54,West!$F54*Commission,0)</f>
        <v>1774.8000000000002</v>
      </c>
      <c r="I54" s="2" t="s">
        <v>11</v>
      </c>
      <c r="J54" s="2"/>
      <c r="K54" s="2"/>
    </row>
    <row r="55" spans="1:11" hidden="1" x14ac:dyDescent="0.25">
      <c r="A55" s="12">
        <v>44228</v>
      </c>
      <c r="B55" s="13" t="s">
        <v>34</v>
      </c>
      <c r="C55" s="13" t="s">
        <v>35</v>
      </c>
      <c r="D55" s="13" t="s">
        <v>36</v>
      </c>
      <c r="E55" s="13" t="s">
        <v>26</v>
      </c>
      <c r="F55" s="14">
        <v>17328.300000000003</v>
      </c>
      <c r="G55" s="14">
        <v>15000</v>
      </c>
      <c r="H55" s="14">
        <f>IF(West!$F55&gt;=West!$G55,West!$F55*Commission,0)</f>
        <v>1732.8300000000004</v>
      </c>
      <c r="I55" s="13" t="s">
        <v>43</v>
      </c>
      <c r="J55" s="2"/>
      <c r="K55" s="2"/>
    </row>
    <row r="56" spans="1:11" hidden="1" x14ac:dyDescent="0.25">
      <c r="A56" s="3">
        <v>44440</v>
      </c>
      <c r="B56" s="2" t="s">
        <v>62</v>
      </c>
      <c r="C56" s="2" t="s">
        <v>63</v>
      </c>
      <c r="D56" s="2" t="s">
        <v>64</v>
      </c>
      <c r="E56" s="2" t="s">
        <v>33</v>
      </c>
      <c r="F56" s="4">
        <v>41215.299999999996</v>
      </c>
      <c r="G56" s="4">
        <v>15000</v>
      </c>
      <c r="H56" s="4">
        <f>IF(West!$F56&gt;=West!$G56,West!$F56*Commission,0)</f>
        <v>4121.53</v>
      </c>
      <c r="I56" s="2" t="s">
        <v>43</v>
      </c>
      <c r="J56" s="2"/>
      <c r="K56" s="2"/>
    </row>
    <row r="57" spans="1:11" hidden="1" x14ac:dyDescent="0.25">
      <c r="A57" s="12">
        <v>44256</v>
      </c>
      <c r="B57" s="13" t="s">
        <v>40</v>
      </c>
      <c r="C57" s="13" t="s">
        <v>41</v>
      </c>
      <c r="D57" s="13" t="s">
        <v>42</v>
      </c>
      <c r="E57" s="13" t="s">
        <v>33</v>
      </c>
      <c r="F57" s="14">
        <v>40831</v>
      </c>
      <c r="G57" s="14">
        <v>15000</v>
      </c>
      <c r="H57" s="14">
        <f>IF(West!$F57&gt;=West!$G57,West!$F57*Commission,0)</f>
        <v>4083.1000000000004</v>
      </c>
      <c r="I57" s="13" t="s">
        <v>11</v>
      </c>
      <c r="J57" s="2"/>
      <c r="K57" s="2"/>
    </row>
    <row r="58" spans="1:11" hidden="1" x14ac:dyDescent="0.25">
      <c r="A58" s="3">
        <v>44228</v>
      </c>
      <c r="B58" s="2" t="s">
        <v>27</v>
      </c>
      <c r="C58" s="2" t="s">
        <v>28</v>
      </c>
      <c r="D58" s="2" t="s">
        <v>29</v>
      </c>
      <c r="E58" s="2" t="s">
        <v>10</v>
      </c>
      <c r="F58" s="4">
        <v>11617.6</v>
      </c>
      <c r="G58" s="4">
        <v>15000</v>
      </c>
      <c r="H58" s="4">
        <f>IF(West!$F58&gt;=West!$G58,West!$F58*Commission,0)</f>
        <v>0</v>
      </c>
      <c r="I58" s="2" t="s">
        <v>15</v>
      </c>
      <c r="J58" s="2"/>
      <c r="K58" s="2"/>
    </row>
    <row r="59" spans="1:11" hidden="1" x14ac:dyDescent="0.25">
      <c r="A59" s="12">
        <v>44228</v>
      </c>
      <c r="B59" s="13" t="s">
        <v>34</v>
      </c>
      <c r="C59" s="13" t="s">
        <v>35</v>
      </c>
      <c r="D59" s="13" t="s">
        <v>36</v>
      </c>
      <c r="E59" s="13" t="s">
        <v>26</v>
      </c>
      <c r="F59" s="14">
        <v>8772</v>
      </c>
      <c r="G59" s="14">
        <v>15000</v>
      </c>
      <c r="H59" s="14">
        <f>IF(West!$F59&gt;=West!$G59,West!$F59*Commission,0)</f>
        <v>0</v>
      </c>
      <c r="I59" s="13" t="s">
        <v>43</v>
      </c>
      <c r="J59" s="2"/>
      <c r="K59" s="2"/>
    </row>
    <row r="60" spans="1:11" hidden="1" x14ac:dyDescent="0.25">
      <c r="A60" s="3">
        <v>44228</v>
      </c>
      <c r="B60" s="2" t="s">
        <v>50</v>
      </c>
      <c r="C60" s="2" t="s">
        <v>51</v>
      </c>
      <c r="D60" s="2" t="s">
        <v>52</v>
      </c>
      <c r="E60" s="2" t="s">
        <v>26</v>
      </c>
      <c r="F60" s="4">
        <v>8524.4000000000015</v>
      </c>
      <c r="G60" s="4">
        <v>15000</v>
      </c>
      <c r="H60" s="4">
        <f>IF(West!$F60&gt;=West!$G60,West!$F60*Commission,0)</f>
        <v>0</v>
      </c>
      <c r="I60" s="2" t="s">
        <v>43</v>
      </c>
      <c r="J60" s="2"/>
      <c r="K60" s="2"/>
    </row>
    <row r="61" spans="1:11" hidden="1" x14ac:dyDescent="0.25">
      <c r="A61" s="12">
        <v>44228</v>
      </c>
      <c r="B61" s="13" t="s">
        <v>27</v>
      </c>
      <c r="C61" s="13" t="s">
        <v>28</v>
      </c>
      <c r="D61" s="13" t="s">
        <v>29</v>
      </c>
      <c r="E61" s="13" t="s">
        <v>10</v>
      </c>
      <c r="F61" s="14">
        <v>7717.5</v>
      </c>
      <c r="G61" s="14">
        <v>15000</v>
      </c>
      <c r="H61" s="14">
        <f>IF(West!$F61&gt;=West!$G61,West!$F61*Commission,0)</f>
        <v>0</v>
      </c>
      <c r="I61" s="13" t="s">
        <v>43</v>
      </c>
      <c r="J61" s="2"/>
      <c r="K61" s="2"/>
    </row>
    <row r="62" spans="1:11" x14ac:dyDescent="0.25">
      <c r="A62" s="3">
        <v>44228</v>
      </c>
      <c r="B62" s="2" t="s">
        <v>19</v>
      </c>
      <c r="C62" s="2" t="s">
        <v>20</v>
      </c>
      <c r="D62" s="2" t="s">
        <v>21</v>
      </c>
      <c r="E62" s="2" t="s">
        <v>22</v>
      </c>
      <c r="F62" s="4">
        <v>7356.5999999999995</v>
      </c>
      <c r="G62" s="4">
        <v>15000</v>
      </c>
      <c r="H62" s="4">
        <f>IF(West!$F62&gt;=West!$G62,West!$F62*Commission,0)</f>
        <v>0</v>
      </c>
      <c r="I62" s="2" t="s">
        <v>11</v>
      </c>
      <c r="J62" s="2"/>
      <c r="K62" s="2"/>
    </row>
    <row r="63" spans="1:11" x14ac:dyDescent="0.25">
      <c r="A63" s="12">
        <v>44228</v>
      </c>
      <c r="B63" s="13" t="s">
        <v>19</v>
      </c>
      <c r="C63" s="13" t="s">
        <v>20</v>
      </c>
      <c r="D63" s="13" t="s">
        <v>21</v>
      </c>
      <c r="E63" s="13" t="s">
        <v>22</v>
      </c>
      <c r="F63" s="14">
        <v>7343.2000000000007</v>
      </c>
      <c r="G63" s="14">
        <v>15000</v>
      </c>
      <c r="H63" s="14">
        <f>IF(West!$F63&gt;=West!$G63,West!$F63*Commission,0)</f>
        <v>0</v>
      </c>
      <c r="I63" s="13" t="s">
        <v>15</v>
      </c>
      <c r="J63" s="2"/>
      <c r="K63" s="2"/>
    </row>
    <row r="64" spans="1:11" hidden="1" x14ac:dyDescent="0.25">
      <c r="A64" s="3">
        <v>44228</v>
      </c>
      <c r="B64" s="2" t="s">
        <v>34</v>
      </c>
      <c r="C64" s="2" t="s">
        <v>35</v>
      </c>
      <c r="D64" s="2" t="s">
        <v>36</v>
      </c>
      <c r="E64" s="2" t="s">
        <v>26</v>
      </c>
      <c r="F64" s="4">
        <v>6804</v>
      </c>
      <c r="G64" s="4">
        <v>15000</v>
      </c>
      <c r="H64" s="4">
        <f>IF(West!$F64&gt;=West!$G64,West!$F64*Commission,0)</f>
        <v>0</v>
      </c>
      <c r="I64" s="2" t="s">
        <v>11</v>
      </c>
      <c r="J64" s="2"/>
      <c r="K64" s="2"/>
    </row>
    <row r="65" spans="1:11" x14ac:dyDescent="0.25">
      <c r="A65" s="12">
        <v>44228</v>
      </c>
      <c r="B65" s="13" t="s">
        <v>37</v>
      </c>
      <c r="C65" s="13" t="s">
        <v>38</v>
      </c>
      <c r="D65" s="13" t="s">
        <v>39</v>
      </c>
      <c r="E65" s="13" t="s">
        <v>22</v>
      </c>
      <c r="F65" s="14">
        <v>6751.7999999999993</v>
      </c>
      <c r="G65" s="14">
        <v>15000</v>
      </c>
      <c r="H65" s="14">
        <f>IF(West!$F65&gt;=West!$G65,West!$F65*Commission,0)</f>
        <v>0</v>
      </c>
      <c r="I65" s="13" t="s">
        <v>15</v>
      </c>
      <c r="J65" s="2"/>
      <c r="K65" s="2"/>
    </row>
    <row r="66" spans="1:11" hidden="1" x14ac:dyDescent="0.25">
      <c r="A66" s="3">
        <v>44228</v>
      </c>
      <c r="B66" s="2" t="s">
        <v>56</v>
      </c>
      <c r="C66" s="2" t="s">
        <v>57</v>
      </c>
      <c r="D66" s="2" t="s">
        <v>58</v>
      </c>
      <c r="E66" s="2" t="s">
        <v>26</v>
      </c>
      <c r="F66" s="4">
        <v>6300</v>
      </c>
      <c r="G66" s="4">
        <v>15000</v>
      </c>
      <c r="H66" s="4">
        <f>IF(West!$F66&gt;=West!$G66,West!$F66*Commission,0)</f>
        <v>0</v>
      </c>
      <c r="I66" s="2" t="s">
        <v>43</v>
      </c>
      <c r="J66" s="2"/>
      <c r="K66" s="2"/>
    </row>
    <row r="67" spans="1:11" x14ac:dyDescent="0.25">
      <c r="A67" s="12">
        <v>44228</v>
      </c>
      <c r="B67" s="13" t="s">
        <v>19</v>
      </c>
      <c r="C67" s="13" t="s">
        <v>20</v>
      </c>
      <c r="D67" s="13" t="s">
        <v>21</v>
      </c>
      <c r="E67" s="13" t="s">
        <v>22</v>
      </c>
      <c r="F67" s="14">
        <v>4531</v>
      </c>
      <c r="G67" s="14">
        <v>15000</v>
      </c>
      <c r="H67" s="14">
        <f>IF(West!$F67&gt;=West!$G67,West!$F67*Commission,0)</f>
        <v>0</v>
      </c>
      <c r="I67" s="13" t="s">
        <v>43</v>
      </c>
      <c r="J67" s="2"/>
      <c r="K67" s="2"/>
    </row>
    <row r="68" spans="1:11" hidden="1" x14ac:dyDescent="0.25">
      <c r="A68" s="3">
        <v>44228</v>
      </c>
      <c r="B68" s="2" t="s">
        <v>34</v>
      </c>
      <c r="C68" s="2" t="s">
        <v>35</v>
      </c>
      <c r="D68" s="2" t="s">
        <v>36</v>
      </c>
      <c r="E68" s="2" t="s">
        <v>26</v>
      </c>
      <c r="F68" s="4">
        <v>3596</v>
      </c>
      <c r="G68" s="4">
        <v>15000</v>
      </c>
      <c r="H68" s="4">
        <f>IF(West!$F68&gt;=West!$G68,West!$F68*Commission,0)</f>
        <v>0</v>
      </c>
      <c r="I68" s="2" t="s">
        <v>15</v>
      </c>
      <c r="J68" s="2"/>
      <c r="K68" s="2"/>
    </row>
    <row r="69" spans="1:11" hidden="1" x14ac:dyDescent="0.25">
      <c r="A69" s="12">
        <v>44256</v>
      </c>
      <c r="B69" s="13" t="s">
        <v>27</v>
      </c>
      <c r="C69" s="13" t="s">
        <v>28</v>
      </c>
      <c r="D69" s="13" t="s">
        <v>29</v>
      </c>
      <c r="E69" s="13" t="s">
        <v>10</v>
      </c>
      <c r="F69" s="14">
        <v>44422</v>
      </c>
      <c r="G69" s="14">
        <v>15000</v>
      </c>
      <c r="H69" s="14">
        <f>IF(West!$F69&gt;=West!$G69,West!$F69*Commission,0)</f>
        <v>4442.2</v>
      </c>
      <c r="I69" s="13" t="s">
        <v>43</v>
      </c>
      <c r="J69" s="2"/>
      <c r="K69" s="2"/>
    </row>
    <row r="70" spans="1:11" hidden="1" x14ac:dyDescent="0.25">
      <c r="A70" s="3">
        <v>44470</v>
      </c>
      <c r="B70" s="2" t="s">
        <v>40</v>
      </c>
      <c r="C70" s="2" t="s">
        <v>41</v>
      </c>
      <c r="D70" s="2" t="s">
        <v>42</v>
      </c>
      <c r="E70" s="2" t="s">
        <v>33</v>
      </c>
      <c r="F70" s="4">
        <v>40224.800000000003</v>
      </c>
      <c r="G70" s="4">
        <v>15000</v>
      </c>
      <c r="H70" s="4">
        <f>IF(West!$F70&gt;=West!$G70,West!$F70*Commission,0)</f>
        <v>4022.4800000000005</v>
      </c>
      <c r="I70" s="2" t="s">
        <v>11</v>
      </c>
      <c r="J70" s="2"/>
      <c r="K70" s="2"/>
    </row>
    <row r="71" spans="1:11" hidden="1" x14ac:dyDescent="0.25">
      <c r="A71" s="12">
        <v>44256</v>
      </c>
      <c r="B71" s="13" t="s">
        <v>7</v>
      </c>
      <c r="C71" s="13" t="s">
        <v>8</v>
      </c>
      <c r="D71" s="13" t="s">
        <v>9</v>
      </c>
      <c r="E71" s="13" t="s">
        <v>10</v>
      </c>
      <c r="F71" s="14">
        <v>39065.899999999994</v>
      </c>
      <c r="G71" s="14">
        <v>15000</v>
      </c>
      <c r="H71" s="14">
        <f>IF(West!$F71&gt;=West!$G71,West!$F71*Commission,0)</f>
        <v>3906.5899999999997</v>
      </c>
      <c r="I71" s="13" t="s">
        <v>15</v>
      </c>
      <c r="J71" s="2"/>
      <c r="K71" s="2"/>
    </row>
    <row r="72" spans="1:11" x14ac:dyDescent="0.25">
      <c r="A72" s="3">
        <v>44256</v>
      </c>
      <c r="B72" s="2" t="s">
        <v>53</v>
      </c>
      <c r="C72" s="2" t="s">
        <v>54</v>
      </c>
      <c r="D72" s="2" t="s">
        <v>55</v>
      </c>
      <c r="E72" s="2" t="s">
        <v>22</v>
      </c>
      <c r="F72" s="4">
        <v>36907.200000000004</v>
      </c>
      <c r="G72" s="4">
        <v>15000</v>
      </c>
      <c r="H72" s="4">
        <f>IF(West!$F72&gt;=West!$G72,West!$F72*Commission,0)</f>
        <v>3690.7200000000007</v>
      </c>
      <c r="I72" s="2" t="s">
        <v>15</v>
      </c>
      <c r="J72" s="2"/>
      <c r="K72" s="2"/>
    </row>
    <row r="73" spans="1:11" hidden="1" x14ac:dyDescent="0.25">
      <c r="A73" s="12">
        <v>44256</v>
      </c>
      <c r="B73" s="13" t="s">
        <v>23</v>
      </c>
      <c r="C73" s="13" t="s">
        <v>24</v>
      </c>
      <c r="D73" s="13" t="s">
        <v>25</v>
      </c>
      <c r="E73" s="13" t="s">
        <v>26</v>
      </c>
      <c r="F73" s="14">
        <v>35715.4</v>
      </c>
      <c r="G73" s="14">
        <v>15000</v>
      </c>
      <c r="H73" s="14">
        <f>IF(West!$F73&gt;=West!$G73,West!$F73*Commission,0)</f>
        <v>3571.5400000000004</v>
      </c>
      <c r="I73" s="13" t="s">
        <v>15</v>
      </c>
      <c r="J73" s="2"/>
      <c r="K73" s="2"/>
    </row>
    <row r="74" spans="1:11" x14ac:dyDescent="0.25">
      <c r="A74" s="3">
        <v>44256</v>
      </c>
      <c r="B74" s="2" t="s">
        <v>53</v>
      </c>
      <c r="C74" s="2" t="s">
        <v>54</v>
      </c>
      <c r="D74" s="2" t="s">
        <v>55</v>
      </c>
      <c r="E74" s="2" t="s">
        <v>22</v>
      </c>
      <c r="F74" s="4">
        <v>35647.5</v>
      </c>
      <c r="G74" s="4">
        <v>15000</v>
      </c>
      <c r="H74" s="4">
        <f>IF(West!$F74&gt;=West!$G74,West!$F74*Commission,0)</f>
        <v>3564.75</v>
      </c>
      <c r="I74" s="2" t="s">
        <v>43</v>
      </c>
      <c r="J74" s="2"/>
      <c r="K74" s="2"/>
    </row>
    <row r="75" spans="1:11" x14ac:dyDescent="0.25">
      <c r="A75" s="12">
        <v>44256</v>
      </c>
      <c r="B75" s="13" t="s">
        <v>44</v>
      </c>
      <c r="C75" s="13" t="s">
        <v>45</v>
      </c>
      <c r="D75" s="13" t="s">
        <v>46</v>
      </c>
      <c r="E75" s="13" t="s">
        <v>22</v>
      </c>
      <c r="F75" s="14">
        <v>31407</v>
      </c>
      <c r="G75" s="14">
        <v>15000</v>
      </c>
      <c r="H75" s="14">
        <f>IF(West!$F75&gt;=West!$G75,West!$F75*Commission,0)</f>
        <v>3140.7000000000003</v>
      </c>
      <c r="I75" s="13" t="s">
        <v>15</v>
      </c>
      <c r="J75" s="2"/>
      <c r="K75" s="2"/>
    </row>
    <row r="76" spans="1:11" hidden="1" x14ac:dyDescent="0.25">
      <c r="A76" s="3">
        <v>44256</v>
      </c>
      <c r="B76" s="2" t="s">
        <v>50</v>
      </c>
      <c r="C76" s="2" t="s">
        <v>51</v>
      </c>
      <c r="D76" s="2" t="s">
        <v>52</v>
      </c>
      <c r="E76" s="2" t="s">
        <v>26</v>
      </c>
      <c r="F76" s="4">
        <v>28286.399999999998</v>
      </c>
      <c r="G76" s="4">
        <v>15000</v>
      </c>
      <c r="H76" s="4">
        <f>IF(West!$F76&gt;=West!$G76,West!$F76*Commission,0)</f>
        <v>2828.64</v>
      </c>
      <c r="I76" s="2" t="s">
        <v>11</v>
      </c>
      <c r="J76" s="2"/>
      <c r="K76" s="2"/>
    </row>
    <row r="77" spans="1:11" x14ac:dyDescent="0.25">
      <c r="A77" s="12">
        <v>44256</v>
      </c>
      <c r="B77" s="13" t="s">
        <v>37</v>
      </c>
      <c r="C77" s="13" t="s">
        <v>38</v>
      </c>
      <c r="D77" s="13" t="s">
        <v>39</v>
      </c>
      <c r="E77" s="13" t="s">
        <v>22</v>
      </c>
      <c r="F77" s="14">
        <v>27956.799999999999</v>
      </c>
      <c r="G77" s="14">
        <v>15000</v>
      </c>
      <c r="H77" s="14">
        <f>IF(West!$F77&gt;=West!$G77,West!$F77*Commission,0)</f>
        <v>2795.6800000000003</v>
      </c>
      <c r="I77" s="13" t="s">
        <v>15</v>
      </c>
      <c r="J77" s="2"/>
      <c r="K77" s="2"/>
    </row>
    <row r="78" spans="1:11" hidden="1" x14ac:dyDescent="0.25">
      <c r="A78" s="3">
        <v>44256</v>
      </c>
      <c r="B78" s="2" t="s">
        <v>68</v>
      </c>
      <c r="C78" s="2" t="s">
        <v>69</v>
      </c>
      <c r="D78" s="2" t="s">
        <v>70</v>
      </c>
      <c r="E78" s="2" t="s">
        <v>10</v>
      </c>
      <c r="F78" s="4">
        <v>27930</v>
      </c>
      <c r="G78" s="4">
        <v>15000</v>
      </c>
      <c r="H78" s="4">
        <f>IF(West!$F78&gt;=West!$G78,West!$F78*Commission,0)</f>
        <v>2793</v>
      </c>
      <c r="I78" s="2" t="s">
        <v>11</v>
      </c>
      <c r="J78" s="2"/>
      <c r="K78" s="2"/>
    </row>
    <row r="79" spans="1:11" x14ac:dyDescent="0.25">
      <c r="A79" s="12">
        <v>44256</v>
      </c>
      <c r="B79" s="13" t="s">
        <v>37</v>
      </c>
      <c r="C79" s="13" t="s">
        <v>38</v>
      </c>
      <c r="D79" s="13" t="s">
        <v>39</v>
      </c>
      <c r="E79" s="13" t="s">
        <v>22</v>
      </c>
      <c r="F79" s="14">
        <v>27670.9</v>
      </c>
      <c r="G79" s="14">
        <v>15000</v>
      </c>
      <c r="H79" s="14">
        <f>IF(West!$F79&gt;=West!$G79,West!$F79*Commission,0)</f>
        <v>2767.09</v>
      </c>
      <c r="I79" s="13" t="s">
        <v>43</v>
      </c>
      <c r="J79" s="2"/>
      <c r="K79" s="2"/>
    </row>
    <row r="80" spans="1:11" hidden="1" x14ac:dyDescent="0.25">
      <c r="A80" s="3">
        <v>44256</v>
      </c>
      <c r="B80" s="2" t="s">
        <v>23</v>
      </c>
      <c r="C80" s="2" t="s">
        <v>24</v>
      </c>
      <c r="D80" s="2" t="s">
        <v>25</v>
      </c>
      <c r="E80" s="2" t="s">
        <v>26</v>
      </c>
      <c r="F80" s="4">
        <v>26200</v>
      </c>
      <c r="G80" s="4">
        <v>15000</v>
      </c>
      <c r="H80" s="4">
        <f>IF(West!$F80&gt;=West!$G80,West!$F80*Commission,0)</f>
        <v>2620</v>
      </c>
      <c r="I80" s="2" t="s">
        <v>15</v>
      </c>
      <c r="J80" s="2"/>
      <c r="K80" s="2"/>
    </row>
    <row r="81" spans="1:11" x14ac:dyDescent="0.25">
      <c r="A81" s="12">
        <v>44256</v>
      </c>
      <c r="B81" s="13" t="s">
        <v>37</v>
      </c>
      <c r="C81" s="13" t="s">
        <v>38</v>
      </c>
      <c r="D81" s="13" t="s">
        <v>39</v>
      </c>
      <c r="E81" s="13" t="s">
        <v>22</v>
      </c>
      <c r="F81" s="14">
        <v>25102.399999999998</v>
      </c>
      <c r="G81" s="14">
        <v>15000</v>
      </c>
      <c r="H81" s="14">
        <f>IF(West!$F81&gt;=West!$G81,West!$F81*Commission,0)</f>
        <v>2510.2399999999998</v>
      </c>
      <c r="I81" s="13" t="s">
        <v>15</v>
      </c>
      <c r="J81" s="2"/>
      <c r="K81" s="2"/>
    </row>
    <row r="82" spans="1:11" hidden="1" x14ac:dyDescent="0.25">
      <c r="A82" s="3">
        <v>44256</v>
      </c>
      <c r="B82" s="2" t="s">
        <v>47</v>
      </c>
      <c r="C82" s="2" t="s">
        <v>48</v>
      </c>
      <c r="D82" s="2" t="s">
        <v>49</v>
      </c>
      <c r="E82" s="2" t="s">
        <v>26</v>
      </c>
      <c r="F82" s="4">
        <v>23014.400000000001</v>
      </c>
      <c r="G82" s="4">
        <v>15000</v>
      </c>
      <c r="H82" s="4">
        <f>IF(West!$F82&gt;=West!$G82,West!$F82*Commission,0)</f>
        <v>2301.44</v>
      </c>
      <c r="I82" s="2" t="s">
        <v>11</v>
      </c>
      <c r="J82" s="2"/>
      <c r="K82" s="2"/>
    </row>
    <row r="83" spans="1:11" hidden="1" x14ac:dyDescent="0.25">
      <c r="A83" s="12">
        <v>44256</v>
      </c>
      <c r="B83" s="13" t="s">
        <v>12</v>
      </c>
      <c r="C83" s="13" t="s">
        <v>13</v>
      </c>
      <c r="D83" s="13" t="s">
        <v>14</v>
      </c>
      <c r="E83" s="13" t="s">
        <v>10</v>
      </c>
      <c r="F83" s="14">
        <v>21654.400000000001</v>
      </c>
      <c r="G83" s="14">
        <v>15000</v>
      </c>
      <c r="H83" s="14">
        <f>IF(West!$F83&gt;=West!$G83,West!$F83*Commission,0)</f>
        <v>2165.44</v>
      </c>
      <c r="I83" s="13" t="s">
        <v>15</v>
      </c>
      <c r="J83" s="2"/>
      <c r="K83" s="2"/>
    </row>
    <row r="84" spans="1:11" x14ac:dyDescent="0.25">
      <c r="A84" s="3">
        <v>44256</v>
      </c>
      <c r="B84" s="2" t="s">
        <v>65</v>
      </c>
      <c r="C84" s="2" t="s">
        <v>66</v>
      </c>
      <c r="D84" s="2" t="s">
        <v>67</v>
      </c>
      <c r="E84" s="2" t="s">
        <v>22</v>
      </c>
      <c r="F84" s="4">
        <v>21167.999999999996</v>
      </c>
      <c r="G84" s="4">
        <v>15000</v>
      </c>
      <c r="H84" s="4">
        <f>IF(West!$F84&gt;=West!$G84,West!$F84*Commission,0)</f>
        <v>2116.7999999999997</v>
      </c>
      <c r="I84" s="2" t="s">
        <v>11</v>
      </c>
      <c r="J84" s="2"/>
      <c r="K84" s="2"/>
    </row>
    <row r="85" spans="1:11" x14ac:dyDescent="0.25">
      <c r="A85" s="12">
        <v>44256</v>
      </c>
      <c r="B85" s="13" t="s">
        <v>44</v>
      </c>
      <c r="C85" s="13" t="s">
        <v>45</v>
      </c>
      <c r="D85" s="13" t="s">
        <v>46</v>
      </c>
      <c r="E85" s="13" t="s">
        <v>22</v>
      </c>
      <c r="F85" s="14">
        <v>20128</v>
      </c>
      <c r="G85" s="14">
        <v>15000</v>
      </c>
      <c r="H85" s="14">
        <f>IF(West!$F85&gt;=West!$G85,West!$F85*Commission,0)</f>
        <v>2012.8000000000002</v>
      </c>
      <c r="I85" s="13" t="s">
        <v>43</v>
      </c>
      <c r="J85" s="2"/>
      <c r="K85" s="2"/>
    </row>
    <row r="86" spans="1:11" hidden="1" x14ac:dyDescent="0.25">
      <c r="A86" s="3">
        <v>44256</v>
      </c>
      <c r="B86" s="2" t="s">
        <v>27</v>
      </c>
      <c r="C86" s="2" t="s">
        <v>28</v>
      </c>
      <c r="D86" s="2" t="s">
        <v>29</v>
      </c>
      <c r="E86" s="2" t="s">
        <v>10</v>
      </c>
      <c r="F86" s="4">
        <v>19594</v>
      </c>
      <c r="G86" s="4">
        <v>15000</v>
      </c>
      <c r="H86" s="4">
        <f>IF(West!$F86&gt;=West!$G86,West!$F86*Commission,0)</f>
        <v>1959.4</v>
      </c>
      <c r="I86" s="2" t="s">
        <v>43</v>
      </c>
      <c r="J86" s="2"/>
      <c r="K86" s="2"/>
    </row>
    <row r="87" spans="1:11" hidden="1" x14ac:dyDescent="0.25">
      <c r="A87" s="12">
        <v>44470</v>
      </c>
      <c r="B87" s="13" t="s">
        <v>62</v>
      </c>
      <c r="C87" s="13" t="s">
        <v>63</v>
      </c>
      <c r="D87" s="13" t="s">
        <v>64</v>
      </c>
      <c r="E87" s="13" t="s">
        <v>33</v>
      </c>
      <c r="F87" s="14">
        <v>37544.800000000003</v>
      </c>
      <c r="G87" s="14">
        <v>15000</v>
      </c>
      <c r="H87" s="14">
        <f>IF(West!$F87&gt;=West!$G87,West!$F87*Commission,0)</f>
        <v>3754.4800000000005</v>
      </c>
      <c r="I87" s="13" t="s">
        <v>11</v>
      </c>
      <c r="J87" s="2"/>
      <c r="K87" s="2"/>
    </row>
    <row r="88" spans="1:11" hidden="1" x14ac:dyDescent="0.25">
      <c r="A88" s="3">
        <v>44256</v>
      </c>
      <c r="B88" s="2" t="s">
        <v>12</v>
      </c>
      <c r="C88" s="2" t="s">
        <v>13</v>
      </c>
      <c r="D88" s="2" t="s">
        <v>14</v>
      </c>
      <c r="E88" s="2" t="s">
        <v>10</v>
      </c>
      <c r="F88" s="4">
        <v>16836</v>
      </c>
      <c r="G88" s="4">
        <v>15000</v>
      </c>
      <c r="H88" s="4">
        <f>IF(West!$F88&gt;=West!$G88,West!$F88*Commission,0)</f>
        <v>1683.6000000000001</v>
      </c>
      <c r="I88" s="2" t="s">
        <v>11</v>
      </c>
      <c r="J88" s="2"/>
      <c r="K88" s="2"/>
    </row>
    <row r="89" spans="1:11" hidden="1" x14ac:dyDescent="0.25">
      <c r="A89" s="12">
        <v>44256</v>
      </c>
      <c r="B89" s="13" t="s">
        <v>27</v>
      </c>
      <c r="C89" s="13" t="s">
        <v>28</v>
      </c>
      <c r="D89" s="13" t="s">
        <v>29</v>
      </c>
      <c r="E89" s="13" t="s">
        <v>10</v>
      </c>
      <c r="F89" s="14">
        <v>16063.199999999999</v>
      </c>
      <c r="G89" s="14">
        <v>15000</v>
      </c>
      <c r="H89" s="14">
        <f>IF(West!$F89&gt;=West!$G89,West!$F89*Commission,0)</f>
        <v>1606.32</v>
      </c>
      <c r="I89" s="13" t="s">
        <v>15</v>
      </c>
      <c r="J89" s="2"/>
      <c r="K89" s="2"/>
    </row>
    <row r="90" spans="1:11" hidden="1" x14ac:dyDescent="0.25">
      <c r="A90" s="3">
        <v>44440</v>
      </c>
      <c r="B90" s="2" t="s">
        <v>62</v>
      </c>
      <c r="C90" s="2" t="s">
        <v>63</v>
      </c>
      <c r="D90" s="2" t="s">
        <v>64</v>
      </c>
      <c r="E90" s="2" t="s">
        <v>33</v>
      </c>
      <c r="F90" s="4">
        <v>37520</v>
      </c>
      <c r="G90" s="4">
        <v>15000</v>
      </c>
      <c r="H90" s="4">
        <f>IF(West!$F90&gt;=West!$G90,West!$F90*Commission,0)</f>
        <v>3752</v>
      </c>
      <c r="I90" s="2" t="s">
        <v>15</v>
      </c>
      <c r="J90" s="2"/>
      <c r="K90" s="2"/>
    </row>
    <row r="91" spans="1:11" hidden="1" x14ac:dyDescent="0.25">
      <c r="A91" s="12">
        <v>44256</v>
      </c>
      <c r="B91" s="13" t="s">
        <v>16</v>
      </c>
      <c r="C91" s="13" t="s">
        <v>17</v>
      </c>
      <c r="D91" s="13" t="s">
        <v>18</v>
      </c>
      <c r="E91" s="13" t="s">
        <v>10</v>
      </c>
      <c r="F91" s="14">
        <v>14608.300000000001</v>
      </c>
      <c r="G91" s="14">
        <v>15000</v>
      </c>
      <c r="H91" s="14">
        <f>IF(West!$F91&gt;=West!$G91,West!$F91*Commission,0)</f>
        <v>0</v>
      </c>
      <c r="I91" s="13" t="s">
        <v>11</v>
      </c>
      <c r="J91" s="2"/>
      <c r="K91" s="2"/>
    </row>
    <row r="92" spans="1:11" hidden="1" x14ac:dyDescent="0.25">
      <c r="A92" s="3">
        <v>44287</v>
      </c>
      <c r="B92" s="2" t="s">
        <v>30</v>
      </c>
      <c r="C92" s="2" t="s">
        <v>31</v>
      </c>
      <c r="D92" s="2" t="s">
        <v>32</v>
      </c>
      <c r="E92" s="2" t="s">
        <v>33</v>
      </c>
      <c r="F92" s="4">
        <v>35820</v>
      </c>
      <c r="G92" s="4">
        <v>15000</v>
      </c>
      <c r="H92" s="4">
        <f>IF(West!$F92&gt;=West!$G92,West!$F92*Commission,0)</f>
        <v>3582</v>
      </c>
      <c r="I92" s="2" t="s">
        <v>43</v>
      </c>
      <c r="J92" s="2"/>
      <c r="K92" s="2"/>
    </row>
    <row r="93" spans="1:11" x14ac:dyDescent="0.25">
      <c r="A93" s="12">
        <v>44256</v>
      </c>
      <c r="B93" s="13" t="s">
        <v>44</v>
      </c>
      <c r="C93" s="13" t="s">
        <v>45</v>
      </c>
      <c r="D93" s="13" t="s">
        <v>46</v>
      </c>
      <c r="E93" s="13" t="s">
        <v>22</v>
      </c>
      <c r="F93" s="14">
        <v>14329.5</v>
      </c>
      <c r="G93" s="14">
        <v>15000</v>
      </c>
      <c r="H93" s="14">
        <f>IF(West!$F93&gt;=West!$G93,West!$F93*Commission,0)</f>
        <v>0</v>
      </c>
      <c r="I93" s="13" t="s">
        <v>11</v>
      </c>
      <c r="J93" s="2"/>
      <c r="K93" s="2"/>
    </row>
    <row r="94" spans="1:11" hidden="1" x14ac:dyDescent="0.25">
      <c r="A94" s="3">
        <v>44256</v>
      </c>
      <c r="B94" s="2" t="s">
        <v>68</v>
      </c>
      <c r="C94" s="2" t="s">
        <v>69</v>
      </c>
      <c r="D94" s="2" t="s">
        <v>70</v>
      </c>
      <c r="E94" s="2" t="s">
        <v>10</v>
      </c>
      <c r="F94" s="4">
        <v>14063</v>
      </c>
      <c r="G94" s="4">
        <v>15000</v>
      </c>
      <c r="H94" s="4">
        <f>IF(West!$F94&gt;=West!$G94,West!$F94*Commission,0)</f>
        <v>0</v>
      </c>
      <c r="I94" s="2" t="s">
        <v>15</v>
      </c>
      <c r="J94" s="2"/>
      <c r="K94" s="2"/>
    </row>
    <row r="95" spans="1:11" hidden="1" x14ac:dyDescent="0.25">
      <c r="A95" s="12">
        <v>44256</v>
      </c>
      <c r="B95" s="13" t="s">
        <v>16</v>
      </c>
      <c r="C95" s="13" t="s">
        <v>17</v>
      </c>
      <c r="D95" s="13" t="s">
        <v>18</v>
      </c>
      <c r="E95" s="13" t="s">
        <v>10</v>
      </c>
      <c r="F95" s="14">
        <v>13797</v>
      </c>
      <c r="G95" s="14">
        <v>15000</v>
      </c>
      <c r="H95" s="14">
        <f>IF(West!$F95&gt;=West!$G95,West!$F95*Commission,0)</f>
        <v>0</v>
      </c>
      <c r="I95" s="13" t="s">
        <v>11</v>
      </c>
      <c r="J95" s="2"/>
      <c r="K95" s="2"/>
    </row>
    <row r="96" spans="1:11" hidden="1" x14ac:dyDescent="0.25">
      <c r="A96" s="3">
        <v>44256</v>
      </c>
      <c r="B96" s="2" t="s">
        <v>23</v>
      </c>
      <c r="C96" s="2" t="s">
        <v>24</v>
      </c>
      <c r="D96" s="2" t="s">
        <v>25</v>
      </c>
      <c r="E96" s="2" t="s">
        <v>26</v>
      </c>
      <c r="F96" s="4">
        <v>13244.7</v>
      </c>
      <c r="G96" s="4">
        <v>15000</v>
      </c>
      <c r="H96" s="4">
        <f>IF(West!$F96&gt;=West!$G96,West!$F96*Commission,0)</f>
        <v>0</v>
      </c>
      <c r="I96" s="2" t="s">
        <v>11</v>
      </c>
      <c r="J96" s="2"/>
      <c r="K96" s="2"/>
    </row>
    <row r="97" spans="1:11" hidden="1" x14ac:dyDescent="0.25">
      <c r="A97" s="12">
        <v>44256</v>
      </c>
      <c r="B97" s="13" t="s">
        <v>23</v>
      </c>
      <c r="C97" s="13" t="s">
        <v>24</v>
      </c>
      <c r="D97" s="13" t="s">
        <v>25</v>
      </c>
      <c r="E97" s="13" t="s">
        <v>26</v>
      </c>
      <c r="F97" s="14">
        <v>12143.999999999998</v>
      </c>
      <c r="G97" s="14">
        <v>15000</v>
      </c>
      <c r="H97" s="14">
        <f>IF(West!$F97&gt;=West!$G97,West!$F97*Commission,0)</f>
        <v>0</v>
      </c>
      <c r="I97" s="13" t="s">
        <v>15</v>
      </c>
      <c r="J97" s="2"/>
      <c r="K97" s="2"/>
    </row>
    <row r="98" spans="1:11" hidden="1" x14ac:dyDescent="0.25">
      <c r="A98" s="3">
        <v>44287</v>
      </c>
      <c r="B98" s="2" t="s">
        <v>30</v>
      </c>
      <c r="C98" s="2" t="s">
        <v>31</v>
      </c>
      <c r="D98" s="2" t="s">
        <v>32</v>
      </c>
      <c r="E98" s="2" t="s">
        <v>33</v>
      </c>
      <c r="F98" s="4">
        <v>35153.799999999996</v>
      </c>
      <c r="G98" s="4">
        <v>15000</v>
      </c>
      <c r="H98" s="4">
        <f>IF(West!$F98&gt;=West!$G98,West!$F98*Commission,0)</f>
        <v>3515.3799999999997</v>
      </c>
      <c r="I98" s="2" t="s">
        <v>11</v>
      </c>
      <c r="J98" s="2"/>
      <c r="K98" s="2"/>
    </row>
    <row r="99" spans="1:11" x14ac:dyDescent="0.25">
      <c r="A99" s="12">
        <v>44256</v>
      </c>
      <c r="B99" s="13" t="s">
        <v>19</v>
      </c>
      <c r="C99" s="13" t="s">
        <v>20</v>
      </c>
      <c r="D99" s="13" t="s">
        <v>21</v>
      </c>
      <c r="E99" s="13" t="s">
        <v>22</v>
      </c>
      <c r="F99" s="14">
        <v>11580.4</v>
      </c>
      <c r="G99" s="14">
        <v>15000</v>
      </c>
      <c r="H99" s="14">
        <f>IF(West!$F99&gt;=West!$G99,West!$F99*Commission,0)</f>
        <v>0</v>
      </c>
      <c r="I99" s="13" t="s">
        <v>15</v>
      </c>
      <c r="J99" s="2"/>
      <c r="K99" s="2"/>
    </row>
    <row r="100" spans="1:11" hidden="1" x14ac:dyDescent="0.25">
      <c r="A100" s="3">
        <v>44256</v>
      </c>
      <c r="B100" s="2" t="s">
        <v>34</v>
      </c>
      <c r="C100" s="2" t="s">
        <v>35</v>
      </c>
      <c r="D100" s="2" t="s">
        <v>36</v>
      </c>
      <c r="E100" s="2" t="s">
        <v>26</v>
      </c>
      <c r="F100" s="4">
        <v>11554.400000000001</v>
      </c>
      <c r="G100" s="4">
        <v>15000</v>
      </c>
      <c r="H100" s="4">
        <f>IF(West!$F100&gt;=West!$G100,West!$F100*Commission,0)</f>
        <v>0</v>
      </c>
      <c r="I100" s="2" t="s">
        <v>15</v>
      </c>
      <c r="J100" s="2"/>
      <c r="K100" s="2"/>
    </row>
    <row r="101" spans="1:11" hidden="1" x14ac:dyDescent="0.25">
      <c r="A101" s="12">
        <v>44256</v>
      </c>
      <c r="B101" s="13" t="s">
        <v>34</v>
      </c>
      <c r="C101" s="13" t="s">
        <v>35</v>
      </c>
      <c r="D101" s="13" t="s">
        <v>36</v>
      </c>
      <c r="E101" s="13" t="s">
        <v>26</v>
      </c>
      <c r="F101" s="14">
        <v>11403</v>
      </c>
      <c r="G101" s="14">
        <v>15000</v>
      </c>
      <c r="H101" s="14">
        <f>IF(West!$F101&gt;=West!$G101,West!$F101*Commission,0)</f>
        <v>0</v>
      </c>
      <c r="I101" s="13" t="s">
        <v>15</v>
      </c>
      <c r="J101" s="2"/>
      <c r="K101" s="2"/>
    </row>
    <row r="102" spans="1:11" hidden="1" x14ac:dyDescent="0.25">
      <c r="A102" s="3">
        <v>44256</v>
      </c>
      <c r="B102" s="2" t="s">
        <v>50</v>
      </c>
      <c r="C102" s="2" t="s">
        <v>51</v>
      </c>
      <c r="D102" s="2" t="s">
        <v>52</v>
      </c>
      <c r="E102" s="2" t="s">
        <v>26</v>
      </c>
      <c r="F102" s="4">
        <v>11166.300000000001</v>
      </c>
      <c r="G102" s="4">
        <v>15000</v>
      </c>
      <c r="H102" s="4">
        <f>IF(West!$F102&gt;=West!$G102,West!$F102*Commission,0)</f>
        <v>0</v>
      </c>
      <c r="I102" s="2" t="s">
        <v>15</v>
      </c>
      <c r="J102" s="2"/>
      <c r="K102" s="2"/>
    </row>
    <row r="103" spans="1:11" hidden="1" x14ac:dyDescent="0.25">
      <c r="A103" s="12">
        <v>44228</v>
      </c>
      <c r="B103" s="13" t="s">
        <v>30</v>
      </c>
      <c r="C103" s="13" t="s">
        <v>31</v>
      </c>
      <c r="D103" s="13" t="s">
        <v>32</v>
      </c>
      <c r="E103" s="13" t="s">
        <v>33</v>
      </c>
      <c r="F103" s="14">
        <v>34353.5</v>
      </c>
      <c r="G103" s="14">
        <v>15000</v>
      </c>
      <c r="H103" s="14">
        <f>IF(West!$F103&gt;=West!$G103,West!$F103*Commission,0)</f>
        <v>3435.3500000000004</v>
      </c>
      <c r="I103" s="13" t="s">
        <v>15</v>
      </c>
      <c r="J103" s="2"/>
      <c r="K103" s="2"/>
    </row>
    <row r="104" spans="1:11" x14ac:dyDescent="0.25">
      <c r="A104" s="3">
        <v>44256</v>
      </c>
      <c r="B104" s="2" t="s">
        <v>19</v>
      </c>
      <c r="C104" s="2" t="s">
        <v>20</v>
      </c>
      <c r="D104" s="2" t="s">
        <v>21</v>
      </c>
      <c r="E104" s="2" t="s">
        <v>22</v>
      </c>
      <c r="F104" s="4">
        <v>10451.199999999999</v>
      </c>
      <c r="G104" s="4">
        <v>15000</v>
      </c>
      <c r="H104" s="4">
        <f>IF(West!$F104&gt;=West!$G104,West!$F104*Commission,0)</f>
        <v>0</v>
      </c>
      <c r="I104" s="2" t="s">
        <v>11</v>
      </c>
      <c r="J104" s="2"/>
      <c r="K104" s="2"/>
    </row>
    <row r="105" spans="1:11" x14ac:dyDescent="0.25">
      <c r="A105" s="12">
        <v>44256</v>
      </c>
      <c r="B105" s="13" t="s">
        <v>53</v>
      </c>
      <c r="C105" s="13" t="s">
        <v>54</v>
      </c>
      <c r="D105" s="13" t="s">
        <v>55</v>
      </c>
      <c r="E105" s="13" t="s">
        <v>22</v>
      </c>
      <c r="F105" s="14">
        <v>10110.299999999999</v>
      </c>
      <c r="G105" s="14">
        <v>15000</v>
      </c>
      <c r="H105" s="14">
        <f>IF(West!$F105&gt;=West!$G105,West!$F105*Commission,0)</f>
        <v>0</v>
      </c>
      <c r="I105" s="13" t="s">
        <v>11</v>
      </c>
      <c r="J105" s="2"/>
      <c r="K105" s="2"/>
    </row>
    <row r="106" spans="1:11" x14ac:dyDescent="0.25">
      <c r="A106" s="3">
        <v>44256</v>
      </c>
      <c r="B106" s="2" t="s">
        <v>44</v>
      </c>
      <c r="C106" s="2" t="s">
        <v>45</v>
      </c>
      <c r="D106" s="2" t="s">
        <v>46</v>
      </c>
      <c r="E106" s="2" t="s">
        <v>22</v>
      </c>
      <c r="F106" s="4">
        <v>9116</v>
      </c>
      <c r="G106" s="4">
        <v>15000</v>
      </c>
      <c r="H106" s="4">
        <f>IF(West!$F106&gt;=West!$G106,West!$F106*Commission,0)</f>
        <v>0</v>
      </c>
      <c r="I106" s="2" t="s">
        <v>11</v>
      </c>
      <c r="J106" s="2"/>
      <c r="K106" s="2"/>
    </row>
    <row r="107" spans="1:11" x14ac:dyDescent="0.25">
      <c r="A107" s="12">
        <v>44256</v>
      </c>
      <c r="B107" s="13" t="s">
        <v>44</v>
      </c>
      <c r="C107" s="13" t="s">
        <v>45</v>
      </c>
      <c r="D107" s="13" t="s">
        <v>46</v>
      </c>
      <c r="E107" s="13" t="s">
        <v>22</v>
      </c>
      <c r="F107" s="14">
        <v>8694</v>
      </c>
      <c r="G107" s="14">
        <v>15000</v>
      </c>
      <c r="H107" s="14">
        <f>IF(West!$F107&gt;=West!$G107,West!$F107*Commission,0)</f>
        <v>0</v>
      </c>
      <c r="I107" s="13" t="s">
        <v>11</v>
      </c>
      <c r="J107" s="2"/>
      <c r="K107" s="2"/>
    </row>
    <row r="108" spans="1:11" hidden="1" x14ac:dyDescent="0.25">
      <c r="A108" s="3">
        <v>44287</v>
      </c>
      <c r="B108" s="2" t="s">
        <v>71</v>
      </c>
      <c r="C108" s="2" t="s">
        <v>72</v>
      </c>
      <c r="D108" s="2" t="s">
        <v>73</v>
      </c>
      <c r="E108" s="2" t="s">
        <v>33</v>
      </c>
      <c r="F108" s="4">
        <v>32524.1</v>
      </c>
      <c r="G108" s="4">
        <v>15000</v>
      </c>
      <c r="H108" s="4">
        <f>IF(West!$F108&gt;=West!$G108,West!$F108*Commission,0)</f>
        <v>3252.41</v>
      </c>
      <c r="I108" s="2" t="s">
        <v>11</v>
      </c>
      <c r="J108" s="2"/>
      <c r="K108" s="2"/>
    </row>
    <row r="109" spans="1:11" x14ac:dyDescent="0.25">
      <c r="A109" s="12">
        <v>44256</v>
      </c>
      <c r="B109" s="13" t="s">
        <v>53</v>
      </c>
      <c r="C109" s="13" t="s">
        <v>54</v>
      </c>
      <c r="D109" s="13" t="s">
        <v>55</v>
      </c>
      <c r="E109" s="13" t="s">
        <v>22</v>
      </c>
      <c r="F109" s="14">
        <v>7982.7</v>
      </c>
      <c r="G109" s="14">
        <v>15000</v>
      </c>
      <c r="H109" s="14">
        <f>IF(West!$F109&gt;=West!$G109,West!$F109*Commission,0)</f>
        <v>0</v>
      </c>
      <c r="I109" s="13" t="s">
        <v>43</v>
      </c>
      <c r="J109" s="2"/>
      <c r="K109" s="2"/>
    </row>
    <row r="110" spans="1:11" hidden="1" x14ac:dyDescent="0.25">
      <c r="A110" s="3">
        <v>44287</v>
      </c>
      <c r="B110" s="2" t="s">
        <v>30</v>
      </c>
      <c r="C110" s="2" t="s">
        <v>31</v>
      </c>
      <c r="D110" s="2" t="s">
        <v>32</v>
      </c>
      <c r="E110" s="2" t="s">
        <v>33</v>
      </c>
      <c r="F110" s="4">
        <v>32282.799999999996</v>
      </c>
      <c r="G110" s="4">
        <v>15000</v>
      </c>
      <c r="H110" s="4">
        <f>IF(West!$F110&gt;=West!$G110,West!$F110*Commission,0)</f>
        <v>3228.2799999999997</v>
      </c>
      <c r="I110" s="2" t="s">
        <v>15</v>
      </c>
      <c r="J110" s="2"/>
      <c r="K110" s="2"/>
    </row>
    <row r="111" spans="1:11" x14ac:dyDescent="0.25">
      <c r="A111" s="12">
        <v>44256</v>
      </c>
      <c r="B111" s="13" t="s">
        <v>65</v>
      </c>
      <c r="C111" s="13" t="s">
        <v>66</v>
      </c>
      <c r="D111" s="13" t="s">
        <v>67</v>
      </c>
      <c r="E111" s="13" t="s">
        <v>22</v>
      </c>
      <c r="F111" s="14">
        <v>6708.9</v>
      </c>
      <c r="G111" s="14">
        <v>15000</v>
      </c>
      <c r="H111" s="14">
        <f>IF(West!$F111&gt;=West!$G111,West!$F111*Commission,0)</f>
        <v>0</v>
      </c>
      <c r="I111" s="13" t="s">
        <v>43</v>
      </c>
      <c r="J111" s="2"/>
      <c r="K111" s="2"/>
    </row>
    <row r="112" spans="1:11" hidden="1" x14ac:dyDescent="0.25">
      <c r="A112" s="3">
        <v>44256</v>
      </c>
      <c r="B112" s="2" t="s">
        <v>34</v>
      </c>
      <c r="C112" s="2" t="s">
        <v>35</v>
      </c>
      <c r="D112" s="2" t="s">
        <v>36</v>
      </c>
      <c r="E112" s="2" t="s">
        <v>26</v>
      </c>
      <c r="F112" s="4">
        <v>6544.8</v>
      </c>
      <c r="G112" s="4">
        <v>15000</v>
      </c>
      <c r="H112" s="4">
        <f>IF(West!$F112&gt;=West!$G112,West!$F112*Commission,0)</f>
        <v>0</v>
      </c>
      <c r="I112" s="2" t="s">
        <v>11</v>
      </c>
      <c r="J112" s="2"/>
      <c r="K112" s="2"/>
    </row>
    <row r="113" spans="1:11" hidden="1" x14ac:dyDescent="0.25">
      <c r="A113" s="12">
        <v>44256</v>
      </c>
      <c r="B113" s="13" t="s">
        <v>27</v>
      </c>
      <c r="C113" s="13" t="s">
        <v>28</v>
      </c>
      <c r="D113" s="13" t="s">
        <v>29</v>
      </c>
      <c r="E113" s="13" t="s">
        <v>10</v>
      </c>
      <c r="F113" s="14">
        <v>5287.5</v>
      </c>
      <c r="G113" s="14">
        <v>15000</v>
      </c>
      <c r="H113" s="14">
        <f>IF(West!$F113&gt;=West!$G113,West!$F113*Commission,0)</f>
        <v>0</v>
      </c>
      <c r="I113" s="13" t="s">
        <v>15</v>
      </c>
      <c r="J113" s="2"/>
      <c r="K113" s="2"/>
    </row>
    <row r="114" spans="1:11" hidden="1" x14ac:dyDescent="0.25">
      <c r="A114" s="3">
        <v>44256</v>
      </c>
      <c r="B114" s="2" t="s">
        <v>27</v>
      </c>
      <c r="C114" s="2" t="s">
        <v>28</v>
      </c>
      <c r="D114" s="2" t="s">
        <v>29</v>
      </c>
      <c r="E114" s="2" t="s">
        <v>10</v>
      </c>
      <c r="F114" s="4">
        <v>3013.5</v>
      </c>
      <c r="G114" s="4">
        <v>15000</v>
      </c>
      <c r="H114" s="4">
        <f>IF(West!$F114&gt;=West!$G114,West!$F114*Commission,0)</f>
        <v>0</v>
      </c>
      <c r="I114" s="2" t="s">
        <v>15</v>
      </c>
      <c r="J114" s="2"/>
      <c r="K114" s="2"/>
    </row>
    <row r="115" spans="1:11" hidden="1" x14ac:dyDescent="0.25">
      <c r="A115" s="12">
        <v>44256</v>
      </c>
      <c r="B115" s="13" t="s">
        <v>12</v>
      </c>
      <c r="C115" s="13" t="s">
        <v>13</v>
      </c>
      <c r="D115" s="13" t="s">
        <v>14</v>
      </c>
      <c r="E115" s="13" t="s">
        <v>10</v>
      </c>
      <c r="F115" s="14">
        <v>2311.5</v>
      </c>
      <c r="G115" s="14">
        <v>15000</v>
      </c>
      <c r="H115" s="14">
        <f>IF(West!$F115&gt;=West!$G115,West!$F115*Commission,0)</f>
        <v>0</v>
      </c>
      <c r="I115" s="13" t="s">
        <v>15</v>
      </c>
      <c r="J115" s="2"/>
      <c r="K115" s="2"/>
    </row>
    <row r="116" spans="1:11" hidden="1" x14ac:dyDescent="0.25">
      <c r="A116" s="3">
        <v>44287</v>
      </c>
      <c r="B116" s="2" t="s">
        <v>16</v>
      </c>
      <c r="C116" s="2" t="s">
        <v>17</v>
      </c>
      <c r="D116" s="2" t="s">
        <v>18</v>
      </c>
      <c r="E116" s="2" t="s">
        <v>10</v>
      </c>
      <c r="F116" s="4">
        <v>51531.199999999997</v>
      </c>
      <c r="G116" s="4">
        <v>15000</v>
      </c>
      <c r="H116" s="4">
        <f>IF(West!$F116&gt;=West!$G116,West!$F116*Commission,0)</f>
        <v>5153.12</v>
      </c>
      <c r="I116" s="2" t="s">
        <v>43</v>
      </c>
      <c r="J116" s="2"/>
      <c r="K116" s="2"/>
    </row>
    <row r="117" spans="1:11" hidden="1" x14ac:dyDescent="0.25">
      <c r="A117" s="12">
        <v>44440</v>
      </c>
      <c r="B117" s="13" t="s">
        <v>30</v>
      </c>
      <c r="C117" s="13" t="s">
        <v>31</v>
      </c>
      <c r="D117" s="13" t="s">
        <v>32</v>
      </c>
      <c r="E117" s="13" t="s">
        <v>33</v>
      </c>
      <c r="F117" s="14">
        <v>31999.200000000001</v>
      </c>
      <c r="G117" s="14">
        <v>15000</v>
      </c>
      <c r="H117" s="14">
        <f>IF(West!$F117&gt;=West!$G117,West!$F117*Commission,0)</f>
        <v>3199.92</v>
      </c>
      <c r="I117" s="13" t="s">
        <v>15</v>
      </c>
      <c r="J117" s="2"/>
      <c r="K117" s="2"/>
    </row>
    <row r="118" spans="1:11" hidden="1" x14ac:dyDescent="0.25">
      <c r="A118" s="3">
        <v>44287</v>
      </c>
      <c r="B118" s="2" t="s">
        <v>16</v>
      </c>
      <c r="C118" s="2" t="s">
        <v>17</v>
      </c>
      <c r="D118" s="2" t="s">
        <v>18</v>
      </c>
      <c r="E118" s="2" t="s">
        <v>10</v>
      </c>
      <c r="F118" s="4">
        <v>38227.699999999997</v>
      </c>
      <c r="G118" s="4">
        <v>15000</v>
      </c>
      <c r="H118" s="4">
        <f>IF(West!$F118&gt;=West!$G118,West!$F118*Commission,0)</f>
        <v>3822.77</v>
      </c>
      <c r="I118" s="2" t="s">
        <v>11</v>
      </c>
      <c r="J118" s="2"/>
      <c r="K118" s="2"/>
    </row>
    <row r="119" spans="1:11" hidden="1" x14ac:dyDescent="0.25">
      <c r="A119" s="12">
        <v>44287</v>
      </c>
      <c r="B119" s="13" t="s">
        <v>27</v>
      </c>
      <c r="C119" s="13" t="s">
        <v>28</v>
      </c>
      <c r="D119" s="13" t="s">
        <v>29</v>
      </c>
      <c r="E119" s="13" t="s">
        <v>10</v>
      </c>
      <c r="F119" s="14">
        <v>36666</v>
      </c>
      <c r="G119" s="14">
        <v>15000</v>
      </c>
      <c r="H119" s="14">
        <f>IF(West!$F119&gt;=West!$G119,West!$F119*Commission,0)</f>
        <v>3666.6000000000004</v>
      </c>
      <c r="I119" s="13" t="s">
        <v>15</v>
      </c>
      <c r="J119" s="2"/>
      <c r="K119" s="2"/>
    </row>
    <row r="120" spans="1:11" hidden="1" x14ac:dyDescent="0.25">
      <c r="A120" s="3">
        <v>44440</v>
      </c>
      <c r="B120" s="2" t="s">
        <v>62</v>
      </c>
      <c r="C120" s="2" t="s">
        <v>63</v>
      </c>
      <c r="D120" s="2" t="s">
        <v>64</v>
      </c>
      <c r="E120" s="2" t="s">
        <v>33</v>
      </c>
      <c r="F120" s="4">
        <v>31186.6</v>
      </c>
      <c r="G120" s="4">
        <v>15000</v>
      </c>
      <c r="H120" s="4">
        <f>IF(West!$F120&gt;=West!$G120,West!$F120*Commission,0)</f>
        <v>3118.66</v>
      </c>
      <c r="I120" s="2" t="s">
        <v>11</v>
      </c>
      <c r="J120" s="2"/>
      <c r="K120" s="2"/>
    </row>
    <row r="121" spans="1:11" hidden="1" x14ac:dyDescent="0.25">
      <c r="A121" s="12">
        <v>44409</v>
      </c>
      <c r="B121" s="13" t="s">
        <v>71</v>
      </c>
      <c r="C121" s="13" t="s">
        <v>72</v>
      </c>
      <c r="D121" s="13" t="s">
        <v>73</v>
      </c>
      <c r="E121" s="13" t="s">
        <v>33</v>
      </c>
      <c r="F121" s="14">
        <v>31053.4</v>
      </c>
      <c r="G121" s="14">
        <v>15000</v>
      </c>
      <c r="H121" s="14">
        <f>IF(West!$F121&gt;=West!$G121,West!$F121*Commission,0)</f>
        <v>3105.34</v>
      </c>
      <c r="I121" s="13" t="s">
        <v>11</v>
      </c>
      <c r="J121" s="2"/>
      <c r="K121" s="2"/>
    </row>
    <row r="122" spans="1:11" hidden="1" x14ac:dyDescent="0.25">
      <c r="A122" s="3">
        <v>44501</v>
      </c>
      <c r="B122" s="2" t="s">
        <v>59</v>
      </c>
      <c r="C122" s="2" t="s">
        <v>60</v>
      </c>
      <c r="D122" s="2" t="s">
        <v>61</v>
      </c>
      <c r="E122" s="2" t="s">
        <v>33</v>
      </c>
      <c r="F122" s="4">
        <v>28761.599999999999</v>
      </c>
      <c r="G122" s="4">
        <v>15000</v>
      </c>
      <c r="H122" s="4">
        <f>IF(West!$F122&gt;=West!$G122,West!$F122*Commission,0)</f>
        <v>2876.16</v>
      </c>
      <c r="I122" s="2" t="s">
        <v>43</v>
      </c>
      <c r="J122" s="2"/>
      <c r="K122" s="2"/>
    </row>
    <row r="123" spans="1:11" hidden="1" x14ac:dyDescent="0.25">
      <c r="A123" s="12">
        <v>44470</v>
      </c>
      <c r="B123" s="13" t="s">
        <v>40</v>
      </c>
      <c r="C123" s="13" t="s">
        <v>41</v>
      </c>
      <c r="D123" s="13" t="s">
        <v>42</v>
      </c>
      <c r="E123" s="13" t="s">
        <v>33</v>
      </c>
      <c r="F123" s="14">
        <v>28464.9</v>
      </c>
      <c r="G123" s="14">
        <v>15000</v>
      </c>
      <c r="H123" s="14">
        <f>IF(West!$F123&gt;=West!$G123,West!$F123*Commission,0)</f>
        <v>2846.4900000000002</v>
      </c>
      <c r="I123" s="13" t="s">
        <v>43</v>
      </c>
      <c r="J123" s="2"/>
      <c r="K123" s="2"/>
    </row>
    <row r="124" spans="1:11" hidden="1" x14ac:dyDescent="0.25">
      <c r="A124" s="3">
        <v>44287</v>
      </c>
      <c r="B124" s="2" t="s">
        <v>23</v>
      </c>
      <c r="C124" s="2" t="s">
        <v>24</v>
      </c>
      <c r="D124" s="2" t="s">
        <v>25</v>
      </c>
      <c r="E124" s="2" t="s">
        <v>26</v>
      </c>
      <c r="F124" s="4">
        <v>28628.799999999996</v>
      </c>
      <c r="G124" s="4">
        <v>15000</v>
      </c>
      <c r="H124" s="4">
        <f>IF(West!$F124&gt;=West!$G124,West!$F124*Commission,0)</f>
        <v>2862.8799999999997</v>
      </c>
      <c r="I124" s="2" t="s">
        <v>43</v>
      </c>
      <c r="J124" s="2"/>
      <c r="K124" s="2"/>
    </row>
    <row r="125" spans="1:11" hidden="1" x14ac:dyDescent="0.25">
      <c r="A125" s="12">
        <v>44378</v>
      </c>
      <c r="B125" s="13" t="s">
        <v>62</v>
      </c>
      <c r="C125" s="13" t="s">
        <v>63</v>
      </c>
      <c r="D125" s="13" t="s">
        <v>64</v>
      </c>
      <c r="E125" s="13" t="s">
        <v>33</v>
      </c>
      <c r="F125" s="14">
        <v>28395</v>
      </c>
      <c r="G125" s="14">
        <v>15000</v>
      </c>
      <c r="H125" s="14">
        <f>IF(West!$F125&gt;=West!$G125,West!$F125*Commission,0)</f>
        <v>2839.5</v>
      </c>
      <c r="I125" s="13" t="s">
        <v>43</v>
      </c>
      <c r="J125" s="2"/>
      <c r="K125" s="2"/>
    </row>
    <row r="126" spans="1:11" hidden="1" x14ac:dyDescent="0.25">
      <c r="A126" s="3">
        <v>44317</v>
      </c>
      <c r="B126" s="2" t="s">
        <v>30</v>
      </c>
      <c r="C126" s="2" t="s">
        <v>31</v>
      </c>
      <c r="D126" s="2" t="s">
        <v>32</v>
      </c>
      <c r="E126" s="2" t="s">
        <v>33</v>
      </c>
      <c r="F126" s="4">
        <v>27930</v>
      </c>
      <c r="G126" s="4">
        <v>15000</v>
      </c>
      <c r="H126" s="4">
        <f>IF(West!$F126&gt;=West!$G126,West!$F126*Commission,0)</f>
        <v>2793</v>
      </c>
      <c r="I126" s="2" t="s">
        <v>15</v>
      </c>
      <c r="J126" s="2"/>
      <c r="K126" s="2"/>
    </row>
    <row r="127" spans="1:11" hidden="1" x14ac:dyDescent="0.25">
      <c r="A127" s="12">
        <v>44287</v>
      </c>
      <c r="B127" s="13" t="s">
        <v>23</v>
      </c>
      <c r="C127" s="13" t="s">
        <v>24</v>
      </c>
      <c r="D127" s="13" t="s">
        <v>25</v>
      </c>
      <c r="E127" s="13" t="s">
        <v>26</v>
      </c>
      <c r="F127" s="14">
        <v>18994.5</v>
      </c>
      <c r="G127" s="14">
        <v>15000</v>
      </c>
      <c r="H127" s="14">
        <f>IF(West!$F127&gt;=West!$G127,West!$F127*Commission,0)</f>
        <v>1899.45</v>
      </c>
      <c r="I127" s="13" t="s">
        <v>15</v>
      </c>
      <c r="J127" s="2"/>
      <c r="K127" s="2"/>
    </row>
    <row r="128" spans="1:11" x14ac:dyDescent="0.25">
      <c r="A128" s="3">
        <v>44287</v>
      </c>
      <c r="B128" s="2" t="s">
        <v>53</v>
      </c>
      <c r="C128" s="2" t="s">
        <v>54</v>
      </c>
      <c r="D128" s="2" t="s">
        <v>55</v>
      </c>
      <c r="E128" s="2" t="s">
        <v>22</v>
      </c>
      <c r="F128" s="4">
        <v>18188.399999999998</v>
      </c>
      <c r="G128" s="4">
        <v>15000</v>
      </c>
      <c r="H128" s="4">
        <f>IF(West!$F128&gt;=West!$G128,West!$F128*Commission,0)</f>
        <v>1818.84</v>
      </c>
      <c r="I128" s="2" t="s">
        <v>15</v>
      </c>
      <c r="J128" s="2"/>
      <c r="K128" s="2"/>
    </row>
    <row r="129" spans="1:11" x14ac:dyDescent="0.25">
      <c r="A129" s="12">
        <v>44287</v>
      </c>
      <c r="B129" s="13" t="s">
        <v>44</v>
      </c>
      <c r="C129" s="13" t="s">
        <v>45</v>
      </c>
      <c r="D129" s="13" t="s">
        <v>46</v>
      </c>
      <c r="E129" s="13" t="s">
        <v>22</v>
      </c>
      <c r="F129" s="14">
        <v>17993.5</v>
      </c>
      <c r="G129" s="14">
        <v>15000</v>
      </c>
      <c r="H129" s="14">
        <f>IF(West!$F129&gt;=West!$G129,West!$F129*Commission,0)</f>
        <v>1799.3500000000001</v>
      </c>
      <c r="I129" s="13" t="s">
        <v>11</v>
      </c>
      <c r="J129" s="2"/>
      <c r="K129" s="2"/>
    </row>
    <row r="130" spans="1:11" hidden="1" x14ac:dyDescent="0.25">
      <c r="A130" s="3">
        <v>44287</v>
      </c>
      <c r="B130" s="2" t="s">
        <v>16</v>
      </c>
      <c r="C130" s="2" t="s">
        <v>17</v>
      </c>
      <c r="D130" s="2" t="s">
        <v>18</v>
      </c>
      <c r="E130" s="2" t="s">
        <v>10</v>
      </c>
      <c r="F130" s="4">
        <v>17776</v>
      </c>
      <c r="G130" s="4">
        <v>15000</v>
      </c>
      <c r="H130" s="4">
        <f>IF(West!$F130&gt;=West!$G130,West!$F130*Commission,0)</f>
        <v>1777.6000000000001</v>
      </c>
      <c r="I130" s="2" t="s">
        <v>43</v>
      </c>
      <c r="J130" s="2"/>
      <c r="K130" s="2"/>
    </row>
    <row r="131" spans="1:11" hidden="1" x14ac:dyDescent="0.25">
      <c r="A131" s="12">
        <v>44378</v>
      </c>
      <c r="B131" s="13" t="s">
        <v>30</v>
      </c>
      <c r="C131" s="13" t="s">
        <v>31</v>
      </c>
      <c r="D131" s="13" t="s">
        <v>32</v>
      </c>
      <c r="E131" s="13" t="s">
        <v>33</v>
      </c>
      <c r="F131" s="14">
        <v>27676.6</v>
      </c>
      <c r="G131" s="14">
        <v>15000</v>
      </c>
      <c r="H131" s="14">
        <f>IF(West!$F131&gt;=West!$G131,West!$F131*Commission,0)</f>
        <v>2767.66</v>
      </c>
      <c r="I131" s="13" t="s">
        <v>15</v>
      </c>
      <c r="J131" s="2"/>
      <c r="K131" s="2"/>
    </row>
    <row r="132" spans="1:11" x14ac:dyDescent="0.25">
      <c r="A132" s="3">
        <v>44287</v>
      </c>
      <c r="B132" s="2" t="s">
        <v>53</v>
      </c>
      <c r="C132" s="2" t="s">
        <v>54</v>
      </c>
      <c r="D132" s="2" t="s">
        <v>55</v>
      </c>
      <c r="E132" s="2" t="s">
        <v>22</v>
      </c>
      <c r="F132" s="4">
        <v>16968</v>
      </c>
      <c r="G132" s="4">
        <v>15000</v>
      </c>
      <c r="H132" s="4">
        <f>IF(West!$F132&gt;=West!$G132,West!$F132*Commission,0)</f>
        <v>1696.8000000000002</v>
      </c>
      <c r="I132" s="2" t="s">
        <v>43</v>
      </c>
      <c r="J132" s="2"/>
      <c r="K132" s="2"/>
    </row>
    <row r="133" spans="1:11" x14ac:dyDescent="0.25">
      <c r="A133" s="12">
        <v>44287</v>
      </c>
      <c r="B133" s="13" t="s">
        <v>19</v>
      </c>
      <c r="C133" s="13" t="s">
        <v>20</v>
      </c>
      <c r="D133" s="13" t="s">
        <v>21</v>
      </c>
      <c r="E133" s="13" t="s">
        <v>22</v>
      </c>
      <c r="F133" s="14">
        <v>16499.400000000001</v>
      </c>
      <c r="G133" s="14">
        <v>15000</v>
      </c>
      <c r="H133" s="14">
        <f>IF(West!$F133&gt;=West!$G133,West!$F133*Commission,0)</f>
        <v>1649.9400000000003</v>
      </c>
      <c r="I133" s="13" t="s">
        <v>15</v>
      </c>
      <c r="J133" s="2"/>
      <c r="K133" s="2"/>
    </row>
    <row r="134" spans="1:11" hidden="1" x14ac:dyDescent="0.25">
      <c r="A134" s="3">
        <v>44287</v>
      </c>
      <c r="B134" s="2" t="s">
        <v>7</v>
      </c>
      <c r="C134" s="2" t="s">
        <v>8</v>
      </c>
      <c r="D134" s="2" t="s">
        <v>9</v>
      </c>
      <c r="E134" s="2" t="s">
        <v>10</v>
      </c>
      <c r="F134" s="4">
        <v>15919.7</v>
      </c>
      <c r="G134" s="4">
        <v>15000</v>
      </c>
      <c r="H134" s="4">
        <f>IF(West!$F134&gt;=West!$G134,West!$F134*Commission,0)</f>
        <v>1591.9700000000003</v>
      </c>
      <c r="I134" s="2" t="s">
        <v>11</v>
      </c>
      <c r="J134" s="2"/>
      <c r="K134" s="2"/>
    </row>
    <row r="135" spans="1:11" hidden="1" x14ac:dyDescent="0.25">
      <c r="A135" s="12">
        <v>44287</v>
      </c>
      <c r="B135" s="13" t="s">
        <v>47</v>
      </c>
      <c r="C135" s="13" t="s">
        <v>48</v>
      </c>
      <c r="D135" s="13" t="s">
        <v>49</v>
      </c>
      <c r="E135" s="13" t="s">
        <v>26</v>
      </c>
      <c r="F135" s="14">
        <v>15353.2</v>
      </c>
      <c r="G135" s="14">
        <v>15000</v>
      </c>
      <c r="H135" s="14">
        <f>IF(West!$F135&gt;=West!$G135,West!$F135*Commission,0)</f>
        <v>1535.3200000000002</v>
      </c>
      <c r="I135" s="13" t="s">
        <v>11</v>
      </c>
      <c r="J135" s="2"/>
      <c r="K135" s="2"/>
    </row>
    <row r="136" spans="1:11" x14ac:dyDescent="0.25">
      <c r="A136" s="3">
        <v>44287</v>
      </c>
      <c r="B136" s="2" t="s">
        <v>65</v>
      </c>
      <c r="C136" s="2" t="s">
        <v>66</v>
      </c>
      <c r="D136" s="2" t="s">
        <v>67</v>
      </c>
      <c r="E136" s="2" t="s">
        <v>22</v>
      </c>
      <c r="F136" s="4">
        <v>14416</v>
      </c>
      <c r="G136" s="4">
        <v>15000</v>
      </c>
      <c r="H136" s="4">
        <f>IF(West!$F136&gt;=West!$G136,West!$F136*Commission,0)</f>
        <v>0</v>
      </c>
      <c r="I136" s="2" t="s">
        <v>43</v>
      </c>
      <c r="J136" s="2"/>
      <c r="K136" s="2"/>
    </row>
    <row r="137" spans="1:11" hidden="1" x14ac:dyDescent="0.25">
      <c r="A137" s="12">
        <v>44470</v>
      </c>
      <c r="B137" s="13" t="s">
        <v>71</v>
      </c>
      <c r="C137" s="13" t="s">
        <v>72</v>
      </c>
      <c r="D137" s="13" t="s">
        <v>73</v>
      </c>
      <c r="E137" s="13" t="s">
        <v>33</v>
      </c>
      <c r="F137" s="14">
        <v>26773.4</v>
      </c>
      <c r="G137" s="14">
        <v>15000</v>
      </c>
      <c r="H137" s="14">
        <f>IF(West!$F137&gt;=West!$G137,West!$F137*Commission,0)</f>
        <v>2677.34</v>
      </c>
      <c r="I137" s="13" t="s">
        <v>43</v>
      </c>
      <c r="J137" s="2"/>
      <c r="K137" s="2"/>
    </row>
    <row r="138" spans="1:11" hidden="1" x14ac:dyDescent="0.25">
      <c r="A138" s="3">
        <v>44287</v>
      </c>
      <c r="B138" s="2" t="s">
        <v>34</v>
      </c>
      <c r="C138" s="2" t="s">
        <v>35</v>
      </c>
      <c r="D138" s="2" t="s">
        <v>36</v>
      </c>
      <c r="E138" s="2" t="s">
        <v>26</v>
      </c>
      <c r="F138" s="4">
        <v>13725.600000000002</v>
      </c>
      <c r="G138" s="4">
        <v>15000</v>
      </c>
      <c r="H138" s="4">
        <f>IF(West!$F138&gt;=West!$G138,West!$F138*Commission,0)</f>
        <v>0</v>
      </c>
      <c r="I138" s="2" t="s">
        <v>43</v>
      </c>
      <c r="J138" s="2"/>
      <c r="K138" s="2"/>
    </row>
    <row r="139" spans="1:11" hidden="1" x14ac:dyDescent="0.25">
      <c r="A139" s="12">
        <v>44287</v>
      </c>
      <c r="B139" s="13" t="s">
        <v>68</v>
      </c>
      <c r="C139" s="13" t="s">
        <v>69</v>
      </c>
      <c r="D139" s="13" t="s">
        <v>70</v>
      </c>
      <c r="E139" s="13" t="s">
        <v>10</v>
      </c>
      <c r="F139" s="14">
        <v>11914.400000000001</v>
      </c>
      <c r="G139" s="14">
        <v>15000</v>
      </c>
      <c r="H139" s="14">
        <f>IF(West!$F139&gt;=West!$G139,West!$F139*Commission,0)</f>
        <v>0</v>
      </c>
      <c r="I139" s="13" t="s">
        <v>15</v>
      </c>
      <c r="J139" s="2"/>
      <c r="K139" s="2"/>
    </row>
    <row r="140" spans="1:11" x14ac:dyDescent="0.25">
      <c r="A140" s="3">
        <v>44287</v>
      </c>
      <c r="B140" s="2" t="s">
        <v>19</v>
      </c>
      <c r="C140" s="2" t="s">
        <v>20</v>
      </c>
      <c r="D140" s="2" t="s">
        <v>21</v>
      </c>
      <c r="E140" s="2" t="s">
        <v>22</v>
      </c>
      <c r="F140" s="4">
        <v>11716.5</v>
      </c>
      <c r="G140" s="4">
        <v>15000</v>
      </c>
      <c r="H140" s="4">
        <f>IF(West!$F140&gt;=West!$G140,West!$F140*Commission,0)</f>
        <v>0</v>
      </c>
      <c r="I140" s="2" t="s">
        <v>11</v>
      </c>
      <c r="J140" s="2"/>
      <c r="K140" s="2"/>
    </row>
    <row r="141" spans="1:11" hidden="1" x14ac:dyDescent="0.25">
      <c r="A141" s="12">
        <v>44287</v>
      </c>
      <c r="B141" s="13" t="s">
        <v>47</v>
      </c>
      <c r="C141" s="13" t="s">
        <v>48</v>
      </c>
      <c r="D141" s="13" t="s">
        <v>49</v>
      </c>
      <c r="E141" s="13" t="s">
        <v>26</v>
      </c>
      <c r="F141" s="14">
        <v>9627.8999999999978</v>
      </c>
      <c r="G141" s="14">
        <v>15000</v>
      </c>
      <c r="H141" s="14">
        <f>IF(West!$F141&gt;=West!$G141,West!$F141*Commission,0)</f>
        <v>0</v>
      </c>
      <c r="I141" s="13" t="s">
        <v>11</v>
      </c>
      <c r="J141" s="2"/>
      <c r="K141" s="2"/>
    </row>
    <row r="142" spans="1:11" hidden="1" x14ac:dyDescent="0.25">
      <c r="A142" s="3">
        <v>44197</v>
      </c>
      <c r="B142" s="2" t="s">
        <v>30</v>
      </c>
      <c r="C142" s="2" t="s">
        <v>31</v>
      </c>
      <c r="D142" s="2" t="s">
        <v>32</v>
      </c>
      <c r="E142" s="2" t="s">
        <v>33</v>
      </c>
      <c r="F142" s="4">
        <v>25560</v>
      </c>
      <c r="G142" s="4">
        <v>15000</v>
      </c>
      <c r="H142" s="4">
        <f>IF(West!$F142&gt;=West!$G142,West!$F142*Commission,0)</f>
        <v>2556</v>
      </c>
      <c r="I142" s="2" t="s">
        <v>11</v>
      </c>
      <c r="J142" s="2"/>
      <c r="K142" s="2"/>
    </row>
    <row r="143" spans="1:11" hidden="1" x14ac:dyDescent="0.25">
      <c r="A143" s="12">
        <v>44287</v>
      </c>
      <c r="B143" s="13" t="s">
        <v>68</v>
      </c>
      <c r="C143" s="13" t="s">
        <v>69</v>
      </c>
      <c r="D143" s="13" t="s">
        <v>70</v>
      </c>
      <c r="E143" s="13" t="s">
        <v>10</v>
      </c>
      <c r="F143" s="14">
        <v>7029.9</v>
      </c>
      <c r="G143" s="14">
        <v>15000</v>
      </c>
      <c r="H143" s="14">
        <f>IF(West!$F143&gt;=West!$G143,West!$F143*Commission,0)</f>
        <v>0</v>
      </c>
      <c r="I143" s="13" t="s">
        <v>43</v>
      </c>
      <c r="J143" s="2"/>
      <c r="K143" s="2"/>
    </row>
    <row r="144" spans="1:11" hidden="1" x14ac:dyDescent="0.25">
      <c r="A144" s="3">
        <v>44287</v>
      </c>
      <c r="B144" s="2" t="s">
        <v>56</v>
      </c>
      <c r="C144" s="2" t="s">
        <v>57</v>
      </c>
      <c r="D144" s="2" t="s">
        <v>58</v>
      </c>
      <c r="E144" s="2" t="s">
        <v>26</v>
      </c>
      <c r="F144" s="4">
        <v>6960</v>
      </c>
      <c r="G144" s="4">
        <v>15000</v>
      </c>
      <c r="H144" s="4">
        <f>IF(West!$F144&gt;=West!$G144,West!$F144*Commission,0)</f>
        <v>0</v>
      </c>
      <c r="I144" s="2" t="s">
        <v>43</v>
      </c>
      <c r="J144" s="2"/>
      <c r="K144" s="2"/>
    </row>
    <row r="145" spans="1:11" x14ac:dyDescent="0.25">
      <c r="A145" s="12">
        <v>44287</v>
      </c>
      <c r="B145" s="13" t="s">
        <v>53</v>
      </c>
      <c r="C145" s="13" t="s">
        <v>54</v>
      </c>
      <c r="D145" s="13" t="s">
        <v>55</v>
      </c>
      <c r="E145" s="13" t="s">
        <v>22</v>
      </c>
      <c r="F145" s="14">
        <v>5696.4</v>
      </c>
      <c r="G145" s="14">
        <v>15000</v>
      </c>
      <c r="H145" s="14">
        <f>IF(West!$F145&gt;=West!$G145,West!$F145*Commission,0)</f>
        <v>0</v>
      </c>
      <c r="I145" s="13" t="s">
        <v>11</v>
      </c>
      <c r="J145" s="2"/>
      <c r="K145" s="2"/>
    </row>
    <row r="146" spans="1:11" x14ac:dyDescent="0.25">
      <c r="A146" s="3">
        <v>44317</v>
      </c>
      <c r="B146" s="2" t="s">
        <v>65</v>
      </c>
      <c r="C146" s="2" t="s">
        <v>66</v>
      </c>
      <c r="D146" s="2" t="s">
        <v>67</v>
      </c>
      <c r="E146" s="2" t="s">
        <v>22</v>
      </c>
      <c r="F146" s="4">
        <v>42249.1</v>
      </c>
      <c r="G146" s="4">
        <v>15000</v>
      </c>
      <c r="H146" s="4">
        <f>IF(West!$F146&gt;=West!$G146,West!$F146*Commission,0)</f>
        <v>4224.91</v>
      </c>
      <c r="I146" s="2" t="s">
        <v>15</v>
      </c>
      <c r="J146" s="2"/>
      <c r="K146" s="2"/>
    </row>
    <row r="147" spans="1:11" hidden="1" x14ac:dyDescent="0.25">
      <c r="A147" s="12">
        <v>44317</v>
      </c>
      <c r="B147" s="13" t="s">
        <v>47</v>
      </c>
      <c r="C147" s="13" t="s">
        <v>48</v>
      </c>
      <c r="D147" s="13" t="s">
        <v>49</v>
      </c>
      <c r="E147" s="13" t="s">
        <v>26</v>
      </c>
      <c r="F147" s="14">
        <v>35351</v>
      </c>
      <c r="G147" s="14">
        <v>15000</v>
      </c>
      <c r="H147" s="14">
        <f>IF(West!$F147&gt;=West!$G147,West!$F147*Commission,0)</f>
        <v>3535.1000000000004</v>
      </c>
      <c r="I147" s="13" t="s">
        <v>15</v>
      </c>
      <c r="J147" s="2"/>
      <c r="K147" s="2"/>
    </row>
    <row r="148" spans="1:11" hidden="1" x14ac:dyDescent="0.25">
      <c r="A148" s="3">
        <v>44317</v>
      </c>
      <c r="B148" s="2" t="s">
        <v>7</v>
      </c>
      <c r="C148" s="2" t="s">
        <v>8</v>
      </c>
      <c r="D148" s="2" t="s">
        <v>9</v>
      </c>
      <c r="E148" s="2" t="s">
        <v>10</v>
      </c>
      <c r="F148" s="4">
        <v>31200</v>
      </c>
      <c r="G148" s="4">
        <v>15000</v>
      </c>
      <c r="H148" s="4">
        <f>IF(West!$F148&gt;=West!$G148,West!$F148*Commission,0)</f>
        <v>3120</v>
      </c>
      <c r="I148" s="2" t="s">
        <v>15</v>
      </c>
      <c r="J148" s="2"/>
      <c r="K148" s="2"/>
    </row>
    <row r="149" spans="1:11" hidden="1" x14ac:dyDescent="0.25">
      <c r="A149" s="12">
        <v>44317</v>
      </c>
      <c r="B149" s="13" t="s">
        <v>34</v>
      </c>
      <c r="C149" s="13" t="s">
        <v>35</v>
      </c>
      <c r="D149" s="13" t="s">
        <v>36</v>
      </c>
      <c r="E149" s="13" t="s">
        <v>26</v>
      </c>
      <c r="F149" s="14">
        <v>30377.399999999998</v>
      </c>
      <c r="G149" s="14">
        <v>15000</v>
      </c>
      <c r="H149" s="14">
        <f>IF(West!$F149&gt;=West!$G149,West!$F149*Commission,0)</f>
        <v>3037.74</v>
      </c>
      <c r="I149" s="13" t="s">
        <v>43</v>
      </c>
      <c r="J149" s="2"/>
      <c r="K149" s="2"/>
    </row>
    <row r="150" spans="1:11" hidden="1" x14ac:dyDescent="0.25">
      <c r="A150" s="3">
        <v>44317</v>
      </c>
      <c r="B150" s="2" t="s">
        <v>47</v>
      </c>
      <c r="C150" s="2" t="s">
        <v>48</v>
      </c>
      <c r="D150" s="2" t="s">
        <v>49</v>
      </c>
      <c r="E150" s="2" t="s">
        <v>26</v>
      </c>
      <c r="F150" s="4">
        <v>28616</v>
      </c>
      <c r="G150" s="4">
        <v>15000</v>
      </c>
      <c r="H150" s="4">
        <f>IF(West!$F150&gt;=West!$G150,West!$F150*Commission,0)</f>
        <v>2861.6000000000004</v>
      </c>
      <c r="I150" s="2" t="s">
        <v>43</v>
      </c>
      <c r="J150" s="2"/>
      <c r="K150" s="2"/>
    </row>
    <row r="151" spans="1:11" hidden="1" x14ac:dyDescent="0.25">
      <c r="A151" s="12">
        <v>44378</v>
      </c>
      <c r="B151" s="13" t="s">
        <v>30</v>
      </c>
      <c r="C151" s="13" t="s">
        <v>31</v>
      </c>
      <c r="D151" s="13" t="s">
        <v>32</v>
      </c>
      <c r="E151" s="13" t="s">
        <v>33</v>
      </c>
      <c r="F151" s="14">
        <v>25518.800000000003</v>
      </c>
      <c r="G151" s="14">
        <v>15000</v>
      </c>
      <c r="H151" s="14">
        <f>IF(West!$F151&gt;=West!$G151,West!$F151*Commission,0)</f>
        <v>2551.8800000000006</v>
      </c>
      <c r="I151" s="13" t="s">
        <v>11</v>
      </c>
      <c r="J151" s="2"/>
      <c r="K151" s="2"/>
    </row>
    <row r="152" spans="1:11" x14ac:dyDescent="0.25">
      <c r="A152" s="3">
        <v>44317</v>
      </c>
      <c r="B152" s="2" t="s">
        <v>65</v>
      </c>
      <c r="C152" s="2" t="s">
        <v>66</v>
      </c>
      <c r="D152" s="2" t="s">
        <v>67</v>
      </c>
      <c r="E152" s="2" t="s">
        <v>22</v>
      </c>
      <c r="F152" s="4">
        <v>27916.399999999998</v>
      </c>
      <c r="G152" s="4">
        <v>15000</v>
      </c>
      <c r="H152" s="4">
        <f>IF(West!$F152&gt;=West!$G152,West!$F152*Commission,0)</f>
        <v>2791.64</v>
      </c>
      <c r="I152" s="2" t="s">
        <v>43</v>
      </c>
      <c r="J152" s="2"/>
      <c r="K152" s="2"/>
    </row>
    <row r="153" spans="1:11" hidden="1" x14ac:dyDescent="0.25">
      <c r="A153" s="12">
        <v>44317</v>
      </c>
      <c r="B153" s="13" t="s">
        <v>7</v>
      </c>
      <c r="C153" s="13" t="s">
        <v>8</v>
      </c>
      <c r="D153" s="13" t="s">
        <v>9</v>
      </c>
      <c r="E153" s="13" t="s">
        <v>10</v>
      </c>
      <c r="F153" s="14">
        <v>26546.6</v>
      </c>
      <c r="G153" s="14">
        <v>15000</v>
      </c>
      <c r="H153" s="14">
        <f>IF(West!$F153&gt;=West!$G153,West!$F153*Commission,0)</f>
        <v>2654.66</v>
      </c>
      <c r="I153" s="13" t="s">
        <v>15</v>
      </c>
      <c r="J153" s="2"/>
      <c r="K153" s="2"/>
    </row>
    <row r="154" spans="1:11" x14ac:dyDescent="0.25">
      <c r="A154" s="3">
        <v>44317</v>
      </c>
      <c r="B154" s="2" t="s">
        <v>53</v>
      </c>
      <c r="C154" s="2" t="s">
        <v>54</v>
      </c>
      <c r="D154" s="2" t="s">
        <v>55</v>
      </c>
      <c r="E154" s="2" t="s">
        <v>22</v>
      </c>
      <c r="F154" s="4">
        <v>23997.600000000002</v>
      </c>
      <c r="G154" s="4">
        <v>15000</v>
      </c>
      <c r="H154" s="4">
        <f>IF(West!$F154&gt;=West!$G154,West!$F154*Commission,0)</f>
        <v>2399.7600000000002</v>
      </c>
      <c r="I154" s="2" t="s">
        <v>11</v>
      </c>
      <c r="J154" s="2"/>
      <c r="K154" s="2"/>
    </row>
    <row r="155" spans="1:11" x14ac:dyDescent="0.25">
      <c r="A155" s="12">
        <v>44317</v>
      </c>
      <c r="B155" s="13" t="s">
        <v>37</v>
      </c>
      <c r="C155" s="13" t="s">
        <v>38</v>
      </c>
      <c r="D155" s="13" t="s">
        <v>39</v>
      </c>
      <c r="E155" s="13" t="s">
        <v>22</v>
      </c>
      <c r="F155" s="14">
        <v>23364</v>
      </c>
      <c r="G155" s="14">
        <v>15000</v>
      </c>
      <c r="H155" s="14">
        <f>IF(West!$F155&gt;=West!$G155,West!$F155*Commission,0)</f>
        <v>2336.4</v>
      </c>
      <c r="I155" s="13" t="s">
        <v>15</v>
      </c>
      <c r="J155" s="2"/>
      <c r="K155" s="2"/>
    </row>
    <row r="156" spans="1:11" x14ac:dyDescent="0.25">
      <c r="A156" s="3">
        <v>44317</v>
      </c>
      <c r="B156" s="2" t="s">
        <v>44</v>
      </c>
      <c r="C156" s="2" t="s">
        <v>45</v>
      </c>
      <c r="D156" s="2" t="s">
        <v>46</v>
      </c>
      <c r="E156" s="2" t="s">
        <v>22</v>
      </c>
      <c r="F156" s="4">
        <v>20717.599999999999</v>
      </c>
      <c r="G156" s="4">
        <v>15000</v>
      </c>
      <c r="H156" s="4">
        <f>IF(West!$F156&gt;=West!$G156,West!$F156*Commission,0)</f>
        <v>2071.7599999999998</v>
      </c>
      <c r="I156" s="2" t="s">
        <v>15</v>
      </c>
      <c r="J156" s="2"/>
      <c r="K156" s="2"/>
    </row>
    <row r="157" spans="1:11" x14ac:dyDescent="0.25">
      <c r="A157" s="12">
        <v>44317</v>
      </c>
      <c r="B157" s="13" t="s">
        <v>53</v>
      </c>
      <c r="C157" s="13" t="s">
        <v>54</v>
      </c>
      <c r="D157" s="13" t="s">
        <v>55</v>
      </c>
      <c r="E157" s="13" t="s">
        <v>22</v>
      </c>
      <c r="F157" s="14">
        <v>19836.400000000001</v>
      </c>
      <c r="G157" s="14">
        <v>15000</v>
      </c>
      <c r="H157" s="14">
        <f>IF(West!$F157&gt;=West!$G157,West!$F157*Commission,0)</f>
        <v>1983.6400000000003</v>
      </c>
      <c r="I157" s="13" t="s">
        <v>11</v>
      </c>
      <c r="J157" s="2"/>
      <c r="K157" s="2"/>
    </row>
    <row r="158" spans="1:11" x14ac:dyDescent="0.25">
      <c r="A158" s="3">
        <v>44317</v>
      </c>
      <c r="B158" s="2" t="s">
        <v>53</v>
      </c>
      <c r="C158" s="2" t="s">
        <v>54</v>
      </c>
      <c r="D158" s="2" t="s">
        <v>55</v>
      </c>
      <c r="E158" s="2" t="s">
        <v>22</v>
      </c>
      <c r="F158" s="4">
        <v>19617.5</v>
      </c>
      <c r="G158" s="4">
        <v>15000</v>
      </c>
      <c r="H158" s="4">
        <f>IF(West!$F158&gt;=West!$G158,West!$F158*Commission,0)</f>
        <v>1961.75</v>
      </c>
      <c r="I158" s="2" t="s">
        <v>43</v>
      </c>
      <c r="J158" s="2"/>
      <c r="K158" s="2"/>
    </row>
    <row r="159" spans="1:11" hidden="1" x14ac:dyDescent="0.25">
      <c r="A159" s="12">
        <v>44317</v>
      </c>
      <c r="B159" s="13" t="s">
        <v>16</v>
      </c>
      <c r="C159" s="13" t="s">
        <v>17</v>
      </c>
      <c r="D159" s="13" t="s">
        <v>18</v>
      </c>
      <c r="E159" s="13" t="s">
        <v>10</v>
      </c>
      <c r="F159" s="14">
        <v>19584</v>
      </c>
      <c r="G159" s="14">
        <v>15000</v>
      </c>
      <c r="H159" s="14">
        <f>IF(West!$F159&gt;=West!$G159,West!$F159*Commission,0)</f>
        <v>1958.4</v>
      </c>
      <c r="I159" s="13" t="s">
        <v>15</v>
      </c>
      <c r="J159" s="2"/>
      <c r="K159" s="2"/>
    </row>
    <row r="160" spans="1:11" x14ac:dyDescent="0.25">
      <c r="A160" s="3">
        <v>44317</v>
      </c>
      <c r="B160" s="2" t="s">
        <v>53</v>
      </c>
      <c r="C160" s="2" t="s">
        <v>54</v>
      </c>
      <c r="D160" s="2" t="s">
        <v>55</v>
      </c>
      <c r="E160" s="2" t="s">
        <v>22</v>
      </c>
      <c r="F160" s="4">
        <v>18826.400000000001</v>
      </c>
      <c r="G160" s="4">
        <v>15000</v>
      </c>
      <c r="H160" s="4">
        <f>IF(West!$F160&gt;=West!$G160,West!$F160*Commission,0)</f>
        <v>1882.6400000000003</v>
      </c>
      <c r="I160" s="2" t="s">
        <v>43</v>
      </c>
      <c r="J160" s="2"/>
      <c r="K160" s="2"/>
    </row>
    <row r="161" spans="1:11" hidden="1" x14ac:dyDescent="0.25">
      <c r="A161" s="12">
        <v>44317</v>
      </c>
      <c r="B161" s="13" t="s">
        <v>12</v>
      </c>
      <c r="C161" s="13" t="s">
        <v>13</v>
      </c>
      <c r="D161" s="13" t="s">
        <v>14</v>
      </c>
      <c r="E161" s="13" t="s">
        <v>10</v>
      </c>
      <c r="F161" s="14">
        <v>16604.400000000001</v>
      </c>
      <c r="G161" s="14">
        <v>15000</v>
      </c>
      <c r="H161" s="14">
        <f>IF(West!$F161&gt;=West!$G161,West!$F161*Commission,0)</f>
        <v>1660.4400000000003</v>
      </c>
      <c r="I161" s="13" t="s">
        <v>43</v>
      </c>
      <c r="J161" s="2"/>
      <c r="K161" s="2"/>
    </row>
    <row r="162" spans="1:11" hidden="1" x14ac:dyDescent="0.25">
      <c r="A162" s="3">
        <v>44317</v>
      </c>
      <c r="B162" s="2" t="s">
        <v>27</v>
      </c>
      <c r="C162" s="2" t="s">
        <v>28</v>
      </c>
      <c r="D162" s="2" t="s">
        <v>29</v>
      </c>
      <c r="E162" s="2" t="s">
        <v>10</v>
      </c>
      <c r="F162" s="4">
        <v>15120</v>
      </c>
      <c r="G162" s="4">
        <v>15000</v>
      </c>
      <c r="H162" s="4">
        <f>IF(West!$F162&gt;=West!$G162,West!$F162*Commission,0)</f>
        <v>1512</v>
      </c>
      <c r="I162" s="2" t="s">
        <v>15</v>
      </c>
      <c r="J162" s="2"/>
      <c r="K162" s="2"/>
    </row>
    <row r="163" spans="1:11" hidden="1" x14ac:dyDescent="0.25">
      <c r="A163" s="12">
        <v>44317</v>
      </c>
      <c r="B163" s="13" t="s">
        <v>50</v>
      </c>
      <c r="C163" s="13" t="s">
        <v>51</v>
      </c>
      <c r="D163" s="13" t="s">
        <v>52</v>
      </c>
      <c r="E163" s="13" t="s">
        <v>26</v>
      </c>
      <c r="F163" s="14">
        <v>13044.899999999998</v>
      </c>
      <c r="G163" s="14">
        <v>15000</v>
      </c>
      <c r="H163" s="14">
        <f>IF(West!$F163&gt;=West!$G163,West!$F163*Commission,0)</f>
        <v>0</v>
      </c>
      <c r="I163" s="13" t="s">
        <v>11</v>
      </c>
      <c r="J163" s="2"/>
      <c r="K163" s="2"/>
    </row>
    <row r="164" spans="1:11" hidden="1" x14ac:dyDescent="0.25">
      <c r="A164" s="3">
        <v>44317</v>
      </c>
      <c r="B164" s="2" t="s">
        <v>16</v>
      </c>
      <c r="C164" s="2" t="s">
        <v>17</v>
      </c>
      <c r="D164" s="2" t="s">
        <v>18</v>
      </c>
      <c r="E164" s="2" t="s">
        <v>10</v>
      </c>
      <c r="F164" s="4">
        <v>12422.2</v>
      </c>
      <c r="G164" s="4">
        <v>15000</v>
      </c>
      <c r="H164" s="4">
        <f>IF(West!$F164&gt;=West!$G164,West!$F164*Commission,0)</f>
        <v>0</v>
      </c>
      <c r="I164" s="2" t="s">
        <v>43</v>
      </c>
      <c r="J164" s="2"/>
      <c r="K164" s="2"/>
    </row>
    <row r="165" spans="1:11" hidden="1" x14ac:dyDescent="0.25">
      <c r="A165" s="12">
        <v>44409</v>
      </c>
      <c r="B165" s="13" t="s">
        <v>71</v>
      </c>
      <c r="C165" s="13" t="s">
        <v>72</v>
      </c>
      <c r="D165" s="13" t="s">
        <v>73</v>
      </c>
      <c r="E165" s="13" t="s">
        <v>33</v>
      </c>
      <c r="F165" s="14">
        <v>24469.599999999999</v>
      </c>
      <c r="G165" s="14">
        <v>15000</v>
      </c>
      <c r="H165" s="14">
        <f>IF(West!$F165&gt;=West!$G165,West!$F165*Commission,0)</f>
        <v>2446.96</v>
      </c>
      <c r="I165" s="13" t="s">
        <v>15</v>
      </c>
      <c r="J165" s="2"/>
      <c r="K165" s="2"/>
    </row>
    <row r="166" spans="1:11" hidden="1" x14ac:dyDescent="0.25">
      <c r="A166" s="3">
        <v>44228</v>
      </c>
      <c r="B166" s="2" t="s">
        <v>59</v>
      </c>
      <c r="C166" s="2" t="s">
        <v>60</v>
      </c>
      <c r="D166" s="2" t="s">
        <v>61</v>
      </c>
      <c r="E166" s="2" t="s">
        <v>33</v>
      </c>
      <c r="F166" s="4">
        <v>24131.000000000004</v>
      </c>
      <c r="G166" s="4">
        <v>15000</v>
      </c>
      <c r="H166" s="4">
        <f>IF(West!$F166&gt;=West!$G166,West!$F166*Commission,0)</f>
        <v>2413.1000000000004</v>
      </c>
      <c r="I166" s="2" t="s">
        <v>15</v>
      </c>
      <c r="J166" s="2"/>
      <c r="K166" s="2"/>
    </row>
    <row r="167" spans="1:11" hidden="1" x14ac:dyDescent="0.25">
      <c r="A167" s="12">
        <v>44317</v>
      </c>
      <c r="B167" s="13" t="s">
        <v>56</v>
      </c>
      <c r="C167" s="13" t="s">
        <v>57</v>
      </c>
      <c r="D167" s="13" t="s">
        <v>58</v>
      </c>
      <c r="E167" s="13" t="s">
        <v>26</v>
      </c>
      <c r="F167" s="14">
        <v>10948</v>
      </c>
      <c r="G167" s="14">
        <v>15000</v>
      </c>
      <c r="H167" s="14">
        <f>IF(West!$F167&gt;=West!$G167,West!$F167*Commission,0)</f>
        <v>0</v>
      </c>
      <c r="I167" s="13" t="s">
        <v>11</v>
      </c>
      <c r="J167" s="2"/>
      <c r="K167" s="2"/>
    </row>
    <row r="168" spans="1:11" hidden="1" x14ac:dyDescent="0.25">
      <c r="A168" s="3">
        <v>44197</v>
      </c>
      <c r="B168" s="2" t="s">
        <v>30</v>
      </c>
      <c r="C168" s="2" t="s">
        <v>31</v>
      </c>
      <c r="D168" s="2" t="s">
        <v>32</v>
      </c>
      <c r="E168" s="2" t="s">
        <v>33</v>
      </c>
      <c r="F168" s="4">
        <v>23076.199999999997</v>
      </c>
      <c r="G168" s="4">
        <v>15000</v>
      </c>
      <c r="H168" s="4">
        <f>IF(West!$F168&gt;=West!$G168,West!$F168*Commission,0)</f>
        <v>2307.62</v>
      </c>
      <c r="I168" s="2" t="s">
        <v>11</v>
      </c>
      <c r="J168" s="2"/>
      <c r="K168" s="2"/>
    </row>
    <row r="169" spans="1:11" x14ac:dyDescent="0.25">
      <c r="A169" s="12">
        <v>44317</v>
      </c>
      <c r="B169" s="13" t="s">
        <v>65</v>
      </c>
      <c r="C169" s="13" t="s">
        <v>66</v>
      </c>
      <c r="D169" s="13" t="s">
        <v>67</v>
      </c>
      <c r="E169" s="13" t="s">
        <v>22</v>
      </c>
      <c r="F169" s="14">
        <v>9004.7999999999993</v>
      </c>
      <c r="G169" s="14">
        <v>15000</v>
      </c>
      <c r="H169" s="14">
        <f>IF(West!$F169&gt;=West!$G169,West!$F169*Commission,0)</f>
        <v>0</v>
      </c>
      <c r="I169" s="13" t="s">
        <v>11</v>
      </c>
      <c r="J169" s="2"/>
      <c r="K169" s="2"/>
    </row>
    <row r="170" spans="1:11" hidden="1" x14ac:dyDescent="0.25">
      <c r="A170" s="3">
        <v>44317</v>
      </c>
      <c r="B170" s="2" t="s">
        <v>12</v>
      </c>
      <c r="C170" s="2" t="s">
        <v>13</v>
      </c>
      <c r="D170" s="2" t="s">
        <v>14</v>
      </c>
      <c r="E170" s="2" t="s">
        <v>10</v>
      </c>
      <c r="F170" s="4">
        <v>8686.6</v>
      </c>
      <c r="G170" s="4">
        <v>15000</v>
      </c>
      <c r="H170" s="4">
        <f>IF(West!$F170&gt;=West!$G170,West!$F170*Commission,0)</f>
        <v>0</v>
      </c>
      <c r="I170" s="2" t="s">
        <v>15</v>
      </c>
      <c r="J170" s="2"/>
      <c r="K170" s="2"/>
    </row>
    <row r="171" spans="1:11" x14ac:dyDescent="0.25">
      <c r="A171" s="12">
        <v>44348</v>
      </c>
      <c r="B171" s="13" t="s">
        <v>37</v>
      </c>
      <c r="C171" s="13" t="s">
        <v>38</v>
      </c>
      <c r="D171" s="13" t="s">
        <v>39</v>
      </c>
      <c r="E171" s="13" t="s">
        <v>22</v>
      </c>
      <c r="F171" s="14">
        <v>39653.9</v>
      </c>
      <c r="G171" s="14">
        <v>15000</v>
      </c>
      <c r="H171" s="14">
        <f>IF(West!$F171&gt;=West!$G171,West!$F171*Commission,0)</f>
        <v>3965.3900000000003</v>
      </c>
      <c r="I171" s="13" t="s">
        <v>43</v>
      </c>
      <c r="J171" s="2"/>
      <c r="K171" s="2"/>
    </row>
    <row r="172" spans="1:11" x14ac:dyDescent="0.25">
      <c r="A172" s="3">
        <v>44348</v>
      </c>
      <c r="B172" s="2" t="s">
        <v>65</v>
      </c>
      <c r="C172" s="2" t="s">
        <v>66</v>
      </c>
      <c r="D172" s="2" t="s">
        <v>67</v>
      </c>
      <c r="E172" s="2" t="s">
        <v>22</v>
      </c>
      <c r="F172" s="4">
        <v>37192.5</v>
      </c>
      <c r="G172" s="4">
        <v>15000</v>
      </c>
      <c r="H172" s="4">
        <f>IF(West!$F172&gt;=West!$G172,West!$F172*Commission,0)</f>
        <v>3719.25</v>
      </c>
      <c r="I172" s="2" t="s">
        <v>43</v>
      </c>
      <c r="J172" s="2"/>
      <c r="K172" s="2"/>
    </row>
    <row r="173" spans="1:11" hidden="1" x14ac:dyDescent="0.25">
      <c r="A173" s="12">
        <v>44348</v>
      </c>
      <c r="B173" s="13" t="s">
        <v>34</v>
      </c>
      <c r="C173" s="13" t="s">
        <v>35</v>
      </c>
      <c r="D173" s="13" t="s">
        <v>36</v>
      </c>
      <c r="E173" s="13" t="s">
        <v>26</v>
      </c>
      <c r="F173" s="14">
        <v>35695</v>
      </c>
      <c r="G173" s="14">
        <v>15000</v>
      </c>
      <c r="H173" s="14">
        <f>IF(West!$F173&gt;=West!$G173,West!$F173*Commission,0)</f>
        <v>3569.5</v>
      </c>
      <c r="I173" s="13" t="s">
        <v>15</v>
      </c>
      <c r="J173" s="2"/>
      <c r="K173" s="2"/>
    </row>
    <row r="174" spans="1:11" hidden="1" x14ac:dyDescent="0.25">
      <c r="A174" s="3">
        <v>44348</v>
      </c>
      <c r="B174" s="2" t="s">
        <v>16</v>
      </c>
      <c r="C174" s="2" t="s">
        <v>17</v>
      </c>
      <c r="D174" s="2" t="s">
        <v>18</v>
      </c>
      <c r="E174" s="2" t="s">
        <v>10</v>
      </c>
      <c r="F174" s="4">
        <v>34162</v>
      </c>
      <c r="G174" s="4">
        <v>15000</v>
      </c>
      <c r="H174" s="4">
        <f>IF(West!$F174&gt;=West!$G174,West!$F174*Commission,0)</f>
        <v>3416.2000000000003</v>
      </c>
      <c r="I174" s="2" t="s">
        <v>15</v>
      </c>
      <c r="J174" s="2"/>
      <c r="K174" s="2"/>
    </row>
    <row r="175" spans="1:11" hidden="1" x14ac:dyDescent="0.25">
      <c r="A175" s="12">
        <v>44348</v>
      </c>
      <c r="B175" s="13" t="s">
        <v>47</v>
      </c>
      <c r="C175" s="13" t="s">
        <v>48</v>
      </c>
      <c r="D175" s="13" t="s">
        <v>49</v>
      </c>
      <c r="E175" s="13" t="s">
        <v>26</v>
      </c>
      <c r="F175" s="14">
        <v>25560</v>
      </c>
      <c r="G175" s="14">
        <v>15000</v>
      </c>
      <c r="H175" s="14">
        <f>IF(West!$F175&gt;=West!$G175,West!$F175*Commission,0)</f>
        <v>2556</v>
      </c>
      <c r="I175" s="13" t="s">
        <v>11</v>
      </c>
      <c r="J175" s="2"/>
      <c r="K175" s="2"/>
    </row>
    <row r="176" spans="1:11" hidden="1" x14ac:dyDescent="0.25">
      <c r="A176" s="3">
        <v>44348</v>
      </c>
      <c r="B176" s="2" t="s">
        <v>16</v>
      </c>
      <c r="C176" s="2" t="s">
        <v>17</v>
      </c>
      <c r="D176" s="2" t="s">
        <v>18</v>
      </c>
      <c r="E176" s="2" t="s">
        <v>10</v>
      </c>
      <c r="F176" s="4">
        <v>23445</v>
      </c>
      <c r="G176" s="4">
        <v>15000</v>
      </c>
      <c r="H176" s="4">
        <f>IF(West!$F176&gt;=West!$G176,West!$F176*Commission,0)</f>
        <v>2344.5</v>
      </c>
      <c r="I176" s="2" t="s">
        <v>15</v>
      </c>
      <c r="J176" s="2"/>
      <c r="K176" s="2"/>
    </row>
    <row r="177" spans="1:11" hidden="1" x14ac:dyDescent="0.25">
      <c r="A177" s="12">
        <v>44348</v>
      </c>
      <c r="B177" s="13" t="s">
        <v>16</v>
      </c>
      <c r="C177" s="13" t="s">
        <v>17</v>
      </c>
      <c r="D177" s="13" t="s">
        <v>18</v>
      </c>
      <c r="E177" s="13" t="s">
        <v>10</v>
      </c>
      <c r="F177" s="14">
        <v>18878.399999999998</v>
      </c>
      <c r="G177" s="14">
        <v>15000</v>
      </c>
      <c r="H177" s="14">
        <f>IF(West!$F177&gt;=West!$G177,West!$F177*Commission,0)</f>
        <v>1887.84</v>
      </c>
      <c r="I177" s="13" t="s">
        <v>15</v>
      </c>
      <c r="J177" s="2"/>
      <c r="K177" s="2"/>
    </row>
    <row r="178" spans="1:11" hidden="1" x14ac:dyDescent="0.25">
      <c r="A178" s="3">
        <v>44348</v>
      </c>
      <c r="B178" s="2" t="s">
        <v>16</v>
      </c>
      <c r="C178" s="2" t="s">
        <v>17</v>
      </c>
      <c r="D178" s="2" t="s">
        <v>18</v>
      </c>
      <c r="E178" s="2" t="s">
        <v>10</v>
      </c>
      <c r="F178" s="4">
        <v>17904.7</v>
      </c>
      <c r="G178" s="4">
        <v>15000</v>
      </c>
      <c r="H178" s="4">
        <f>IF(West!$F178&gt;=West!$G178,West!$F178*Commission,0)</f>
        <v>1790.4700000000003</v>
      </c>
      <c r="I178" s="2" t="s">
        <v>43</v>
      </c>
      <c r="J178" s="2"/>
      <c r="K178" s="2"/>
    </row>
    <row r="179" spans="1:11" x14ac:dyDescent="0.25">
      <c r="A179" s="12">
        <v>44348</v>
      </c>
      <c r="B179" s="13" t="s">
        <v>53</v>
      </c>
      <c r="C179" s="13" t="s">
        <v>54</v>
      </c>
      <c r="D179" s="13" t="s">
        <v>55</v>
      </c>
      <c r="E179" s="13" t="s">
        <v>22</v>
      </c>
      <c r="F179" s="14">
        <v>17262</v>
      </c>
      <c r="G179" s="14">
        <v>15000</v>
      </c>
      <c r="H179" s="14">
        <f>IF(West!$F179&gt;=West!$G179,West!$F179*Commission,0)</f>
        <v>1726.2</v>
      </c>
      <c r="I179" s="13" t="s">
        <v>15</v>
      </c>
      <c r="J179" s="2"/>
      <c r="K179" s="2"/>
    </row>
    <row r="180" spans="1:11" hidden="1" x14ac:dyDescent="0.25">
      <c r="A180" s="3">
        <v>44531</v>
      </c>
      <c r="B180" s="2" t="s">
        <v>71</v>
      </c>
      <c r="C180" s="2" t="s">
        <v>72</v>
      </c>
      <c r="D180" s="2" t="s">
        <v>73</v>
      </c>
      <c r="E180" s="2" t="s">
        <v>33</v>
      </c>
      <c r="F180" s="4">
        <v>22351.100000000002</v>
      </c>
      <c r="G180" s="4">
        <v>15000</v>
      </c>
      <c r="H180" s="4">
        <f>IF(West!$F180&gt;=West!$G180,West!$F180*Commission,0)</f>
        <v>2235.11</v>
      </c>
      <c r="I180" s="2" t="s">
        <v>43</v>
      </c>
      <c r="J180" s="2"/>
      <c r="K180" s="2"/>
    </row>
    <row r="181" spans="1:11" hidden="1" x14ac:dyDescent="0.25">
      <c r="A181" s="12">
        <v>44228</v>
      </c>
      <c r="B181" s="13" t="s">
        <v>71</v>
      </c>
      <c r="C181" s="13" t="s">
        <v>72</v>
      </c>
      <c r="D181" s="13" t="s">
        <v>73</v>
      </c>
      <c r="E181" s="13" t="s">
        <v>33</v>
      </c>
      <c r="F181" s="14">
        <v>22176</v>
      </c>
      <c r="G181" s="14">
        <v>15000</v>
      </c>
      <c r="H181" s="14">
        <f>IF(West!$F181&gt;=West!$G181,West!$F181*Commission,0)</f>
        <v>2217.6</v>
      </c>
      <c r="I181" s="13" t="s">
        <v>15</v>
      </c>
      <c r="J181" s="2"/>
      <c r="K181" s="2"/>
    </row>
    <row r="182" spans="1:11" hidden="1" x14ac:dyDescent="0.25">
      <c r="A182" s="3">
        <v>44348</v>
      </c>
      <c r="B182" s="2" t="s">
        <v>34</v>
      </c>
      <c r="C182" s="2" t="s">
        <v>35</v>
      </c>
      <c r="D182" s="2" t="s">
        <v>36</v>
      </c>
      <c r="E182" s="2" t="s">
        <v>26</v>
      </c>
      <c r="F182" s="4">
        <v>15953.599999999999</v>
      </c>
      <c r="G182" s="4">
        <v>15000</v>
      </c>
      <c r="H182" s="4">
        <f>IF(West!$F182&gt;=West!$G182,West!$F182*Commission,0)</f>
        <v>1595.36</v>
      </c>
      <c r="I182" s="2" t="s">
        <v>15</v>
      </c>
      <c r="J182" s="2"/>
      <c r="K182" s="2"/>
    </row>
    <row r="183" spans="1:11" x14ac:dyDescent="0.25">
      <c r="A183" s="12">
        <v>44348</v>
      </c>
      <c r="B183" s="13" t="s">
        <v>37</v>
      </c>
      <c r="C183" s="13" t="s">
        <v>38</v>
      </c>
      <c r="D183" s="13" t="s">
        <v>39</v>
      </c>
      <c r="E183" s="13" t="s">
        <v>22</v>
      </c>
      <c r="F183" s="14">
        <v>15061.2</v>
      </c>
      <c r="G183" s="14">
        <v>15000</v>
      </c>
      <c r="H183" s="14">
        <f>IF(West!$F183&gt;=West!$G183,West!$F183*Commission,0)</f>
        <v>1506.1200000000001</v>
      </c>
      <c r="I183" s="13" t="s">
        <v>15</v>
      </c>
      <c r="J183" s="2"/>
      <c r="K183" s="2"/>
    </row>
    <row r="184" spans="1:11" x14ac:dyDescent="0.25">
      <c r="A184" s="3">
        <v>44348</v>
      </c>
      <c r="B184" s="2" t="s">
        <v>44</v>
      </c>
      <c r="C184" s="2" t="s">
        <v>45</v>
      </c>
      <c r="D184" s="2" t="s">
        <v>46</v>
      </c>
      <c r="E184" s="2" t="s">
        <v>22</v>
      </c>
      <c r="F184" s="4">
        <v>14301.6</v>
      </c>
      <c r="G184" s="4">
        <v>15000</v>
      </c>
      <c r="H184" s="4">
        <f>IF(West!$F184&gt;=West!$G184,West!$F184*Commission,0)</f>
        <v>0</v>
      </c>
      <c r="I184" s="2" t="s">
        <v>15</v>
      </c>
      <c r="J184" s="2"/>
      <c r="K184" s="2"/>
    </row>
    <row r="185" spans="1:11" hidden="1" x14ac:dyDescent="0.25">
      <c r="A185" s="12">
        <v>44440</v>
      </c>
      <c r="B185" s="13" t="s">
        <v>62</v>
      </c>
      <c r="C185" s="13" t="s">
        <v>63</v>
      </c>
      <c r="D185" s="13" t="s">
        <v>64</v>
      </c>
      <c r="E185" s="13" t="s">
        <v>33</v>
      </c>
      <c r="F185" s="14">
        <v>21546</v>
      </c>
      <c r="G185" s="14">
        <v>15000</v>
      </c>
      <c r="H185" s="14">
        <f>IF(West!$F185&gt;=West!$G185,West!$F185*Commission,0)</f>
        <v>2154.6</v>
      </c>
      <c r="I185" s="13" t="s">
        <v>11</v>
      </c>
      <c r="J185" s="2"/>
      <c r="K185" s="2"/>
    </row>
    <row r="186" spans="1:11" hidden="1" x14ac:dyDescent="0.25">
      <c r="A186" s="3">
        <v>44378</v>
      </c>
      <c r="B186" s="2" t="s">
        <v>62</v>
      </c>
      <c r="C186" s="2" t="s">
        <v>63</v>
      </c>
      <c r="D186" s="2" t="s">
        <v>64</v>
      </c>
      <c r="E186" s="2" t="s">
        <v>33</v>
      </c>
      <c r="F186" s="4">
        <v>21295.4</v>
      </c>
      <c r="G186" s="4">
        <v>15000</v>
      </c>
      <c r="H186" s="4">
        <f>IF(West!$F186&gt;=West!$G186,West!$F186*Commission,0)</f>
        <v>2129.5400000000004</v>
      </c>
      <c r="I186" s="2" t="s">
        <v>11</v>
      </c>
      <c r="J186" s="2"/>
      <c r="K186" s="2"/>
    </row>
    <row r="187" spans="1:11" hidden="1" x14ac:dyDescent="0.25">
      <c r="A187" s="12">
        <v>44348</v>
      </c>
      <c r="B187" s="13" t="s">
        <v>34</v>
      </c>
      <c r="C187" s="13" t="s">
        <v>35</v>
      </c>
      <c r="D187" s="13" t="s">
        <v>36</v>
      </c>
      <c r="E187" s="13" t="s">
        <v>26</v>
      </c>
      <c r="F187" s="14">
        <v>10032</v>
      </c>
      <c r="G187" s="14">
        <v>15000</v>
      </c>
      <c r="H187" s="14">
        <f>IF(West!$F187&gt;=West!$G187,West!$F187*Commission,0)</f>
        <v>0</v>
      </c>
      <c r="I187" s="13" t="s">
        <v>11</v>
      </c>
      <c r="J187" s="2"/>
      <c r="K187" s="2"/>
    </row>
    <row r="188" spans="1:11" hidden="1" x14ac:dyDescent="0.25">
      <c r="A188" s="3">
        <v>44348</v>
      </c>
      <c r="B188" s="2" t="s">
        <v>56</v>
      </c>
      <c r="C188" s="2" t="s">
        <v>57</v>
      </c>
      <c r="D188" s="2" t="s">
        <v>58</v>
      </c>
      <c r="E188" s="2" t="s">
        <v>26</v>
      </c>
      <c r="F188" s="4">
        <v>9836.8000000000011</v>
      </c>
      <c r="G188" s="4">
        <v>15000</v>
      </c>
      <c r="H188" s="4">
        <f>IF(West!$F188&gt;=West!$G188,West!$F188*Commission,0)</f>
        <v>0</v>
      </c>
      <c r="I188" s="2" t="s">
        <v>11</v>
      </c>
      <c r="J188" s="2"/>
      <c r="K188" s="2"/>
    </row>
    <row r="189" spans="1:11" x14ac:dyDescent="0.25">
      <c r="A189" s="12">
        <v>44348</v>
      </c>
      <c r="B189" s="13" t="s">
        <v>44</v>
      </c>
      <c r="C189" s="13" t="s">
        <v>45</v>
      </c>
      <c r="D189" s="13" t="s">
        <v>46</v>
      </c>
      <c r="E189" s="13" t="s">
        <v>22</v>
      </c>
      <c r="F189" s="14">
        <v>9574.7999999999993</v>
      </c>
      <c r="G189" s="14">
        <v>15000</v>
      </c>
      <c r="H189" s="14">
        <f>IF(West!$F189&gt;=West!$G189,West!$F189*Commission,0)</f>
        <v>0</v>
      </c>
      <c r="I189" s="13" t="s">
        <v>15</v>
      </c>
      <c r="J189" s="2"/>
      <c r="K189" s="2"/>
    </row>
    <row r="190" spans="1:11" hidden="1" x14ac:dyDescent="0.25">
      <c r="A190" s="3">
        <v>44348</v>
      </c>
      <c r="B190" s="2" t="s">
        <v>16</v>
      </c>
      <c r="C190" s="2" t="s">
        <v>17</v>
      </c>
      <c r="D190" s="2" t="s">
        <v>18</v>
      </c>
      <c r="E190" s="2" t="s">
        <v>10</v>
      </c>
      <c r="F190" s="4">
        <v>9499</v>
      </c>
      <c r="G190" s="4">
        <v>15000</v>
      </c>
      <c r="H190" s="4">
        <f>IF(West!$F190&gt;=West!$G190,West!$F190*Commission,0)</f>
        <v>0</v>
      </c>
      <c r="I190" s="2" t="s">
        <v>15</v>
      </c>
      <c r="J190" s="2"/>
      <c r="K190" s="2"/>
    </row>
    <row r="191" spans="1:11" hidden="1" x14ac:dyDescent="0.25">
      <c r="A191" s="12">
        <v>44348</v>
      </c>
      <c r="B191" s="13" t="s">
        <v>34</v>
      </c>
      <c r="C191" s="13" t="s">
        <v>35</v>
      </c>
      <c r="D191" s="13" t="s">
        <v>36</v>
      </c>
      <c r="E191" s="13" t="s">
        <v>26</v>
      </c>
      <c r="F191" s="14">
        <v>8827</v>
      </c>
      <c r="G191" s="14">
        <v>15000</v>
      </c>
      <c r="H191" s="14">
        <f>IF(West!$F191&gt;=West!$G191,West!$F191*Commission,0)</f>
        <v>0</v>
      </c>
      <c r="I191" s="13" t="s">
        <v>43</v>
      </c>
      <c r="J191" s="2"/>
      <c r="K191" s="2"/>
    </row>
    <row r="192" spans="1:11" hidden="1" x14ac:dyDescent="0.25">
      <c r="A192" s="3">
        <v>44440</v>
      </c>
      <c r="B192" s="2" t="s">
        <v>30</v>
      </c>
      <c r="C192" s="2" t="s">
        <v>31</v>
      </c>
      <c r="D192" s="2" t="s">
        <v>32</v>
      </c>
      <c r="E192" s="2" t="s">
        <v>33</v>
      </c>
      <c r="F192" s="4">
        <v>21216</v>
      </c>
      <c r="G192" s="4">
        <v>15000</v>
      </c>
      <c r="H192" s="4">
        <f>IF(West!$F192&gt;=West!$G192,West!$F192*Commission,0)</f>
        <v>2121.6</v>
      </c>
      <c r="I192" s="2" t="s">
        <v>15</v>
      </c>
      <c r="J192" s="2"/>
      <c r="K192" s="2"/>
    </row>
    <row r="193" spans="1:11" hidden="1" x14ac:dyDescent="0.25">
      <c r="A193" s="12">
        <v>44531</v>
      </c>
      <c r="B193" s="13" t="s">
        <v>71</v>
      </c>
      <c r="C193" s="13" t="s">
        <v>72</v>
      </c>
      <c r="D193" s="13" t="s">
        <v>73</v>
      </c>
      <c r="E193" s="13" t="s">
        <v>33</v>
      </c>
      <c r="F193" s="14">
        <v>21103.3</v>
      </c>
      <c r="G193" s="14">
        <v>15000</v>
      </c>
      <c r="H193" s="14">
        <f>IF(West!$F193&gt;=West!$G193,West!$F193*Commission,0)</f>
        <v>2110.33</v>
      </c>
      <c r="I193" s="13" t="s">
        <v>43</v>
      </c>
      <c r="J193" s="2"/>
      <c r="K193" s="2"/>
    </row>
    <row r="194" spans="1:11" hidden="1" x14ac:dyDescent="0.25">
      <c r="A194" s="3">
        <v>44348</v>
      </c>
      <c r="B194" s="2" t="s">
        <v>47</v>
      </c>
      <c r="C194" s="2" t="s">
        <v>48</v>
      </c>
      <c r="D194" s="2" t="s">
        <v>49</v>
      </c>
      <c r="E194" s="2" t="s">
        <v>26</v>
      </c>
      <c r="F194" s="4">
        <v>6872.7999999999993</v>
      </c>
      <c r="G194" s="4">
        <v>15000</v>
      </c>
      <c r="H194" s="4">
        <f>IF(West!$F194&gt;=West!$G194,West!$F194*Commission,0)</f>
        <v>0</v>
      </c>
      <c r="I194" s="2" t="s">
        <v>11</v>
      </c>
      <c r="J194" s="2"/>
      <c r="K194" s="2"/>
    </row>
    <row r="195" spans="1:11" hidden="1" x14ac:dyDescent="0.25">
      <c r="A195" s="12">
        <v>44348</v>
      </c>
      <c r="B195" s="13" t="s">
        <v>7</v>
      </c>
      <c r="C195" s="13" t="s">
        <v>8</v>
      </c>
      <c r="D195" s="13" t="s">
        <v>9</v>
      </c>
      <c r="E195" s="13" t="s">
        <v>10</v>
      </c>
      <c r="F195" s="14">
        <v>2070.2999999999997</v>
      </c>
      <c r="G195" s="14">
        <v>15000</v>
      </c>
      <c r="H195" s="14">
        <f>IF(West!$F195&gt;=West!$G195,West!$F195*Commission,0)</f>
        <v>0</v>
      </c>
      <c r="I195" s="13" t="s">
        <v>11</v>
      </c>
      <c r="J195" s="2"/>
      <c r="K195" s="2"/>
    </row>
    <row r="196" spans="1:11" hidden="1" x14ac:dyDescent="0.25">
      <c r="A196" s="3">
        <v>44197</v>
      </c>
      <c r="B196" s="2" t="s">
        <v>59</v>
      </c>
      <c r="C196" s="2" t="s">
        <v>60</v>
      </c>
      <c r="D196" s="2" t="s">
        <v>61</v>
      </c>
      <c r="E196" s="2" t="s">
        <v>33</v>
      </c>
      <c r="F196" s="4">
        <v>20880</v>
      </c>
      <c r="G196" s="4">
        <v>15000</v>
      </c>
      <c r="H196" s="4">
        <f>IF(West!$F196&gt;=West!$G196,West!$F196*Commission,0)</f>
        <v>2088</v>
      </c>
      <c r="I196" s="2" t="s">
        <v>11</v>
      </c>
      <c r="J196" s="2"/>
      <c r="K196" s="2"/>
    </row>
    <row r="197" spans="1:11" hidden="1" x14ac:dyDescent="0.25">
      <c r="A197" s="12">
        <v>44197</v>
      </c>
      <c r="B197" s="13" t="s">
        <v>59</v>
      </c>
      <c r="C197" s="13" t="s">
        <v>60</v>
      </c>
      <c r="D197" s="13" t="s">
        <v>61</v>
      </c>
      <c r="E197" s="13" t="s">
        <v>33</v>
      </c>
      <c r="F197" s="14">
        <v>20366.100000000002</v>
      </c>
      <c r="G197" s="14">
        <v>15000</v>
      </c>
      <c r="H197" s="14">
        <f>IF(West!$F197&gt;=West!$G197,West!$F197*Commission,0)</f>
        <v>2036.6100000000004</v>
      </c>
      <c r="I197" s="13" t="s">
        <v>43</v>
      </c>
      <c r="J197" s="2"/>
      <c r="K197" s="2"/>
    </row>
    <row r="198" spans="1:11" hidden="1" x14ac:dyDescent="0.25">
      <c r="A198" s="3">
        <v>44378</v>
      </c>
      <c r="B198" s="2" t="s">
        <v>34</v>
      </c>
      <c r="C198" s="2" t="s">
        <v>35</v>
      </c>
      <c r="D198" s="2" t="s">
        <v>36</v>
      </c>
      <c r="E198" s="2" t="s">
        <v>26</v>
      </c>
      <c r="F198" s="4">
        <v>35715.4</v>
      </c>
      <c r="G198" s="4">
        <v>15000</v>
      </c>
      <c r="H198" s="4">
        <f>IF(West!$F198&gt;=West!$G198,West!$F198*Commission,0)</f>
        <v>3571.5400000000004</v>
      </c>
      <c r="I198" s="2" t="s">
        <v>43</v>
      </c>
      <c r="J198" s="2"/>
      <c r="K198" s="2"/>
    </row>
    <row r="199" spans="1:11" hidden="1" x14ac:dyDescent="0.25">
      <c r="A199" s="12">
        <v>44378</v>
      </c>
      <c r="B199" s="13" t="s">
        <v>27</v>
      </c>
      <c r="C199" s="13" t="s">
        <v>28</v>
      </c>
      <c r="D199" s="13" t="s">
        <v>29</v>
      </c>
      <c r="E199" s="13" t="s">
        <v>10</v>
      </c>
      <c r="F199" s="14">
        <v>30776.799999999999</v>
      </c>
      <c r="G199" s="14">
        <v>15000</v>
      </c>
      <c r="H199" s="14">
        <f>IF(West!$F199&gt;=West!$G199,West!$F199*Commission,0)</f>
        <v>3077.6800000000003</v>
      </c>
      <c r="I199" s="13" t="s">
        <v>11</v>
      </c>
      <c r="J199" s="2"/>
      <c r="K199" s="2"/>
    </row>
    <row r="200" spans="1:11" hidden="1" x14ac:dyDescent="0.25">
      <c r="A200" s="3">
        <v>44470</v>
      </c>
      <c r="B200" s="2" t="s">
        <v>30</v>
      </c>
      <c r="C200" s="2" t="s">
        <v>31</v>
      </c>
      <c r="D200" s="2" t="s">
        <v>32</v>
      </c>
      <c r="E200" s="2" t="s">
        <v>33</v>
      </c>
      <c r="F200" s="4">
        <v>19946.199999999997</v>
      </c>
      <c r="G200" s="4">
        <v>15000</v>
      </c>
      <c r="H200" s="4">
        <f>IF(West!$F200&gt;=West!$G200,West!$F200*Commission,0)</f>
        <v>1994.62</v>
      </c>
      <c r="I200" s="2" t="s">
        <v>43</v>
      </c>
      <c r="J200" s="2"/>
      <c r="K200" s="2"/>
    </row>
    <row r="201" spans="1:11" hidden="1" x14ac:dyDescent="0.25">
      <c r="A201" s="12">
        <v>44470</v>
      </c>
      <c r="B201" s="13" t="s">
        <v>59</v>
      </c>
      <c r="C201" s="13" t="s">
        <v>60</v>
      </c>
      <c r="D201" s="13" t="s">
        <v>61</v>
      </c>
      <c r="E201" s="13" t="s">
        <v>33</v>
      </c>
      <c r="F201" s="14">
        <v>19594</v>
      </c>
      <c r="G201" s="14">
        <v>15000</v>
      </c>
      <c r="H201" s="14">
        <f>IF(West!$F201&gt;=West!$G201,West!$F201*Commission,0)</f>
        <v>1959.4</v>
      </c>
      <c r="I201" s="13" t="s">
        <v>15</v>
      </c>
      <c r="J201" s="2"/>
      <c r="K201" s="2"/>
    </row>
    <row r="202" spans="1:11" hidden="1" x14ac:dyDescent="0.25">
      <c r="A202" s="3">
        <v>44287</v>
      </c>
      <c r="B202" s="2" t="s">
        <v>30</v>
      </c>
      <c r="C202" s="2" t="s">
        <v>31</v>
      </c>
      <c r="D202" s="2" t="s">
        <v>32</v>
      </c>
      <c r="E202" s="2" t="s">
        <v>33</v>
      </c>
      <c r="F202" s="4">
        <v>19210.400000000001</v>
      </c>
      <c r="G202" s="4">
        <v>15000</v>
      </c>
      <c r="H202" s="4">
        <f>IF(West!$F202&gt;=West!$G202,West!$F202*Commission,0)</f>
        <v>1921.0400000000002</v>
      </c>
      <c r="I202" s="2" t="s">
        <v>11</v>
      </c>
      <c r="J202" s="2"/>
      <c r="K202" s="2"/>
    </row>
    <row r="203" spans="1:11" x14ac:dyDescent="0.25">
      <c r="A203" s="12">
        <v>44378</v>
      </c>
      <c r="B203" s="13" t="s">
        <v>44</v>
      </c>
      <c r="C203" s="13" t="s">
        <v>45</v>
      </c>
      <c r="D203" s="13" t="s">
        <v>46</v>
      </c>
      <c r="E203" s="13" t="s">
        <v>22</v>
      </c>
      <c r="F203" s="14">
        <v>24395.100000000002</v>
      </c>
      <c r="G203" s="14">
        <v>15000</v>
      </c>
      <c r="H203" s="14">
        <f>IF(West!$F203&gt;=West!$G203,West!$F203*Commission,0)</f>
        <v>2439.5100000000002</v>
      </c>
      <c r="I203" s="13" t="s">
        <v>11</v>
      </c>
      <c r="J203" s="2"/>
      <c r="K203" s="2"/>
    </row>
    <row r="204" spans="1:11" hidden="1" x14ac:dyDescent="0.25">
      <c r="A204" s="3">
        <v>44378</v>
      </c>
      <c r="B204" s="2" t="s">
        <v>34</v>
      </c>
      <c r="C204" s="2" t="s">
        <v>35</v>
      </c>
      <c r="D204" s="2" t="s">
        <v>36</v>
      </c>
      <c r="E204" s="2" t="s">
        <v>26</v>
      </c>
      <c r="F204" s="4">
        <v>23997.600000000002</v>
      </c>
      <c r="G204" s="4">
        <v>15000</v>
      </c>
      <c r="H204" s="4">
        <f>IF(West!$F204&gt;=West!$G204,West!$F204*Commission,0)</f>
        <v>2399.7600000000002</v>
      </c>
      <c r="I204" s="2" t="s">
        <v>11</v>
      </c>
      <c r="J204" s="2"/>
      <c r="K204" s="2"/>
    </row>
    <row r="205" spans="1:11" hidden="1" x14ac:dyDescent="0.25">
      <c r="A205" s="12">
        <v>44378</v>
      </c>
      <c r="B205" s="13" t="s">
        <v>16</v>
      </c>
      <c r="C205" s="13" t="s">
        <v>17</v>
      </c>
      <c r="D205" s="13" t="s">
        <v>18</v>
      </c>
      <c r="E205" s="13" t="s">
        <v>10</v>
      </c>
      <c r="F205" s="14">
        <v>21482.999999999996</v>
      </c>
      <c r="G205" s="14">
        <v>15000</v>
      </c>
      <c r="H205" s="14">
        <f>IF(West!$F205&gt;=West!$G205,West!$F205*Commission,0)</f>
        <v>2148.2999999999997</v>
      </c>
      <c r="I205" s="13" t="s">
        <v>43</v>
      </c>
      <c r="J205" s="2"/>
      <c r="K205" s="2"/>
    </row>
    <row r="206" spans="1:11" hidden="1" x14ac:dyDescent="0.25">
      <c r="A206" s="3">
        <v>44287</v>
      </c>
      <c r="B206" s="2" t="s">
        <v>40</v>
      </c>
      <c r="C206" s="2" t="s">
        <v>41</v>
      </c>
      <c r="D206" s="2" t="s">
        <v>42</v>
      </c>
      <c r="E206" s="2" t="s">
        <v>33</v>
      </c>
      <c r="F206" s="4">
        <v>19080</v>
      </c>
      <c r="G206" s="4">
        <v>15000</v>
      </c>
      <c r="H206" s="4">
        <f>IF(West!$F206&gt;=West!$G206,West!$F206*Commission,0)</f>
        <v>1908</v>
      </c>
      <c r="I206" s="2" t="s">
        <v>15</v>
      </c>
      <c r="J206" s="2"/>
      <c r="K206" s="2"/>
    </row>
    <row r="207" spans="1:11" hidden="1" x14ac:dyDescent="0.25">
      <c r="A207" s="12">
        <v>44378</v>
      </c>
      <c r="B207" s="13" t="s">
        <v>34</v>
      </c>
      <c r="C207" s="13" t="s">
        <v>35</v>
      </c>
      <c r="D207" s="13" t="s">
        <v>36</v>
      </c>
      <c r="E207" s="13" t="s">
        <v>26</v>
      </c>
      <c r="F207" s="14">
        <v>21120.400000000001</v>
      </c>
      <c r="G207" s="14">
        <v>15000</v>
      </c>
      <c r="H207" s="14">
        <f>IF(West!$F207&gt;=West!$G207,West!$F207*Commission,0)</f>
        <v>2112.0400000000004</v>
      </c>
      <c r="I207" s="13" t="s">
        <v>15</v>
      </c>
      <c r="J207" s="2"/>
      <c r="K207" s="2"/>
    </row>
    <row r="208" spans="1:11" x14ac:dyDescent="0.25">
      <c r="A208" s="3">
        <v>44378</v>
      </c>
      <c r="B208" s="2" t="s">
        <v>44</v>
      </c>
      <c r="C208" s="2" t="s">
        <v>45</v>
      </c>
      <c r="D208" s="2" t="s">
        <v>46</v>
      </c>
      <c r="E208" s="2" t="s">
        <v>22</v>
      </c>
      <c r="F208" s="4">
        <v>20868.399999999998</v>
      </c>
      <c r="G208" s="4">
        <v>15000</v>
      </c>
      <c r="H208" s="4">
        <f>IF(West!$F208&gt;=West!$G208,West!$F208*Commission,0)</f>
        <v>2086.8399999999997</v>
      </c>
      <c r="I208" s="2" t="s">
        <v>15</v>
      </c>
      <c r="J208" s="2"/>
      <c r="K208" s="2"/>
    </row>
    <row r="209" spans="1:11" hidden="1" x14ac:dyDescent="0.25">
      <c r="A209" s="12">
        <v>44378</v>
      </c>
      <c r="B209" s="13" t="s">
        <v>68</v>
      </c>
      <c r="C209" s="13" t="s">
        <v>69</v>
      </c>
      <c r="D209" s="13" t="s">
        <v>70</v>
      </c>
      <c r="E209" s="13" t="s">
        <v>10</v>
      </c>
      <c r="F209" s="14">
        <v>20076.7</v>
      </c>
      <c r="G209" s="14">
        <v>15000</v>
      </c>
      <c r="H209" s="14">
        <f>IF(West!$F209&gt;=West!$G209,West!$F209*Commission,0)</f>
        <v>2007.67</v>
      </c>
      <c r="I209" s="13" t="s">
        <v>43</v>
      </c>
      <c r="J209" s="2"/>
      <c r="K209" s="2"/>
    </row>
    <row r="210" spans="1:11" hidden="1" x14ac:dyDescent="0.25">
      <c r="A210" s="3">
        <v>44378</v>
      </c>
      <c r="B210" s="2" t="s">
        <v>7</v>
      </c>
      <c r="C210" s="2" t="s">
        <v>8</v>
      </c>
      <c r="D210" s="2" t="s">
        <v>9</v>
      </c>
      <c r="E210" s="2" t="s">
        <v>10</v>
      </c>
      <c r="F210" s="4">
        <v>16614.400000000001</v>
      </c>
      <c r="G210" s="4">
        <v>15000</v>
      </c>
      <c r="H210" s="4">
        <f>IF(West!$F210&gt;=West!$G210,West!$F210*Commission,0)</f>
        <v>1661.4400000000003</v>
      </c>
      <c r="I210" s="2" t="s">
        <v>11</v>
      </c>
      <c r="J210" s="2"/>
      <c r="K210" s="2"/>
    </row>
    <row r="211" spans="1:11" hidden="1" x14ac:dyDescent="0.25">
      <c r="A211" s="12">
        <v>44409</v>
      </c>
      <c r="B211" s="13" t="s">
        <v>40</v>
      </c>
      <c r="C211" s="13" t="s">
        <v>41</v>
      </c>
      <c r="D211" s="13" t="s">
        <v>42</v>
      </c>
      <c r="E211" s="13" t="s">
        <v>33</v>
      </c>
      <c r="F211" s="14">
        <v>18838.399999999998</v>
      </c>
      <c r="G211" s="14">
        <v>15000</v>
      </c>
      <c r="H211" s="14">
        <f>IF(West!$F211&gt;=West!$G211,West!$F211*Commission,0)</f>
        <v>1883.84</v>
      </c>
      <c r="I211" s="13" t="s">
        <v>43</v>
      </c>
      <c r="J211" s="2"/>
      <c r="K211" s="2"/>
    </row>
    <row r="212" spans="1:11" hidden="1" x14ac:dyDescent="0.25">
      <c r="A212" s="3">
        <v>44409</v>
      </c>
      <c r="B212" s="2" t="s">
        <v>40</v>
      </c>
      <c r="C212" s="2" t="s">
        <v>41</v>
      </c>
      <c r="D212" s="2" t="s">
        <v>42</v>
      </c>
      <c r="E212" s="2" t="s">
        <v>33</v>
      </c>
      <c r="F212" s="4">
        <v>18298.399999999998</v>
      </c>
      <c r="G212" s="4">
        <v>15000</v>
      </c>
      <c r="H212" s="4">
        <f>IF(West!$F212&gt;=West!$G212,West!$F212*Commission,0)</f>
        <v>1829.84</v>
      </c>
      <c r="I212" s="2" t="s">
        <v>43</v>
      </c>
      <c r="J212" s="2"/>
      <c r="K212" s="2"/>
    </row>
    <row r="213" spans="1:11" x14ac:dyDescent="0.25">
      <c r="A213" s="12">
        <v>44378</v>
      </c>
      <c r="B213" s="13" t="s">
        <v>44</v>
      </c>
      <c r="C213" s="13" t="s">
        <v>45</v>
      </c>
      <c r="D213" s="13" t="s">
        <v>46</v>
      </c>
      <c r="E213" s="13" t="s">
        <v>22</v>
      </c>
      <c r="F213" s="14">
        <v>15633.199999999999</v>
      </c>
      <c r="G213" s="14">
        <v>15000</v>
      </c>
      <c r="H213" s="14">
        <f>IF(West!$F213&gt;=West!$G213,West!$F213*Commission,0)</f>
        <v>1563.32</v>
      </c>
      <c r="I213" s="13" t="s">
        <v>15</v>
      </c>
      <c r="J213" s="2"/>
      <c r="K213" s="2"/>
    </row>
    <row r="214" spans="1:11" hidden="1" x14ac:dyDescent="0.25">
      <c r="A214" s="3">
        <v>44378</v>
      </c>
      <c r="B214" s="2" t="s">
        <v>68</v>
      </c>
      <c r="C214" s="2" t="s">
        <v>69</v>
      </c>
      <c r="D214" s="2" t="s">
        <v>70</v>
      </c>
      <c r="E214" s="2" t="s">
        <v>10</v>
      </c>
      <c r="F214" s="4">
        <v>14670</v>
      </c>
      <c r="G214" s="4">
        <v>15000</v>
      </c>
      <c r="H214" s="4">
        <f>IF(West!$F214&gt;=West!$G214,West!$F214*Commission,0)</f>
        <v>0</v>
      </c>
      <c r="I214" s="2" t="s">
        <v>11</v>
      </c>
      <c r="J214" s="2"/>
      <c r="K214" s="2"/>
    </row>
    <row r="215" spans="1:11" hidden="1" x14ac:dyDescent="0.25">
      <c r="A215" s="12">
        <v>44378</v>
      </c>
      <c r="B215" s="13" t="s">
        <v>56</v>
      </c>
      <c r="C215" s="13" t="s">
        <v>57</v>
      </c>
      <c r="D215" s="13" t="s">
        <v>58</v>
      </c>
      <c r="E215" s="13" t="s">
        <v>26</v>
      </c>
      <c r="F215" s="14">
        <v>13674</v>
      </c>
      <c r="G215" s="14">
        <v>15000</v>
      </c>
      <c r="H215" s="14">
        <f>IF(West!$F215&gt;=West!$G215,West!$F215*Commission,0)</f>
        <v>0</v>
      </c>
      <c r="I215" s="13" t="s">
        <v>15</v>
      </c>
      <c r="J215" s="2"/>
      <c r="K215" s="2"/>
    </row>
    <row r="216" spans="1:11" x14ac:dyDescent="0.25">
      <c r="A216" s="3">
        <v>44378</v>
      </c>
      <c r="B216" s="2" t="s">
        <v>44</v>
      </c>
      <c r="C216" s="2" t="s">
        <v>45</v>
      </c>
      <c r="D216" s="2" t="s">
        <v>46</v>
      </c>
      <c r="E216" s="2" t="s">
        <v>22</v>
      </c>
      <c r="F216" s="4">
        <v>11543</v>
      </c>
      <c r="G216" s="4">
        <v>15000</v>
      </c>
      <c r="H216" s="4">
        <f>IF(West!$F216&gt;=West!$G216,West!$F216*Commission,0)</f>
        <v>0</v>
      </c>
      <c r="I216" s="2" t="s">
        <v>11</v>
      </c>
      <c r="J216" s="2"/>
      <c r="K216" s="2"/>
    </row>
    <row r="217" spans="1:11" x14ac:dyDescent="0.25">
      <c r="A217" s="12">
        <v>44378</v>
      </c>
      <c r="B217" s="13" t="s">
        <v>65</v>
      </c>
      <c r="C217" s="13" t="s">
        <v>66</v>
      </c>
      <c r="D217" s="13" t="s">
        <v>67</v>
      </c>
      <c r="E217" s="13" t="s">
        <v>22</v>
      </c>
      <c r="F217" s="14">
        <v>11155.5</v>
      </c>
      <c r="G217" s="14">
        <v>15000</v>
      </c>
      <c r="H217" s="14">
        <f>IF(West!$F217&gt;=West!$G217,West!$F217*Commission,0)</f>
        <v>0</v>
      </c>
      <c r="I217" s="13" t="s">
        <v>11</v>
      </c>
      <c r="J217" s="2"/>
      <c r="K217" s="2"/>
    </row>
    <row r="218" spans="1:11" x14ac:dyDescent="0.25">
      <c r="A218" s="3">
        <v>44378</v>
      </c>
      <c r="B218" s="2" t="s">
        <v>53</v>
      </c>
      <c r="C218" s="2" t="s">
        <v>54</v>
      </c>
      <c r="D218" s="2" t="s">
        <v>55</v>
      </c>
      <c r="E218" s="2" t="s">
        <v>22</v>
      </c>
      <c r="F218" s="4">
        <v>10679.400000000001</v>
      </c>
      <c r="G218" s="4">
        <v>15000</v>
      </c>
      <c r="H218" s="4">
        <f>IF(West!$F218&gt;=West!$G218,West!$F218*Commission,0)</f>
        <v>0</v>
      </c>
      <c r="I218" s="2" t="s">
        <v>43</v>
      </c>
      <c r="J218" s="2"/>
      <c r="K218" s="2"/>
    </row>
    <row r="219" spans="1:11" x14ac:dyDescent="0.25">
      <c r="A219" s="12">
        <v>44378</v>
      </c>
      <c r="B219" s="13" t="s">
        <v>44</v>
      </c>
      <c r="C219" s="13" t="s">
        <v>45</v>
      </c>
      <c r="D219" s="13" t="s">
        <v>46</v>
      </c>
      <c r="E219" s="13" t="s">
        <v>22</v>
      </c>
      <c r="F219" s="14">
        <v>10648.999999999998</v>
      </c>
      <c r="G219" s="14">
        <v>15000</v>
      </c>
      <c r="H219" s="14">
        <f>IF(West!$F219&gt;=West!$G219,West!$F219*Commission,0)</f>
        <v>0</v>
      </c>
      <c r="I219" s="13" t="s">
        <v>43</v>
      </c>
      <c r="J219" s="2"/>
      <c r="K219" s="2"/>
    </row>
    <row r="220" spans="1:11" x14ac:dyDescent="0.25">
      <c r="A220" s="3">
        <v>44378</v>
      </c>
      <c r="B220" s="2" t="s">
        <v>44</v>
      </c>
      <c r="C220" s="2" t="s">
        <v>45</v>
      </c>
      <c r="D220" s="2" t="s">
        <v>46</v>
      </c>
      <c r="E220" s="2" t="s">
        <v>22</v>
      </c>
      <c r="F220" s="4">
        <v>10067.200000000001</v>
      </c>
      <c r="G220" s="4">
        <v>15000</v>
      </c>
      <c r="H220" s="4">
        <f>IF(West!$F220&gt;=West!$G220,West!$F220*Commission,0)</f>
        <v>0</v>
      </c>
      <c r="I220" s="2" t="s">
        <v>43</v>
      </c>
      <c r="J220" s="2"/>
      <c r="K220" s="2"/>
    </row>
    <row r="221" spans="1:11" hidden="1" x14ac:dyDescent="0.25">
      <c r="A221" s="12">
        <v>44378</v>
      </c>
      <c r="B221" s="13" t="s">
        <v>47</v>
      </c>
      <c r="C221" s="13" t="s">
        <v>48</v>
      </c>
      <c r="D221" s="13" t="s">
        <v>49</v>
      </c>
      <c r="E221" s="13" t="s">
        <v>26</v>
      </c>
      <c r="F221" s="14">
        <v>9704.1999999999989</v>
      </c>
      <c r="G221" s="14">
        <v>15000</v>
      </c>
      <c r="H221" s="14">
        <f>IF(West!$F221&gt;=West!$G221,West!$F221*Commission,0)</f>
        <v>0</v>
      </c>
      <c r="I221" s="13" t="s">
        <v>43</v>
      </c>
      <c r="J221" s="2"/>
      <c r="K221" s="2"/>
    </row>
    <row r="222" spans="1:11" hidden="1" x14ac:dyDescent="0.25">
      <c r="A222" s="3">
        <v>44378</v>
      </c>
      <c r="B222" s="2" t="s">
        <v>56</v>
      </c>
      <c r="C222" s="2" t="s">
        <v>57</v>
      </c>
      <c r="D222" s="2" t="s">
        <v>58</v>
      </c>
      <c r="E222" s="2" t="s">
        <v>26</v>
      </c>
      <c r="F222" s="4">
        <v>9405.2999999999993</v>
      </c>
      <c r="G222" s="4">
        <v>15000</v>
      </c>
      <c r="H222" s="4">
        <f>IF(West!$F222&gt;=West!$G222,West!$F222*Commission,0)</f>
        <v>0</v>
      </c>
      <c r="I222" s="2" t="s">
        <v>15</v>
      </c>
      <c r="J222" s="2"/>
      <c r="K222" s="2"/>
    </row>
    <row r="223" spans="1:11" x14ac:dyDescent="0.25">
      <c r="A223" s="12">
        <v>44378</v>
      </c>
      <c r="B223" s="13" t="s">
        <v>44</v>
      </c>
      <c r="C223" s="13" t="s">
        <v>45</v>
      </c>
      <c r="D223" s="13" t="s">
        <v>46</v>
      </c>
      <c r="E223" s="13" t="s">
        <v>22</v>
      </c>
      <c r="F223" s="14">
        <v>8065.5999999999995</v>
      </c>
      <c r="G223" s="14">
        <v>15000</v>
      </c>
      <c r="H223" s="14">
        <f>IF(West!$F223&gt;=West!$G223,West!$F223*Commission,0)</f>
        <v>0</v>
      </c>
      <c r="I223" s="13" t="s">
        <v>43</v>
      </c>
      <c r="J223" s="2"/>
      <c r="K223" s="2"/>
    </row>
    <row r="224" spans="1:11" hidden="1" x14ac:dyDescent="0.25">
      <c r="A224" s="3">
        <v>44378</v>
      </c>
      <c r="B224" s="2" t="s">
        <v>16</v>
      </c>
      <c r="C224" s="2" t="s">
        <v>17</v>
      </c>
      <c r="D224" s="2" t="s">
        <v>18</v>
      </c>
      <c r="E224" s="2" t="s">
        <v>10</v>
      </c>
      <c r="F224" s="4">
        <v>7199.7000000000007</v>
      </c>
      <c r="G224" s="4">
        <v>15000</v>
      </c>
      <c r="H224" s="4">
        <f>IF(West!$F224&gt;=West!$G224,West!$F224*Commission,0)</f>
        <v>0</v>
      </c>
      <c r="I224" s="2" t="s">
        <v>43</v>
      </c>
      <c r="J224" s="2"/>
      <c r="K224" s="2"/>
    </row>
    <row r="225" spans="1:11" x14ac:dyDescent="0.25">
      <c r="A225" s="12">
        <v>44378</v>
      </c>
      <c r="B225" s="13" t="s">
        <v>53</v>
      </c>
      <c r="C225" s="13" t="s">
        <v>54</v>
      </c>
      <c r="D225" s="13" t="s">
        <v>55</v>
      </c>
      <c r="E225" s="13" t="s">
        <v>22</v>
      </c>
      <c r="F225" s="14">
        <v>5332.7999999999993</v>
      </c>
      <c r="G225" s="14">
        <v>15000</v>
      </c>
      <c r="H225" s="14">
        <f>IF(West!$F225&gt;=West!$G225,West!$F225*Commission,0)</f>
        <v>0</v>
      </c>
      <c r="I225" s="13" t="s">
        <v>15</v>
      </c>
      <c r="J225" s="2"/>
      <c r="K225" s="2"/>
    </row>
    <row r="226" spans="1:11" hidden="1" x14ac:dyDescent="0.25">
      <c r="A226" s="3">
        <v>44378</v>
      </c>
      <c r="B226" s="2" t="s">
        <v>12</v>
      </c>
      <c r="C226" s="2" t="s">
        <v>13</v>
      </c>
      <c r="D226" s="2" t="s">
        <v>14</v>
      </c>
      <c r="E226" s="2" t="s">
        <v>10</v>
      </c>
      <c r="F226" s="4">
        <v>5215.2</v>
      </c>
      <c r="G226" s="4">
        <v>15000</v>
      </c>
      <c r="H226" s="4">
        <f>IF(West!$F226&gt;=West!$G226,West!$F226*Commission,0)</f>
        <v>0</v>
      </c>
      <c r="I226" s="2" t="s">
        <v>43</v>
      </c>
      <c r="J226" s="2"/>
      <c r="K226" s="2"/>
    </row>
    <row r="227" spans="1:11" hidden="1" x14ac:dyDescent="0.25">
      <c r="A227" s="12">
        <v>44378</v>
      </c>
      <c r="B227" s="13" t="s">
        <v>7</v>
      </c>
      <c r="C227" s="13" t="s">
        <v>8</v>
      </c>
      <c r="D227" s="13" t="s">
        <v>9</v>
      </c>
      <c r="E227" s="13" t="s">
        <v>10</v>
      </c>
      <c r="F227" s="14">
        <v>4843.4000000000005</v>
      </c>
      <c r="G227" s="14">
        <v>15000</v>
      </c>
      <c r="H227" s="14">
        <f>IF(West!$F227&gt;=West!$G227,West!$F227*Commission,0)</f>
        <v>0</v>
      </c>
      <c r="I227" s="13" t="s">
        <v>43</v>
      </c>
      <c r="J227" s="2"/>
      <c r="K227" s="2"/>
    </row>
    <row r="228" spans="1:11" x14ac:dyDescent="0.25">
      <c r="A228" s="3">
        <v>44378</v>
      </c>
      <c r="B228" s="2" t="s">
        <v>37</v>
      </c>
      <c r="C228" s="2" t="s">
        <v>38</v>
      </c>
      <c r="D228" s="2" t="s">
        <v>39</v>
      </c>
      <c r="E228" s="2" t="s">
        <v>22</v>
      </c>
      <c r="F228" s="4">
        <v>3465</v>
      </c>
      <c r="G228" s="4">
        <v>15000</v>
      </c>
      <c r="H228" s="4">
        <f>IF(West!$F228&gt;=West!$G228,West!$F228*Commission,0)</f>
        <v>0</v>
      </c>
      <c r="I228" s="2" t="s">
        <v>15</v>
      </c>
      <c r="J228" s="2"/>
      <c r="K228" s="2"/>
    </row>
    <row r="229" spans="1:11" hidden="1" x14ac:dyDescent="0.25">
      <c r="A229" s="12">
        <v>44378</v>
      </c>
      <c r="B229" s="13" t="s">
        <v>16</v>
      </c>
      <c r="C229" s="13" t="s">
        <v>17</v>
      </c>
      <c r="D229" s="13" t="s">
        <v>18</v>
      </c>
      <c r="E229" s="13" t="s">
        <v>10</v>
      </c>
      <c r="F229" s="14">
        <v>3055.2</v>
      </c>
      <c r="G229" s="14">
        <v>15000</v>
      </c>
      <c r="H229" s="14">
        <f>IF(West!$F229&gt;=West!$G229,West!$F229*Commission,0)</f>
        <v>0</v>
      </c>
      <c r="I229" s="13" t="s">
        <v>11</v>
      </c>
      <c r="J229" s="2"/>
      <c r="K229" s="2"/>
    </row>
    <row r="230" spans="1:11" x14ac:dyDescent="0.25">
      <c r="A230" s="3">
        <v>44409</v>
      </c>
      <c r="B230" s="2" t="s">
        <v>19</v>
      </c>
      <c r="C230" s="2" t="s">
        <v>20</v>
      </c>
      <c r="D230" s="2" t="s">
        <v>21</v>
      </c>
      <c r="E230" s="2" t="s">
        <v>22</v>
      </c>
      <c r="F230" s="4">
        <v>43388.100000000006</v>
      </c>
      <c r="G230" s="4">
        <v>15000</v>
      </c>
      <c r="H230" s="4">
        <f>IF(West!$F230&gt;=West!$G230,West!$F230*Commission,0)</f>
        <v>4338.8100000000004</v>
      </c>
      <c r="I230" s="2" t="s">
        <v>15</v>
      </c>
      <c r="J230" s="2"/>
      <c r="K230" s="2"/>
    </row>
    <row r="231" spans="1:11" hidden="1" x14ac:dyDescent="0.25">
      <c r="A231" s="12">
        <v>44409</v>
      </c>
      <c r="B231" s="13" t="s">
        <v>16</v>
      </c>
      <c r="C231" s="13" t="s">
        <v>17</v>
      </c>
      <c r="D231" s="13" t="s">
        <v>18</v>
      </c>
      <c r="E231" s="13" t="s">
        <v>10</v>
      </c>
      <c r="F231" s="14">
        <v>43088.2</v>
      </c>
      <c r="G231" s="14">
        <v>15000</v>
      </c>
      <c r="H231" s="14">
        <f>IF(West!$F231&gt;=West!$G231,West!$F231*Commission,0)</f>
        <v>4308.82</v>
      </c>
      <c r="I231" s="13" t="s">
        <v>11</v>
      </c>
      <c r="J231" s="2"/>
      <c r="K231" s="2"/>
    </row>
    <row r="232" spans="1:11" hidden="1" x14ac:dyDescent="0.25">
      <c r="A232" s="3">
        <v>44409</v>
      </c>
      <c r="B232" s="2" t="s">
        <v>12</v>
      </c>
      <c r="C232" s="2" t="s">
        <v>13</v>
      </c>
      <c r="D232" s="2" t="s">
        <v>14</v>
      </c>
      <c r="E232" s="2" t="s">
        <v>10</v>
      </c>
      <c r="F232" s="4">
        <v>39236</v>
      </c>
      <c r="G232" s="4">
        <v>15000</v>
      </c>
      <c r="H232" s="4">
        <f>IF(West!$F232&gt;=West!$G232,West!$F232*Commission,0)</f>
        <v>3923.6000000000004</v>
      </c>
      <c r="I232" s="2" t="s">
        <v>43</v>
      </c>
      <c r="J232" s="2"/>
      <c r="K232" s="2"/>
    </row>
    <row r="233" spans="1:11" x14ac:dyDescent="0.25">
      <c r="A233" s="12">
        <v>44409</v>
      </c>
      <c r="B233" s="13" t="s">
        <v>53</v>
      </c>
      <c r="C233" s="13" t="s">
        <v>54</v>
      </c>
      <c r="D233" s="13" t="s">
        <v>55</v>
      </c>
      <c r="E233" s="13" t="s">
        <v>22</v>
      </c>
      <c r="F233" s="14">
        <v>36088.1</v>
      </c>
      <c r="G233" s="14">
        <v>15000</v>
      </c>
      <c r="H233" s="14">
        <f>IF(West!$F233&gt;=West!$G233,West!$F233*Commission,0)</f>
        <v>3608.81</v>
      </c>
      <c r="I233" s="13" t="s">
        <v>43</v>
      </c>
      <c r="J233" s="2"/>
      <c r="K233" s="2"/>
    </row>
    <row r="234" spans="1:11" hidden="1" x14ac:dyDescent="0.25">
      <c r="A234" s="3">
        <v>44409</v>
      </c>
      <c r="B234" s="2" t="s">
        <v>68</v>
      </c>
      <c r="C234" s="2" t="s">
        <v>69</v>
      </c>
      <c r="D234" s="2" t="s">
        <v>70</v>
      </c>
      <c r="E234" s="2" t="s">
        <v>10</v>
      </c>
      <c r="F234" s="4">
        <v>33694.800000000003</v>
      </c>
      <c r="G234" s="4">
        <v>15000</v>
      </c>
      <c r="H234" s="4">
        <f>IF(West!$F234&gt;=West!$G234,West!$F234*Commission,0)</f>
        <v>3369.4800000000005</v>
      </c>
      <c r="I234" s="2" t="s">
        <v>15</v>
      </c>
      <c r="J234" s="2"/>
      <c r="K234" s="2"/>
    </row>
    <row r="235" spans="1:11" hidden="1" x14ac:dyDescent="0.25">
      <c r="A235" s="12">
        <v>44409</v>
      </c>
      <c r="B235" s="13" t="s">
        <v>56</v>
      </c>
      <c r="C235" s="13" t="s">
        <v>57</v>
      </c>
      <c r="D235" s="13" t="s">
        <v>58</v>
      </c>
      <c r="E235" s="13" t="s">
        <v>26</v>
      </c>
      <c r="F235" s="14">
        <v>32795.700000000004</v>
      </c>
      <c r="G235" s="14">
        <v>15000</v>
      </c>
      <c r="H235" s="14">
        <f>IF(West!$F235&gt;=West!$G235,West!$F235*Commission,0)</f>
        <v>3279.5700000000006</v>
      </c>
      <c r="I235" s="13" t="s">
        <v>15</v>
      </c>
      <c r="J235" s="2"/>
      <c r="K235" s="2"/>
    </row>
    <row r="236" spans="1:11" hidden="1" x14ac:dyDescent="0.25">
      <c r="A236" s="3">
        <v>44256</v>
      </c>
      <c r="B236" s="2" t="s">
        <v>62</v>
      </c>
      <c r="C236" s="2" t="s">
        <v>63</v>
      </c>
      <c r="D236" s="2" t="s">
        <v>64</v>
      </c>
      <c r="E236" s="2" t="s">
        <v>33</v>
      </c>
      <c r="F236" s="4">
        <v>17335.2</v>
      </c>
      <c r="G236" s="4">
        <v>15000</v>
      </c>
      <c r="H236" s="4">
        <f>IF(West!$F236&gt;=West!$G236,West!$F236*Commission,0)</f>
        <v>1733.5200000000002</v>
      </c>
      <c r="I236" s="2" t="s">
        <v>43</v>
      </c>
      <c r="J236" s="2"/>
      <c r="K236" s="2"/>
    </row>
    <row r="237" spans="1:11" hidden="1" x14ac:dyDescent="0.25">
      <c r="A237" s="12">
        <v>44409</v>
      </c>
      <c r="B237" s="13" t="s">
        <v>47</v>
      </c>
      <c r="C237" s="13" t="s">
        <v>48</v>
      </c>
      <c r="D237" s="13" t="s">
        <v>49</v>
      </c>
      <c r="E237" s="13" t="s">
        <v>26</v>
      </c>
      <c r="F237" s="14">
        <v>27531</v>
      </c>
      <c r="G237" s="14">
        <v>15000</v>
      </c>
      <c r="H237" s="14">
        <f>IF(West!$F237&gt;=West!$G237,West!$F237*Commission,0)</f>
        <v>2753.1000000000004</v>
      </c>
      <c r="I237" s="13" t="s">
        <v>43</v>
      </c>
      <c r="J237" s="2"/>
      <c r="K237" s="2"/>
    </row>
    <row r="238" spans="1:11" hidden="1" x14ac:dyDescent="0.25">
      <c r="A238" s="3">
        <v>44287</v>
      </c>
      <c r="B238" s="2" t="s">
        <v>62</v>
      </c>
      <c r="C238" s="2" t="s">
        <v>63</v>
      </c>
      <c r="D238" s="2" t="s">
        <v>64</v>
      </c>
      <c r="E238" s="2" t="s">
        <v>33</v>
      </c>
      <c r="F238" s="4">
        <v>17204.399999999998</v>
      </c>
      <c r="G238" s="4">
        <v>15000</v>
      </c>
      <c r="H238" s="4">
        <f>IF(West!$F238&gt;=West!$G238,West!$F238*Commission,0)</f>
        <v>1720.4399999999998</v>
      </c>
      <c r="I238" s="2" t="s">
        <v>11</v>
      </c>
      <c r="J238" s="2"/>
      <c r="K238" s="2"/>
    </row>
    <row r="239" spans="1:11" hidden="1" x14ac:dyDescent="0.25">
      <c r="A239" s="12">
        <v>44409</v>
      </c>
      <c r="B239" s="13" t="s">
        <v>23</v>
      </c>
      <c r="C239" s="13" t="s">
        <v>24</v>
      </c>
      <c r="D239" s="13" t="s">
        <v>25</v>
      </c>
      <c r="E239" s="13" t="s">
        <v>26</v>
      </c>
      <c r="F239" s="14">
        <v>24080</v>
      </c>
      <c r="G239" s="14">
        <v>15000</v>
      </c>
      <c r="H239" s="14">
        <f>IF(West!$F239&gt;=West!$G239,West!$F239*Commission,0)</f>
        <v>2408</v>
      </c>
      <c r="I239" s="13" t="s">
        <v>11</v>
      </c>
      <c r="J239" s="2"/>
      <c r="K239" s="2"/>
    </row>
    <row r="240" spans="1:11" x14ac:dyDescent="0.25">
      <c r="A240" s="3">
        <v>44409</v>
      </c>
      <c r="B240" s="2" t="s">
        <v>53</v>
      </c>
      <c r="C240" s="2" t="s">
        <v>54</v>
      </c>
      <c r="D240" s="2" t="s">
        <v>55</v>
      </c>
      <c r="E240" s="2" t="s">
        <v>22</v>
      </c>
      <c r="F240" s="4">
        <v>22477.9</v>
      </c>
      <c r="G240" s="4">
        <v>15000</v>
      </c>
      <c r="H240" s="4">
        <f>IF(West!$F240&gt;=West!$G240,West!$F240*Commission,0)</f>
        <v>2247.7900000000004</v>
      </c>
      <c r="I240" s="2" t="s">
        <v>15</v>
      </c>
      <c r="J240" s="2"/>
      <c r="K240" s="2"/>
    </row>
    <row r="241" spans="1:11" hidden="1" x14ac:dyDescent="0.25">
      <c r="A241" s="12">
        <v>44409</v>
      </c>
      <c r="B241" s="13" t="s">
        <v>34</v>
      </c>
      <c r="C241" s="13" t="s">
        <v>35</v>
      </c>
      <c r="D241" s="13" t="s">
        <v>36</v>
      </c>
      <c r="E241" s="13" t="s">
        <v>26</v>
      </c>
      <c r="F241" s="14">
        <v>21420</v>
      </c>
      <c r="G241" s="14">
        <v>15000</v>
      </c>
      <c r="H241" s="14">
        <f>IF(West!$F241&gt;=West!$G241,West!$F241*Commission,0)</f>
        <v>2142</v>
      </c>
      <c r="I241" s="13" t="s">
        <v>43</v>
      </c>
      <c r="J241" s="2"/>
      <c r="K241" s="2"/>
    </row>
    <row r="242" spans="1:11" hidden="1" x14ac:dyDescent="0.25">
      <c r="A242" s="3">
        <v>44409</v>
      </c>
      <c r="B242" s="2" t="s">
        <v>16</v>
      </c>
      <c r="C242" s="2" t="s">
        <v>17</v>
      </c>
      <c r="D242" s="2" t="s">
        <v>18</v>
      </c>
      <c r="E242" s="2" t="s">
        <v>10</v>
      </c>
      <c r="F242" s="4">
        <v>19678.8</v>
      </c>
      <c r="G242" s="4">
        <v>15000</v>
      </c>
      <c r="H242" s="4">
        <f>IF(West!$F242&gt;=West!$G242,West!$F242*Commission,0)</f>
        <v>1967.88</v>
      </c>
      <c r="I242" s="2" t="s">
        <v>15</v>
      </c>
      <c r="J242" s="2"/>
      <c r="K242" s="2"/>
    </row>
    <row r="243" spans="1:11" hidden="1" x14ac:dyDescent="0.25">
      <c r="A243" s="12">
        <v>44348</v>
      </c>
      <c r="B243" s="13" t="s">
        <v>62</v>
      </c>
      <c r="C243" s="13" t="s">
        <v>63</v>
      </c>
      <c r="D243" s="13" t="s">
        <v>64</v>
      </c>
      <c r="E243" s="13" t="s">
        <v>33</v>
      </c>
      <c r="F243" s="14">
        <v>16846.8</v>
      </c>
      <c r="G243" s="14">
        <v>15000</v>
      </c>
      <c r="H243" s="14">
        <f>IF(West!$F243&gt;=West!$G243,West!$F243*Commission,0)</f>
        <v>1684.68</v>
      </c>
      <c r="I243" s="13" t="s">
        <v>15</v>
      </c>
      <c r="J243" s="2"/>
      <c r="K243" s="2"/>
    </row>
    <row r="244" spans="1:11" hidden="1" x14ac:dyDescent="0.25">
      <c r="A244" s="3">
        <v>44440</v>
      </c>
      <c r="B244" s="2" t="s">
        <v>30</v>
      </c>
      <c r="C244" s="2" t="s">
        <v>31</v>
      </c>
      <c r="D244" s="2" t="s">
        <v>32</v>
      </c>
      <c r="E244" s="2" t="s">
        <v>33</v>
      </c>
      <c r="F244" s="4">
        <v>16702.400000000001</v>
      </c>
      <c r="G244" s="4">
        <v>15000</v>
      </c>
      <c r="H244" s="4">
        <f>IF(West!$F244&gt;=West!$G244,West!$F244*Commission,0)</f>
        <v>1670.2400000000002</v>
      </c>
      <c r="I244" s="2" t="s">
        <v>15</v>
      </c>
      <c r="J244" s="2"/>
      <c r="K244" s="2"/>
    </row>
    <row r="245" spans="1:11" hidden="1" x14ac:dyDescent="0.25">
      <c r="A245" s="12">
        <v>44409</v>
      </c>
      <c r="B245" s="13" t="s">
        <v>56</v>
      </c>
      <c r="C245" s="13" t="s">
        <v>57</v>
      </c>
      <c r="D245" s="13" t="s">
        <v>58</v>
      </c>
      <c r="E245" s="13" t="s">
        <v>26</v>
      </c>
      <c r="F245" s="14">
        <v>17666</v>
      </c>
      <c r="G245" s="14">
        <v>15000</v>
      </c>
      <c r="H245" s="14">
        <f>IF(West!$F245&gt;=West!$G245,West!$F245*Commission,0)</f>
        <v>1766.6000000000001</v>
      </c>
      <c r="I245" s="13" t="s">
        <v>11</v>
      </c>
      <c r="J245" s="2"/>
      <c r="K245" s="2"/>
    </row>
    <row r="246" spans="1:11" hidden="1" x14ac:dyDescent="0.25">
      <c r="A246" s="3">
        <v>44409</v>
      </c>
      <c r="B246" s="2" t="s">
        <v>47</v>
      </c>
      <c r="C246" s="2" t="s">
        <v>48</v>
      </c>
      <c r="D246" s="2" t="s">
        <v>49</v>
      </c>
      <c r="E246" s="2" t="s">
        <v>26</v>
      </c>
      <c r="F246" s="4">
        <v>17593.399999999998</v>
      </c>
      <c r="G246" s="4">
        <v>15000</v>
      </c>
      <c r="H246" s="4">
        <f>IF(West!$F246&gt;=West!$G246,West!$F246*Commission,0)</f>
        <v>1759.34</v>
      </c>
      <c r="I246" s="2" t="s">
        <v>15</v>
      </c>
      <c r="J246" s="2"/>
      <c r="K246" s="2"/>
    </row>
    <row r="247" spans="1:11" hidden="1" x14ac:dyDescent="0.25">
      <c r="A247" s="12">
        <v>44409</v>
      </c>
      <c r="B247" s="13" t="s">
        <v>68</v>
      </c>
      <c r="C247" s="13" t="s">
        <v>69</v>
      </c>
      <c r="D247" s="13" t="s">
        <v>70</v>
      </c>
      <c r="E247" s="13" t="s">
        <v>10</v>
      </c>
      <c r="F247" s="14">
        <v>16321.6</v>
      </c>
      <c r="G247" s="14">
        <v>15000</v>
      </c>
      <c r="H247" s="14">
        <f>IF(West!$F247&gt;=West!$G247,West!$F247*Commission,0)</f>
        <v>1632.16</v>
      </c>
      <c r="I247" s="13" t="s">
        <v>11</v>
      </c>
      <c r="J247" s="2"/>
      <c r="K247" s="2"/>
    </row>
    <row r="248" spans="1:11" x14ac:dyDescent="0.25">
      <c r="A248" s="3">
        <v>44409</v>
      </c>
      <c r="B248" s="2" t="s">
        <v>65</v>
      </c>
      <c r="C248" s="2" t="s">
        <v>66</v>
      </c>
      <c r="D248" s="2" t="s">
        <v>67</v>
      </c>
      <c r="E248" s="2" t="s">
        <v>22</v>
      </c>
      <c r="F248" s="4">
        <v>15670.2</v>
      </c>
      <c r="G248" s="4">
        <v>15000</v>
      </c>
      <c r="H248" s="4">
        <f>IF(West!$F248&gt;=West!$G248,West!$F248*Commission,0)</f>
        <v>1567.0200000000002</v>
      </c>
      <c r="I248" s="2" t="s">
        <v>43</v>
      </c>
      <c r="J248" s="2"/>
      <c r="K248" s="2"/>
    </row>
    <row r="249" spans="1:11" hidden="1" x14ac:dyDescent="0.25">
      <c r="A249" s="12">
        <v>44228</v>
      </c>
      <c r="B249" s="13" t="s">
        <v>30</v>
      </c>
      <c r="C249" s="13" t="s">
        <v>31</v>
      </c>
      <c r="D249" s="13" t="s">
        <v>32</v>
      </c>
      <c r="E249" s="13" t="s">
        <v>33</v>
      </c>
      <c r="F249" s="14">
        <v>16604.400000000001</v>
      </c>
      <c r="G249" s="14">
        <v>15000</v>
      </c>
      <c r="H249" s="14">
        <f>IF(West!$F249&gt;=West!$G249,West!$F249*Commission,0)</f>
        <v>1660.4400000000003</v>
      </c>
      <c r="I249" s="13" t="s">
        <v>15</v>
      </c>
      <c r="J249" s="2"/>
      <c r="K249" s="2"/>
    </row>
    <row r="250" spans="1:11" hidden="1" x14ac:dyDescent="0.25">
      <c r="A250" s="3">
        <v>44409</v>
      </c>
      <c r="B250" s="2" t="s">
        <v>23</v>
      </c>
      <c r="C250" s="2" t="s">
        <v>24</v>
      </c>
      <c r="D250" s="2" t="s">
        <v>25</v>
      </c>
      <c r="E250" s="2" t="s">
        <v>26</v>
      </c>
      <c r="F250" s="4">
        <v>13923</v>
      </c>
      <c r="G250" s="4">
        <v>15000</v>
      </c>
      <c r="H250" s="4">
        <f>IF(West!$F250&gt;=West!$G250,West!$F250*Commission,0)</f>
        <v>0</v>
      </c>
      <c r="I250" s="2" t="s">
        <v>43</v>
      </c>
      <c r="J250" s="2"/>
      <c r="K250" s="2"/>
    </row>
    <row r="251" spans="1:11" hidden="1" x14ac:dyDescent="0.25">
      <c r="A251" s="12">
        <v>44378</v>
      </c>
      <c r="B251" s="13" t="s">
        <v>71</v>
      </c>
      <c r="C251" s="13" t="s">
        <v>72</v>
      </c>
      <c r="D251" s="13" t="s">
        <v>73</v>
      </c>
      <c r="E251" s="13" t="s">
        <v>33</v>
      </c>
      <c r="F251" s="14">
        <v>16492</v>
      </c>
      <c r="G251" s="14">
        <v>15000</v>
      </c>
      <c r="H251" s="14">
        <f>IF(West!$F251&gt;=West!$G251,West!$F251*Commission,0)</f>
        <v>1649.2</v>
      </c>
      <c r="I251" s="13" t="s">
        <v>11</v>
      </c>
      <c r="J251" s="2"/>
      <c r="K251" s="2"/>
    </row>
    <row r="252" spans="1:11" x14ac:dyDescent="0.25">
      <c r="A252" s="3">
        <v>44409</v>
      </c>
      <c r="B252" s="2" t="s">
        <v>44</v>
      </c>
      <c r="C252" s="2" t="s">
        <v>45</v>
      </c>
      <c r="D252" s="2" t="s">
        <v>46</v>
      </c>
      <c r="E252" s="2" t="s">
        <v>22</v>
      </c>
      <c r="F252" s="4">
        <v>10391.699999999999</v>
      </c>
      <c r="G252" s="4">
        <v>15000</v>
      </c>
      <c r="H252" s="4">
        <f>IF(West!$F252&gt;=West!$G252,West!$F252*Commission,0)</f>
        <v>0</v>
      </c>
      <c r="I252" s="2" t="s">
        <v>43</v>
      </c>
      <c r="J252" s="2"/>
      <c r="K252" s="2"/>
    </row>
    <row r="253" spans="1:11" hidden="1" x14ac:dyDescent="0.25">
      <c r="A253" s="12">
        <v>44409</v>
      </c>
      <c r="B253" s="13" t="s">
        <v>34</v>
      </c>
      <c r="C253" s="13" t="s">
        <v>35</v>
      </c>
      <c r="D253" s="13" t="s">
        <v>36</v>
      </c>
      <c r="E253" s="13" t="s">
        <v>26</v>
      </c>
      <c r="F253" s="14">
        <v>10200</v>
      </c>
      <c r="G253" s="14">
        <v>15000</v>
      </c>
      <c r="H253" s="14">
        <f>IF(West!$F253&gt;=West!$G253,West!$F253*Commission,0)</f>
        <v>0</v>
      </c>
      <c r="I253" s="13" t="s">
        <v>43</v>
      </c>
      <c r="J253" s="2"/>
      <c r="K253" s="2"/>
    </row>
    <row r="254" spans="1:11" hidden="1" x14ac:dyDescent="0.25">
      <c r="A254" s="3">
        <v>44409</v>
      </c>
      <c r="B254" s="2" t="s">
        <v>16</v>
      </c>
      <c r="C254" s="2" t="s">
        <v>17</v>
      </c>
      <c r="D254" s="2" t="s">
        <v>18</v>
      </c>
      <c r="E254" s="2" t="s">
        <v>10</v>
      </c>
      <c r="F254" s="4">
        <v>9794</v>
      </c>
      <c r="G254" s="4">
        <v>15000</v>
      </c>
      <c r="H254" s="4">
        <f>IF(West!$F254&gt;=West!$G254,West!$F254*Commission,0)</f>
        <v>0</v>
      </c>
      <c r="I254" s="2" t="s">
        <v>15</v>
      </c>
      <c r="J254" s="2"/>
      <c r="K254" s="2"/>
    </row>
    <row r="255" spans="1:11" hidden="1" x14ac:dyDescent="0.25">
      <c r="A255" s="12">
        <v>44470</v>
      </c>
      <c r="B255" s="13" t="s">
        <v>40</v>
      </c>
      <c r="C255" s="13" t="s">
        <v>41</v>
      </c>
      <c r="D255" s="13" t="s">
        <v>42</v>
      </c>
      <c r="E255" s="13" t="s">
        <v>33</v>
      </c>
      <c r="F255" s="14">
        <v>16077</v>
      </c>
      <c r="G255" s="14">
        <v>15000</v>
      </c>
      <c r="H255" s="14">
        <f>IF(West!$F255&gt;=West!$G255,West!$F255*Commission,0)</f>
        <v>1607.7</v>
      </c>
      <c r="I255" s="13" t="s">
        <v>15</v>
      </c>
      <c r="J255" s="2"/>
      <c r="K255" s="2"/>
    </row>
    <row r="256" spans="1:11" x14ac:dyDescent="0.25">
      <c r="A256" s="3">
        <v>44409</v>
      </c>
      <c r="B256" s="2" t="s">
        <v>44</v>
      </c>
      <c r="C256" s="2" t="s">
        <v>45</v>
      </c>
      <c r="D256" s="2" t="s">
        <v>46</v>
      </c>
      <c r="E256" s="2" t="s">
        <v>22</v>
      </c>
      <c r="F256" s="4">
        <v>9697.6</v>
      </c>
      <c r="G256" s="4">
        <v>15000</v>
      </c>
      <c r="H256" s="4">
        <f>IF(West!$F256&gt;=West!$G256,West!$F256*Commission,0)</f>
        <v>0</v>
      </c>
      <c r="I256" s="2" t="s">
        <v>15</v>
      </c>
      <c r="J256" s="2"/>
      <c r="K256" s="2"/>
    </row>
    <row r="257" spans="1:11" hidden="1" x14ac:dyDescent="0.25">
      <c r="A257" s="12">
        <v>44409</v>
      </c>
      <c r="B257" s="13" t="s">
        <v>68</v>
      </c>
      <c r="C257" s="13" t="s">
        <v>69</v>
      </c>
      <c r="D257" s="13" t="s">
        <v>70</v>
      </c>
      <c r="E257" s="13" t="s">
        <v>10</v>
      </c>
      <c r="F257" s="14">
        <v>8625</v>
      </c>
      <c r="G257" s="14">
        <v>15000</v>
      </c>
      <c r="H257" s="14">
        <f>IF(West!$F257&gt;=West!$G257,West!$F257*Commission,0)</f>
        <v>0</v>
      </c>
      <c r="I257" s="13" t="s">
        <v>15</v>
      </c>
      <c r="J257" s="2"/>
      <c r="K257" s="2"/>
    </row>
    <row r="258" spans="1:11" hidden="1" x14ac:dyDescent="0.25">
      <c r="A258" s="3">
        <v>44348</v>
      </c>
      <c r="B258" s="2" t="s">
        <v>40</v>
      </c>
      <c r="C258" s="2" t="s">
        <v>41</v>
      </c>
      <c r="D258" s="2" t="s">
        <v>42</v>
      </c>
      <c r="E258" s="2" t="s">
        <v>33</v>
      </c>
      <c r="F258" s="4">
        <v>16036.8</v>
      </c>
      <c r="G258" s="4">
        <v>15000</v>
      </c>
      <c r="H258" s="4">
        <f>IF(West!$F258&gt;=West!$G258,West!$F258*Commission,0)</f>
        <v>1603.68</v>
      </c>
      <c r="I258" s="2" t="s">
        <v>15</v>
      </c>
      <c r="J258" s="2"/>
      <c r="K258" s="2"/>
    </row>
    <row r="259" spans="1:11" hidden="1" x14ac:dyDescent="0.25">
      <c r="A259" s="12">
        <v>44378</v>
      </c>
      <c r="B259" s="13" t="s">
        <v>59</v>
      </c>
      <c r="C259" s="13" t="s">
        <v>60</v>
      </c>
      <c r="D259" s="13" t="s">
        <v>61</v>
      </c>
      <c r="E259" s="13" t="s">
        <v>33</v>
      </c>
      <c r="F259" s="14">
        <v>15957.2</v>
      </c>
      <c r="G259" s="14">
        <v>15000</v>
      </c>
      <c r="H259" s="14">
        <f>IF(West!$F259&gt;=West!$G259,West!$F259*Commission,0)</f>
        <v>1595.7200000000003</v>
      </c>
      <c r="I259" s="13" t="s">
        <v>43</v>
      </c>
      <c r="J259" s="2"/>
      <c r="K259" s="2"/>
    </row>
    <row r="260" spans="1:11" hidden="1" x14ac:dyDescent="0.25">
      <c r="A260" s="3">
        <v>44531</v>
      </c>
      <c r="B260" s="2" t="s">
        <v>40</v>
      </c>
      <c r="C260" s="2" t="s">
        <v>41</v>
      </c>
      <c r="D260" s="2" t="s">
        <v>42</v>
      </c>
      <c r="E260" s="2" t="s">
        <v>33</v>
      </c>
      <c r="F260" s="4">
        <v>15802.6</v>
      </c>
      <c r="G260" s="4">
        <v>15000</v>
      </c>
      <c r="H260" s="4">
        <f>IF(West!$F260&gt;=West!$G260,West!$F260*Commission,0)</f>
        <v>1580.2600000000002</v>
      </c>
      <c r="I260" s="2" t="s">
        <v>43</v>
      </c>
      <c r="J260" s="2"/>
      <c r="K260" s="2"/>
    </row>
    <row r="261" spans="1:11" hidden="1" x14ac:dyDescent="0.25">
      <c r="A261" s="12">
        <v>44256</v>
      </c>
      <c r="B261" s="13" t="s">
        <v>40</v>
      </c>
      <c r="C261" s="13" t="s">
        <v>41</v>
      </c>
      <c r="D261" s="13" t="s">
        <v>42</v>
      </c>
      <c r="E261" s="13" t="s">
        <v>33</v>
      </c>
      <c r="F261" s="14">
        <v>15246</v>
      </c>
      <c r="G261" s="14">
        <v>15000</v>
      </c>
      <c r="H261" s="14">
        <f>IF(West!$F261&gt;=West!$G261,West!$F261*Commission,0)</f>
        <v>1524.6000000000001</v>
      </c>
      <c r="I261" s="13" t="s">
        <v>11</v>
      </c>
      <c r="J261" s="2"/>
      <c r="K261" s="2"/>
    </row>
    <row r="262" spans="1:11" hidden="1" x14ac:dyDescent="0.25">
      <c r="A262" s="3">
        <v>44256</v>
      </c>
      <c r="B262" s="2" t="s">
        <v>62</v>
      </c>
      <c r="C262" s="2" t="s">
        <v>63</v>
      </c>
      <c r="D262" s="2" t="s">
        <v>64</v>
      </c>
      <c r="E262" s="2" t="s">
        <v>33</v>
      </c>
      <c r="F262" s="4">
        <v>14391.999999999998</v>
      </c>
      <c r="G262" s="4">
        <v>15000</v>
      </c>
      <c r="H262" s="4">
        <f>IF(West!$F262&gt;=West!$G262,West!$F262*Commission,0)</f>
        <v>0</v>
      </c>
      <c r="I262" s="2" t="s">
        <v>11</v>
      </c>
      <c r="J262" s="2"/>
      <c r="K262" s="2"/>
    </row>
    <row r="263" spans="1:11" hidden="1" x14ac:dyDescent="0.25">
      <c r="A263" s="12">
        <v>44409</v>
      </c>
      <c r="B263" s="13" t="s">
        <v>23</v>
      </c>
      <c r="C263" s="13" t="s">
        <v>24</v>
      </c>
      <c r="D263" s="13" t="s">
        <v>25</v>
      </c>
      <c r="E263" s="13" t="s">
        <v>26</v>
      </c>
      <c r="F263" s="14">
        <v>5532.7999999999993</v>
      </c>
      <c r="G263" s="14">
        <v>15000</v>
      </c>
      <c r="H263" s="14">
        <f>IF(West!$F263&gt;=West!$G263,West!$F263*Commission,0)</f>
        <v>0</v>
      </c>
      <c r="I263" s="13" t="s">
        <v>15</v>
      </c>
      <c r="J263" s="2"/>
      <c r="K263" s="2"/>
    </row>
    <row r="264" spans="1:11" x14ac:dyDescent="0.25">
      <c r="A264" s="3">
        <v>44409</v>
      </c>
      <c r="B264" s="2" t="s">
        <v>44</v>
      </c>
      <c r="C264" s="2" t="s">
        <v>45</v>
      </c>
      <c r="D264" s="2" t="s">
        <v>46</v>
      </c>
      <c r="E264" s="2" t="s">
        <v>22</v>
      </c>
      <c r="F264" s="4">
        <v>4322.8</v>
      </c>
      <c r="G264" s="4">
        <v>15000</v>
      </c>
      <c r="H264" s="4">
        <f>IF(West!$F264&gt;=West!$G264,West!$F264*Commission,0)</f>
        <v>0</v>
      </c>
      <c r="I264" s="2" t="s">
        <v>43</v>
      </c>
      <c r="J264" s="2"/>
      <c r="K264" s="2"/>
    </row>
    <row r="265" spans="1:11" hidden="1" x14ac:dyDescent="0.25">
      <c r="A265" s="12">
        <v>44409</v>
      </c>
      <c r="B265" s="13" t="s">
        <v>47</v>
      </c>
      <c r="C265" s="13" t="s">
        <v>48</v>
      </c>
      <c r="D265" s="13" t="s">
        <v>49</v>
      </c>
      <c r="E265" s="13" t="s">
        <v>26</v>
      </c>
      <c r="F265" s="14">
        <v>4028</v>
      </c>
      <c r="G265" s="14">
        <v>15000</v>
      </c>
      <c r="H265" s="14">
        <f>IF(West!$F265&gt;=West!$G265,West!$F265*Commission,0)</f>
        <v>0</v>
      </c>
      <c r="I265" s="13" t="s">
        <v>11</v>
      </c>
      <c r="J265" s="2"/>
      <c r="K265" s="2"/>
    </row>
    <row r="266" spans="1:11" x14ac:dyDescent="0.25">
      <c r="A266" s="3">
        <v>44409</v>
      </c>
      <c r="B266" s="2" t="s">
        <v>44</v>
      </c>
      <c r="C266" s="2" t="s">
        <v>45</v>
      </c>
      <c r="D266" s="2" t="s">
        <v>46</v>
      </c>
      <c r="E266" s="2" t="s">
        <v>22</v>
      </c>
      <c r="F266" s="4">
        <v>3760.5</v>
      </c>
      <c r="G266" s="4">
        <v>15000</v>
      </c>
      <c r="H266" s="4">
        <f>IF(West!$F266&gt;=West!$G266,West!$F266*Commission,0)</f>
        <v>0</v>
      </c>
      <c r="I266" s="2" t="s">
        <v>11</v>
      </c>
      <c r="J266" s="2"/>
      <c r="K266" s="2"/>
    </row>
    <row r="267" spans="1:11" hidden="1" x14ac:dyDescent="0.25">
      <c r="A267" s="12">
        <v>44409</v>
      </c>
      <c r="B267" s="13" t="s">
        <v>34</v>
      </c>
      <c r="C267" s="13" t="s">
        <v>35</v>
      </c>
      <c r="D267" s="13" t="s">
        <v>36</v>
      </c>
      <c r="E267" s="13" t="s">
        <v>26</v>
      </c>
      <c r="F267" s="14">
        <v>3386.6000000000004</v>
      </c>
      <c r="G267" s="14">
        <v>15000</v>
      </c>
      <c r="H267" s="14">
        <f>IF(West!$F267&gt;=West!$G267,West!$F267*Commission,0)</f>
        <v>0</v>
      </c>
      <c r="I267" s="13" t="s">
        <v>15</v>
      </c>
      <c r="J267" s="2"/>
      <c r="K267" s="2"/>
    </row>
    <row r="268" spans="1:11" hidden="1" x14ac:dyDescent="0.25">
      <c r="A268" s="3">
        <v>44287</v>
      </c>
      <c r="B268" s="2" t="s">
        <v>62</v>
      </c>
      <c r="C268" s="2" t="s">
        <v>63</v>
      </c>
      <c r="D268" s="2" t="s">
        <v>64</v>
      </c>
      <c r="E268" s="2" t="s">
        <v>33</v>
      </c>
      <c r="F268" s="4">
        <v>14301.599999999999</v>
      </c>
      <c r="G268" s="4">
        <v>15000</v>
      </c>
      <c r="H268" s="4">
        <f>IF(West!$F268&gt;=West!$G268,West!$F268*Commission,0)</f>
        <v>0</v>
      </c>
      <c r="I268" s="2" t="s">
        <v>43</v>
      </c>
      <c r="J268" s="2"/>
      <c r="K268" s="2"/>
    </row>
    <row r="269" spans="1:11" hidden="1" x14ac:dyDescent="0.25">
      <c r="A269" s="12">
        <v>44409</v>
      </c>
      <c r="B269" s="13" t="s">
        <v>30</v>
      </c>
      <c r="C269" s="13" t="s">
        <v>31</v>
      </c>
      <c r="D269" s="13" t="s">
        <v>32</v>
      </c>
      <c r="E269" s="13" t="s">
        <v>33</v>
      </c>
      <c r="F269" s="14">
        <v>14248</v>
      </c>
      <c r="G269" s="14">
        <v>15000</v>
      </c>
      <c r="H269" s="14">
        <f>IF(West!$F269&gt;=West!$G269,West!$F269*Commission,0)</f>
        <v>0</v>
      </c>
      <c r="I269" s="13" t="s">
        <v>15</v>
      </c>
      <c r="J269" s="2"/>
      <c r="K269" s="2"/>
    </row>
    <row r="270" spans="1:11" hidden="1" x14ac:dyDescent="0.25">
      <c r="A270" s="3">
        <v>44440</v>
      </c>
      <c r="B270" s="2" t="s">
        <v>47</v>
      </c>
      <c r="C270" s="2" t="s">
        <v>48</v>
      </c>
      <c r="D270" s="2" t="s">
        <v>49</v>
      </c>
      <c r="E270" s="2" t="s">
        <v>26</v>
      </c>
      <c r="F270" s="4">
        <v>35640</v>
      </c>
      <c r="G270" s="4">
        <v>15000</v>
      </c>
      <c r="H270" s="4">
        <f>IF(West!$F270&gt;=West!$G270,West!$F270*Commission,0)</f>
        <v>3564</v>
      </c>
      <c r="I270" s="2" t="s">
        <v>11</v>
      </c>
      <c r="J270" s="2"/>
      <c r="K270" s="2"/>
    </row>
    <row r="271" spans="1:11" hidden="1" x14ac:dyDescent="0.25">
      <c r="A271" s="12">
        <v>44440</v>
      </c>
      <c r="B271" s="13" t="s">
        <v>12</v>
      </c>
      <c r="C271" s="13" t="s">
        <v>13</v>
      </c>
      <c r="D271" s="13" t="s">
        <v>14</v>
      </c>
      <c r="E271" s="13" t="s">
        <v>10</v>
      </c>
      <c r="F271" s="14">
        <v>34041.300000000003</v>
      </c>
      <c r="G271" s="14">
        <v>15000</v>
      </c>
      <c r="H271" s="14">
        <f>IF(West!$F271&gt;=West!$G271,West!$F271*Commission,0)</f>
        <v>3404.1300000000006</v>
      </c>
      <c r="I271" s="13" t="s">
        <v>43</v>
      </c>
      <c r="J271" s="2"/>
      <c r="K271" s="2"/>
    </row>
    <row r="272" spans="1:11" hidden="1" x14ac:dyDescent="0.25">
      <c r="A272" s="3">
        <v>44440</v>
      </c>
      <c r="B272" s="2" t="s">
        <v>40</v>
      </c>
      <c r="C272" s="2" t="s">
        <v>41</v>
      </c>
      <c r="D272" s="2" t="s">
        <v>42</v>
      </c>
      <c r="E272" s="2" t="s">
        <v>33</v>
      </c>
      <c r="F272" s="4">
        <v>14089.199999999999</v>
      </c>
      <c r="G272" s="4">
        <v>15000</v>
      </c>
      <c r="H272" s="4">
        <f>IF(West!$F272&gt;=West!$G272,West!$F272*Commission,0)</f>
        <v>0</v>
      </c>
      <c r="I272" s="2" t="s">
        <v>15</v>
      </c>
      <c r="J272" s="2"/>
      <c r="K272" s="2"/>
    </row>
    <row r="273" spans="1:11" hidden="1" x14ac:dyDescent="0.25">
      <c r="A273" s="12">
        <v>44228</v>
      </c>
      <c r="B273" s="13" t="s">
        <v>59</v>
      </c>
      <c r="C273" s="13" t="s">
        <v>60</v>
      </c>
      <c r="D273" s="13" t="s">
        <v>61</v>
      </c>
      <c r="E273" s="13" t="s">
        <v>33</v>
      </c>
      <c r="F273" s="14">
        <v>13479.400000000001</v>
      </c>
      <c r="G273" s="14">
        <v>15000</v>
      </c>
      <c r="H273" s="14">
        <f>IF(West!$F273&gt;=West!$G273,West!$F273*Commission,0)</f>
        <v>0</v>
      </c>
      <c r="I273" s="13" t="s">
        <v>43</v>
      </c>
      <c r="J273" s="2"/>
      <c r="K273" s="2"/>
    </row>
    <row r="274" spans="1:11" hidden="1" x14ac:dyDescent="0.25">
      <c r="A274" s="3">
        <v>44440</v>
      </c>
      <c r="B274" s="2" t="s">
        <v>23</v>
      </c>
      <c r="C274" s="2" t="s">
        <v>24</v>
      </c>
      <c r="D274" s="2" t="s">
        <v>25</v>
      </c>
      <c r="E274" s="2" t="s">
        <v>26</v>
      </c>
      <c r="F274" s="4">
        <v>30367.999999999996</v>
      </c>
      <c r="G274" s="4">
        <v>15000</v>
      </c>
      <c r="H274" s="4">
        <f>IF(West!$F274&gt;=West!$G274,West!$F274*Commission,0)</f>
        <v>3036.7999999999997</v>
      </c>
      <c r="I274" s="2" t="s">
        <v>15</v>
      </c>
      <c r="J274" s="2"/>
      <c r="K274" s="2"/>
    </row>
    <row r="275" spans="1:11" hidden="1" x14ac:dyDescent="0.25">
      <c r="A275" s="12">
        <v>44440</v>
      </c>
      <c r="B275" s="13" t="s">
        <v>56</v>
      </c>
      <c r="C275" s="13" t="s">
        <v>57</v>
      </c>
      <c r="D275" s="13" t="s">
        <v>58</v>
      </c>
      <c r="E275" s="13" t="s">
        <v>26</v>
      </c>
      <c r="F275" s="14">
        <v>25946.300000000003</v>
      </c>
      <c r="G275" s="14">
        <v>15000</v>
      </c>
      <c r="H275" s="14">
        <f>IF(West!$F275&gt;=West!$G275,West!$F275*Commission,0)</f>
        <v>2594.6300000000006</v>
      </c>
      <c r="I275" s="13" t="s">
        <v>43</v>
      </c>
      <c r="J275" s="2"/>
      <c r="K275" s="2"/>
    </row>
    <row r="276" spans="1:11" hidden="1" x14ac:dyDescent="0.25">
      <c r="A276" s="3">
        <v>44440</v>
      </c>
      <c r="B276" s="2" t="s">
        <v>56</v>
      </c>
      <c r="C276" s="2" t="s">
        <v>57</v>
      </c>
      <c r="D276" s="2" t="s">
        <v>58</v>
      </c>
      <c r="E276" s="2" t="s">
        <v>26</v>
      </c>
      <c r="F276" s="4">
        <v>24579.8</v>
      </c>
      <c r="G276" s="4">
        <v>15000</v>
      </c>
      <c r="H276" s="4">
        <f>IF(West!$F276&gt;=West!$G276,West!$F276*Commission,0)</f>
        <v>2457.98</v>
      </c>
      <c r="I276" s="2" t="s">
        <v>11</v>
      </c>
      <c r="J276" s="2"/>
      <c r="K276" s="2"/>
    </row>
    <row r="277" spans="1:11" hidden="1" x14ac:dyDescent="0.25">
      <c r="A277" s="12">
        <v>44440</v>
      </c>
      <c r="B277" s="13" t="s">
        <v>68</v>
      </c>
      <c r="C277" s="13" t="s">
        <v>69</v>
      </c>
      <c r="D277" s="13" t="s">
        <v>70</v>
      </c>
      <c r="E277" s="13" t="s">
        <v>10</v>
      </c>
      <c r="F277" s="14">
        <v>23882.399999999998</v>
      </c>
      <c r="G277" s="14">
        <v>15000</v>
      </c>
      <c r="H277" s="14">
        <f>IF(West!$F277&gt;=West!$G277,West!$F277*Commission,0)</f>
        <v>2388.2399999999998</v>
      </c>
      <c r="I277" s="13" t="s">
        <v>43</v>
      </c>
      <c r="J277" s="2"/>
      <c r="K277" s="2"/>
    </row>
    <row r="278" spans="1:11" hidden="1" x14ac:dyDescent="0.25">
      <c r="A278" s="3">
        <v>44440</v>
      </c>
      <c r="B278" s="2" t="s">
        <v>12</v>
      </c>
      <c r="C278" s="2" t="s">
        <v>13</v>
      </c>
      <c r="D278" s="2" t="s">
        <v>14</v>
      </c>
      <c r="E278" s="2" t="s">
        <v>10</v>
      </c>
      <c r="F278" s="4">
        <v>23849.599999999999</v>
      </c>
      <c r="G278" s="4">
        <v>15000</v>
      </c>
      <c r="H278" s="4">
        <f>IF(West!$F278&gt;=West!$G278,West!$F278*Commission,0)</f>
        <v>2384.96</v>
      </c>
      <c r="I278" s="2" t="s">
        <v>11</v>
      </c>
      <c r="J278" s="2"/>
      <c r="K278" s="2"/>
    </row>
    <row r="279" spans="1:11" hidden="1" x14ac:dyDescent="0.25">
      <c r="A279" s="12">
        <v>44348</v>
      </c>
      <c r="B279" s="13" t="s">
        <v>59</v>
      </c>
      <c r="C279" s="13" t="s">
        <v>60</v>
      </c>
      <c r="D279" s="13" t="s">
        <v>61</v>
      </c>
      <c r="E279" s="13" t="s">
        <v>33</v>
      </c>
      <c r="F279" s="14">
        <v>13466.999999999998</v>
      </c>
      <c r="G279" s="14">
        <v>15000</v>
      </c>
      <c r="H279" s="14">
        <f>IF(West!$F279&gt;=West!$G279,West!$F279*Commission,0)</f>
        <v>0</v>
      </c>
      <c r="I279" s="13" t="s">
        <v>43</v>
      </c>
      <c r="J279" s="2"/>
      <c r="K279" s="2"/>
    </row>
    <row r="280" spans="1:11" hidden="1" x14ac:dyDescent="0.25">
      <c r="A280" s="3">
        <v>44197</v>
      </c>
      <c r="B280" s="2" t="s">
        <v>30</v>
      </c>
      <c r="C280" s="2" t="s">
        <v>31</v>
      </c>
      <c r="D280" s="2" t="s">
        <v>32</v>
      </c>
      <c r="E280" s="2" t="s">
        <v>33</v>
      </c>
      <c r="F280" s="4">
        <v>13310.4</v>
      </c>
      <c r="G280" s="4">
        <v>15000</v>
      </c>
      <c r="H280" s="4">
        <f>IF(West!$F280&gt;=West!$G280,West!$F280*Commission,0)</f>
        <v>0</v>
      </c>
      <c r="I280" s="2" t="s">
        <v>11</v>
      </c>
      <c r="J280" s="2"/>
      <c r="K280" s="2"/>
    </row>
    <row r="281" spans="1:11" hidden="1" x14ac:dyDescent="0.25">
      <c r="A281" s="12">
        <v>44440</v>
      </c>
      <c r="B281" s="13" t="s">
        <v>34</v>
      </c>
      <c r="C281" s="13" t="s">
        <v>35</v>
      </c>
      <c r="D281" s="13" t="s">
        <v>36</v>
      </c>
      <c r="E281" s="13" t="s">
        <v>26</v>
      </c>
      <c r="F281" s="14">
        <v>20760.300000000003</v>
      </c>
      <c r="G281" s="14">
        <v>15000</v>
      </c>
      <c r="H281" s="14">
        <f>IF(West!$F281&gt;=West!$G281,West!$F281*Commission,0)</f>
        <v>2076.0300000000002</v>
      </c>
      <c r="I281" s="13" t="s">
        <v>15</v>
      </c>
      <c r="J281" s="2"/>
      <c r="K281" s="2"/>
    </row>
    <row r="282" spans="1:11" hidden="1" x14ac:dyDescent="0.25">
      <c r="A282" s="3">
        <v>44440</v>
      </c>
      <c r="B282" s="2" t="s">
        <v>56</v>
      </c>
      <c r="C282" s="2" t="s">
        <v>57</v>
      </c>
      <c r="D282" s="2" t="s">
        <v>58</v>
      </c>
      <c r="E282" s="2" t="s">
        <v>26</v>
      </c>
      <c r="F282" s="4">
        <v>19147.8</v>
      </c>
      <c r="G282" s="4">
        <v>15000</v>
      </c>
      <c r="H282" s="4">
        <f>IF(West!$F282&gt;=West!$G282,West!$F282*Commission,0)</f>
        <v>1914.78</v>
      </c>
      <c r="I282" s="2" t="s">
        <v>15</v>
      </c>
      <c r="J282" s="2"/>
      <c r="K282" s="2"/>
    </row>
    <row r="283" spans="1:11" hidden="1" x14ac:dyDescent="0.25">
      <c r="A283" s="12">
        <v>44440</v>
      </c>
      <c r="B283" s="13" t="s">
        <v>7</v>
      </c>
      <c r="C283" s="13" t="s">
        <v>8</v>
      </c>
      <c r="D283" s="13" t="s">
        <v>9</v>
      </c>
      <c r="E283" s="13" t="s">
        <v>10</v>
      </c>
      <c r="F283" s="14">
        <v>18396.7</v>
      </c>
      <c r="G283" s="14">
        <v>15000</v>
      </c>
      <c r="H283" s="14">
        <f>IF(West!$F283&gt;=West!$G283,West!$F283*Commission,0)</f>
        <v>1839.67</v>
      </c>
      <c r="I283" s="13" t="s">
        <v>11</v>
      </c>
      <c r="J283" s="2"/>
      <c r="K283" s="2"/>
    </row>
    <row r="284" spans="1:11" hidden="1" x14ac:dyDescent="0.25">
      <c r="A284" s="3">
        <v>44409</v>
      </c>
      <c r="B284" s="2" t="s">
        <v>40</v>
      </c>
      <c r="C284" s="2" t="s">
        <v>41</v>
      </c>
      <c r="D284" s="2" t="s">
        <v>42</v>
      </c>
      <c r="E284" s="2" t="s">
        <v>33</v>
      </c>
      <c r="F284" s="4">
        <v>12944.399999999998</v>
      </c>
      <c r="G284" s="4">
        <v>15000</v>
      </c>
      <c r="H284" s="4">
        <f>IF(West!$F284&gt;=West!$G284,West!$F284*Commission,0)</f>
        <v>0</v>
      </c>
      <c r="I284" s="2" t="s">
        <v>15</v>
      </c>
      <c r="J284" s="2"/>
      <c r="K284" s="2"/>
    </row>
    <row r="285" spans="1:11" x14ac:dyDescent="0.25">
      <c r="A285" s="12">
        <v>44440</v>
      </c>
      <c r="B285" s="13" t="s">
        <v>44</v>
      </c>
      <c r="C285" s="13" t="s">
        <v>45</v>
      </c>
      <c r="D285" s="13" t="s">
        <v>46</v>
      </c>
      <c r="E285" s="13" t="s">
        <v>22</v>
      </c>
      <c r="F285" s="14">
        <v>16363.900000000001</v>
      </c>
      <c r="G285" s="14">
        <v>15000</v>
      </c>
      <c r="H285" s="14">
        <f>IF(West!$F285&gt;=West!$G285,West!$F285*Commission,0)</f>
        <v>1636.3900000000003</v>
      </c>
      <c r="I285" s="13" t="s">
        <v>11</v>
      </c>
      <c r="J285" s="2"/>
      <c r="K285" s="2"/>
    </row>
    <row r="286" spans="1:11" x14ac:dyDescent="0.25">
      <c r="A286" s="3">
        <v>44440</v>
      </c>
      <c r="B286" s="2" t="s">
        <v>19</v>
      </c>
      <c r="C286" s="2" t="s">
        <v>20</v>
      </c>
      <c r="D286" s="2" t="s">
        <v>21</v>
      </c>
      <c r="E286" s="2" t="s">
        <v>22</v>
      </c>
      <c r="F286" s="4">
        <v>15152.399999999998</v>
      </c>
      <c r="G286" s="4">
        <v>15000</v>
      </c>
      <c r="H286" s="4">
        <f>IF(West!$F286&gt;=West!$G286,West!$F286*Commission,0)</f>
        <v>1515.2399999999998</v>
      </c>
      <c r="I286" s="2" t="s">
        <v>43</v>
      </c>
      <c r="J286" s="2"/>
      <c r="K286" s="2"/>
    </row>
    <row r="287" spans="1:11" hidden="1" x14ac:dyDescent="0.25">
      <c r="A287" s="12">
        <v>44440</v>
      </c>
      <c r="B287" s="13" t="s">
        <v>34</v>
      </c>
      <c r="C287" s="13" t="s">
        <v>35</v>
      </c>
      <c r="D287" s="13" t="s">
        <v>36</v>
      </c>
      <c r="E287" s="13" t="s">
        <v>26</v>
      </c>
      <c r="F287" s="14">
        <v>14715.2</v>
      </c>
      <c r="G287" s="14">
        <v>15000</v>
      </c>
      <c r="H287" s="14">
        <f>IF(West!$F287&gt;=West!$G287,West!$F287*Commission,0)</f>
        <v>0</v>
      </c>
      <c r="I287" s="13" t="s">
        <v>15</v>
      </c>
      <c r="J287" s="2"/>
      <c r="K287" s="2"/>
    </row>
    <row r="288" spans="1:11" hidden="1" x14ac:dyDescent="0.25">
      <c r="A288" s="3">
        <v>44440</v>
      </c>
      <c r="B288" s="2" t="s">
        <v>34</v>
      </c>
      <c r="C288" s="2" t="s">
        <v>35</v>
      </c>
      <c r="D288" s="2" t="s">
        <v>36</v>
      </c>
      <c r="E288" s="2" t="s">
        <v>26</v>
      </c>
      <c r="F288" s="4">
        <v>14311.2</v>
      </c>
      <c r="G288" s="4">
        <v>15000</v>
      </c>
      <c r="H288" s="4">
        <f>IF(West!$F288&gt;=West!$G288,West!$F288*Commission,0)</f>
        <v>0</v>
      </c>
      <c r="I288" s="2" t="s">
        <v>11</v>
      </c>
      <c r="J288" s="2"/>
      <c r="K288" s="2"/>
    </row>
    <row r="289" spans="1:11" hidden="1" x14ac:dyDescent="0.25">
      <c r="A289" s="12">
        <v>44470</v>
      </c>
      <c r="B289" s="13" t="s">
        <v>40</v>
      </c>
      <c r="C289" s="13" t="s">
        <v>41</v>
      </c>
      <c r="D289" s="13" t="s">
        <v>42</v>
      </c>
      <c r="E289" s="13" t="s">
        <v>33</v>
      </c>
      <c r="F289" s="14">
        <v>12306.6</v>
      </c>
      <c r="G289" s="14">
        <v>15000</v>
      </c>
      <c r="H289" s="14">
        <f>IF(West!$F289&gt;=West!$G289,West!$F289*Commission,0)</f>
        <v>0</v>
      </c>
      <c r="I289" s="13" t="s">
        <v>15</v>
      </c>
      <c r="J289" s="2"/>
      <c r="K289" s="2"/>
    </row>
    <row r="290" spans="1:11" hidden="1" x14ac:dyDescent="0.25">
      <c r="A290" s="3">
        <v>44440</v>
      </c>
      <c r="B290" s="2" t="s">
        <v>7</v>
      </c>
      <c r="C290" s="2" t="s">
        <v>8</v>
      </c>
      <c r="D290" s="2" t="s">
        <v>9</v>
      </c>
      <c r="E290" s="2" t="s">
        <v>10</v>
      </c>
      <c r="F290" s="4">
        <v>10492.199999999997</v>
      </c>
      <c r="G290" s="4">
        <v>15000</v>
      </c>
      <c r="H290" s="4">
        <f>IF(West!$F290&gt;=West!$G290,West!$F290*Commission,0)</f>
        <v>0</v>
      </c>
      <c r="I290" s="2" t="s">
        <v>43</v>
      </c>
      <c r="J290" s="2"/>
      <c r="K290" s="2"/>
    </row>
    <row r="291" spans="1:11" hidden="1" x14ac:dyDescent="0.25">
      <c r="A291" s="12">
        <v>44440</v>
      </c>
      <c r="B291" s="13" t="s">
        <v>50</v>
      </c>
      <c r="C291" s="13" t="s">
        <v>51</v>
      </c>
      <c r="D291" s="13" t="s">
        <v>52</v>
      </c>
      <c r="E291" s="13" t="s">
        <v>26</v>
      </c>
      <c r="F291" s="14">
        <v>10218</v>
      </c>
      <c r="G291" s="14">
        <v>15000</v>
      </c>
      <c r="H291" s="14">
        <f>IF(West!$F291&gt;=West!$G291,West!$F291*Commission,0)</f>
        <v>0</v>
      </c>
      <c r="I291" s="13" t="s">
        <v>15</v>
      </c>
      <c r="J291" s="2"/>
      <c r="K291" s="2"/>
    </row>
    <row r="292" spans="1:11" hidden="1" x14ac:dyDescent="0.25">
      <c r="A292" s="3">
        <v>44440</v>
      </c>
      <c r="B292" s="2" t="s">
        <v>34</v>
      </c>
      <c r="C292" s="2" t="s">
        <v>35</v>
      </c>
      <c r="D292" s="2" t="s">
        <v>36</v>
      </c>
      <c r="E292" s="2" t="s">
        <v>26</v>
      </c>
      <c r="F292" s="4">
        <v>9840</v>
      </c>
      <c r="G292" s="4">
        <v>15000</v>
      </c>
      <c r="H292" s="4">
        <f>IF(West!$F292&gt;=West!$G292,West!$F292*Commission,0)</f>
        <v>0</v>
      </c>
      <c r="I292" s="2" t="s">
        <v>15</v>
      </c>
      <c r="J292" s="2"/>
      <c r="K292" s="2"/>
    </row>
    <row r="293" spans="1:11" hidden="1" x14ac:dyDescent="0.25">
      <c r="A293" s="12">
        <v>44440</v>
      </c>
      <c r="B293" s="13" t="s">
        <v>12</v>
      </c>
      <c r="C293" s="13" t="s">
        <v>13</v>
      </c>
      <c r="D293" s="13" t="s">
        <v>14</v>
      </c>
      <c r="E293" s="13" t="s">
        <v>10</v>
      </c>
      <c r="F293" s="14">
        <v>9651.1999999999989</v>
      </c>
      <c r="G293" s="14">
        <v>15000</v>
      </c>
      <c r="H293" s="14">
        <f>IF(West!$F293&gt;=West!$G293,West!$F293*Commission,0)</f>
        <v>0</v>
      </c>
      <c r="I293" s="13" t="s">
        <v>11</v>
      </c>
      <c r="J293" s="2"/>
      <c r="K293" s="2"/>
    </row>
    <row r="294" spans="1:11" hidden="1" x14ac:dyDescent="0.25">
      <c r="A294" s="3">
        <v>44256</v>
      </c>
      <c r="B294" s="2" t="s">
        <v>59</v>
      </c>
      <c r="C294" s="2" t="s">
        <v>60</v>
      </c>
      <c r="D294" s="2" t="s">
        <v>61</v>
      </c>
      <c r="E294" s="2" t="s">
        <v>33</v>
      </c>
      <c r="F294" s="4">
        <v>12124.2</v>
      </c>
      <c r="G294" s="4">
        <v>15000</v>
      </c>
      <c r="H294" s="4">
        <f>IF(West!$F294&gt;=West!$G294,West!$F294*Commission,0)</f>
        <v>0</v>
      </c>
      <c r="I294" s="2" t="s">
        <v>43</v>
      </c>
      <c r="J294" s="2"/>
      <c r="K294" s="2"/>
    </row>
    <row r="295" spans="1:11" hidden="1" x14ac:dyDescent="0.25">
      <c r="A295" s="12">
        <v>44440</v>
      </c>
      <c r="B295" s="13" t="s">
        <v>23</v>
      </c>
      <c r="C295" s="13" t="s">
        <v>24</v>
      </c>
      <c r="D295" s="13" t="s">
        <v>25</v>
      </c>
      <c r="E295" s="13" t="s">
        <v>26</v>
      </c>
      <c r="F295" s="14">
        <v>8099.6999999999989</v>
      </c>
      <c r="G295" s="14">
        <v>15000</v>
      </c>
      <c r="H295" s="14">
        <f>IF(West!$F295&gt;=West!$G295,West!$F295*Commission,0)</f>
        <v>0</v>
      </c>
      <c r="I295" s="13" t="s">
        <v>11</v>
      </c>
      <c r="J295" s="2"/>
      <c r="K295" s="2"/>
    </row>
    <row r="296" spans="1:11" hidden="1" x14ac:dyDescent="0.25">
      <c r="A296" s="3">
        <v>44317</v>
      </c>
      <c r="B296" s="2" t="s">
        <v>71</v>
      </c>
      <c r="C296" s="2" t="s">
        <v>72</v>
      </c>
      <c r="D296" s="2" t="s">
        <v>73</v>
      </c>
      <c r="E296" s="2" t="s">
        <v>33</v>
      </c>
      <c r="F296" s="4">
        <v>12019.799999999997</v>
      </c>
      <c r="G296" s="4">
        <v>15000</v>
      </c>
      <c r="H296" s="4">
        <f>IF(West!$F296&gt;=West!$G296,West!$F296*Commission,0)</f>
        <v>0</v>
      </c>
      <c r="I296" s="2" t="s">
        <v>11</v>
      </c>
      <c r="J296" s="2"/>
      <c r="K296" s="2"/>
    </row>
    <row r="297" spans="1:11" x14ac:dyDescent="0.25">
      <c r="A297" s="12">
        <v>44440</v>
      </c>
      <c r="B297" s="13" t="s">
        <v>37</v>
      </c>
      <c r="C297" s="13" t="s">
        <v>38</v>
      </c>
      <c r="D297" s="13" t="s">
        <v>39</v>
      </c>
      <c r="E297" s="13" t="s">
        <v>22</v>
      </c>
      <c r="F297" s="14">
        <v>7714</v>
      </c>
      <c r="G297" s="14">
        <v>15000</v>
      </c>
      <c r="H297" s="14">
        <f>IF(West!$F297&gt;=West!$G297,West!$F297*Commission,0)</f>
        <v>0</v>
      </c>
      <c r="I297" s="13" t="s">
        <v>11</v>
      </c>
      <c r="J297" s="2"/>
      <c r="K297" s="2"/>
    </row>
    <row r="298" spans="1:11" hidden="1" x14ac:dyDescent="0.25">
      <c r="A298" s="3">
        <v>44440</v>
      </c>
      <c r="B298" s="2" t="s">
        <v>16</v>
      </c>
      <c r="C298" s="2" t="s">
        <v>17</v>
      </c>
      <c r="D298" s="2" t="s">
        <v>18</v>
      </c>
      <c r="E298" s="2" t="s">
        <v>10</v>
      </c>
      <c r="F298" s="4">
        <v>7496.9999999999991</v>
      </c>
      <c r="G298" s="4">
        <v>15000</v>
      </c>
      <c r="H298" s="4">
        <f>IF(West!$F298&gt;=West!$G298,West!$F298*Commission,0)</f>
        <v>0</v>
      </c>
      <c r="I298" s="2" t="s">
        <v>15</v>
      </c>
      <c r="J298" s="2"/>
      <c r="K298" s="2"/>
    </row>
    <row r="299" spans="1:11" hidden="1" x14ac:dyDescent="0.25">
      <c r="A299" s="12">
        <v>44440</v>
      </c>
      <c r="B299" s="13" t="s">
        <v>47</v>
      </c>
      <c r="C299" s="13" t="s">
        <v>48</v>
      </c>
      <c r="D299" s="13" t="s">
        <v>49</v>
      </c>
      <c r="E299" s="13" t="s">
        <v>26</v>
      </c>
      <c r="F299" s="14">
        <v>7008</v>
      </c>
      <c r="G299" s="14">
        <v>15000</v>
      </c>
      <c r="H299" s="14">
        <f>IF(West!$F299&gt;=West!$G299,West!$F299*Commission,0)</f>
        <v>0</v>
      </c>
      <c r="I299" s="13" t="s">
        <v>43</v>
      </c>
      <c r="J299" s="2"/>
      <c r="K299" s="2"/>
    </row>
    <row r="300" spans="1:11" hidden="1" x14ac:dyDescent="0.25">
      <c r="A300" s="3">
        <v>44317</v>
      </c>
      <c r="B300" s="2" t="s">
        <v>59</v>
      </c>
      <c r="C300" s="2" t="s">
        <v>60</v>
      </c>
      <c r="D300" s="2" t="s">
        <v>61</v>
      </c>
      <c r="E300" s="2" t="s">
        <v>33</v>
      </c>
      <c r="F300" s="4">
        <v>11235</v>
      </c>
      <c r="G300" s="4">
        <v>15000</v>
      </c>
      <c r="H300" s="4">
        <f>IF(West!$F300&gt;=West!$G300,West!$F300*Commission,0)</f>
        <v>0</v>
      </c>
      <c r="I300" s="2" t="s">
        <v>43</v>
      </c>
      <c r="J300" s="2"/>
      <c r="K300" s="2"/>
    </row>
    <row r="301" spans="1:11" hidden="1" x14ac:dyDescent="0.25">
      <c r="A301" s="12">
        <v>44440</v>
      </c>
      <c r="B301" s="13" t="s">
        <v>7</v>
      </c>
      <c r="C301" s="13" t="s">
        <v>8</v>
      </c>
      <c r="D301" s="13" t="s">
        <v>9</v>
      </c>
      <c r="E301" s="13" t="s">
        <v>10</v>
      </c>
      <c r="F301" s="14">
        <v>5572.3</v>
      </c>
      <c r="G301" s="14">
        <v>15000</v>
      </c>
      <c r="H301" s="14">
        <f>IF(West!$F301&gt;=West!$G301,West!$F301*Commission,0)</f>
        <v>0</v>
      </c>
      <c r="I301" s="13" t="s">
        <v>11</v>
      </c>
      <c r="J301" s="2"/>
      <c r="K301" s="2"/>
    </row>
    <row r="302" spans="1:11" hidden="1" x14ac:dyDescent="0.25">
      <c r="A302" s="3">
        <v>44470</v>
      </c>
      <c r="B302" s="2" t="s">
        <v>40</v>
      </c>
      <c r="C302" s="2" t="s">
        <v>41</v>
      </c>
      <c r="D302" s="2" t="s">
        <v>42</v>
      </c>
      <c r="E302" s="2" t="s">
        <v>33</v>
      </c>
      <c r="F302" s="4">
        <v>10988.800000000001</v>
      </c>
      <c r="G302" s="4">
        <v>15000</v>
      </c>
      <c r="H302" s="4">
        <f>IF(West!$F302&gt;=West!$G302,West!$F302*Commission,0)</f>
        <v>0</v>
      </c>
      <c r="I302" s="2" t="s">
        <v>11</v>
      </c>
      <c r="J302" s="2"/>
      <c r="K302" s="2"/>
    </row>
    <row r="303" spans="1:11" hidden="1" x14ac:dyDescent="0.25">
      <c r="A303" s="12">
        <v>44470</v>
      </c>
      <c r="B303" s="13" t="s">
        <v>40</v>
      </c>
      <c r="C303" s="13" t="s">
        <v>41</v>
      </c>
      <c r="D303" s="13" t="s">
        <v>42</v>
      </c>
      <c r="E303" s="13" t="s">
        <v>33</v>
      </c>
      <c r="F303" s="14">
        <v>10948</v>
      </c>
      <c r="G303" s="14">
        <v>15000</v>
      </c>
      <c r="H303" s="14">
        <f>IF(West!$F303&gt;=West!$G303,West!$F303*Commission,0)</f>
        <v>0</v>
      </c>
      <c r="I303" s="13" t="s">
        <v>15</v>
      </c>
      <c r="J303" s="2"/>
      <c r="K303" s="2"/>
    </row>
    <row r="304" spans="1:11" hidden="1" x14ac:dyDescent="0.25">
      <c r="A304" s="3">
        <v>44470</v>
      </c>
      <c r="B304" s="2" t="s">
        <v>50</v>
      </c>
      <c r="C304" s="2" t="s">
        <v>51</v>
      </c>
      <c r="D304" s="2" t="s">
        <v>52</v>
      </c>
      <c r="E304" s="2" t="s">
        <v>26</v>
      </c>
      <c r="F304" s="4">
        <v>41989.599999999999</v>
      </c>
      <c r="G304" s="4">
        <v>15000</v>
      </c>
      <c r="H304" s="4">
        <f>IF(West!$F304&gt;=West!$G304,West!$F304*Commission,0)</f>
        <v>4198.96</v>
      </c>
      <c r="I304" s="2" t="s">
        <v>11</v>
      </c>
      <c r="J304" s="2"/>
      <c r="K304" s="2"/>
    </row>
    <row r="305" spans="1:11" x14ac:dyDescent="0.25">
      <c r="A305" s="12">
        <v>44470</v>
      </c>
      <c r="B305" s="13" t="s">
        <v>19</v>
      </c>
      <c r="C305" s="13" t="s">
        <v>20</v>
      </c>
      <c r="D305" s="13" t="s">
        <v>21</v>
      </c>
      <c r="E305" s="13" t="s">
        <v>22</v>
      </c>
      <c r="F305" s="14">
        <v>41420.699999999997</v>
      </c>
      <c r="G305" s="14">
        <v>15000</v>
      </c>
      <c r="H305" s="14">
        <f>IF(West!$F305&gt;=West!$G305,West!$F305*Commission,0)</f>
        <v>4142.07</v>
      </c>
      <c r="I305" s="13" t="s">
        <v>11</v>
      </c>
      <c r="J305" s="2"/>
      <c r="K305" s="2"/>
    </row>
    <row r="306" spans="1:11" hidden="1" x14ac:dyDescent="0.25">
      <c r="A306" s="3">
        <v>44256</v>
      </c>
      <c r="B306" s="2" t="s">
        <v>30</v>
      </c>
      <c r="C306" s="2" t="s">
        <v>31</v>
      </c>
      <c r="D306" s="2" t="s">
        <v>32</v>
      </c>
      <c r="E306" s="2" t="s">
        <v>33</v>
      </c>
      <c r="F306" s="4">
        <v>10758.7</v>
      </c>
      <c r="G306" s="4">
        <v>15000</v>
      </c>
      <c r="H306" s="4">
        <f>IF(West!$F306&gt;=West!$G306,West!$F306*Commission,0)</f>
        <v>0</v>
      </c>
      <c r="I306" s="2" t="s">
        <v>15</v>
      </c>
      <c r="J306" s="2"/>
      <c r="K306" s="2"/>
    </row>
    <row r="307" spans="1:11" hidden="1" x14ac:dyDescent="0.25">
      <c r="A307" s="12">
        <v>44348</v>
      </c>
      <c r="B307" s="13" t="s">
        <v>40</v>
      </c>
      <c r="C307" s="13" t="s">
        <v>41</v>
      </c>
      <c r="D307" s="13" t="s">
        <v>42</v>
      </c>
      <c r="E307" s="13" t="s">
        <v>33</v>
      </c>
      <c r="F307" s="14">
        <v>10500</v>
      </c>
      <c r="G307" s="14">
        <v>15000</v>
      </c>
      <c r="H307" s="14">
        <f>IF(West!$F307&gt;=West!$G307,West!$F307*Commission,0)</f>
        <v>0</v>
      </c>
      <c r="I307" s="13" t="s">
        <v>15</v>
      </c>
      <c r="J307" s="2"/>
      <c r="K307" s="2"/>
    </row>
    <row r="308" spans="1:11" x14ac:dyDescent="0.25">
      <c r="A308" s="3">
        <v>44470</v>
      </c>
      <c r="B308" s="2" t="s">
        <v>65</v>
      </c>
      <c r="C308" s="2" t="s">
        <v>66</v>
      </c>
      <c r="D308" s="2" t="s">
        <v>67</v>
      </c>
      <c r="E308" s="2" t="s">
        <v>22</v>
      </c>
      <c r="F308" s="4">
        <v>36896.199999999997</v>
      </c>
      <c r="G308" s="4">
        <v>15000</v>
      </c>
      <c r="H308" s="4">
        <f>IF(West!$F308&gt;=West!$G308,West!$F308*Commission,0)</f>
        <v>3689.62</v>
      </c>
      <c r="I308" s="2" t="s">
        <v>43</v>
      </c>
      <c r="J308" s="2"/>
      <c r="K308" s="2"/>
    </row>
    <row r="309" spans="1:11" x14ac:dyDescent="0.25">
      <c r="A309" s="12">
        <v>44470</v>
      </c>
      <c r="B309" s="13" t="s">
        <v>53</v>
      </c>
      <c r="C309" s="13" t="s">
        <v>54</v>
      </c>
      <c r="D309" s="13" t="s">
        <v>55</v>
      </c>
      <c r="E309" s="13" t="s">
        <v>22</v>
      </c>
      <c r="F309" s="14">
        <v>36530.199999999997</v>
      </c>
      <c r="G309" s="14">
        <v>15000</v>
      </c>
      <c r="H309" s="14">
        <f>IF(West!$F309&gt;=West!$G309,West!$F309*Commission,0)</f>
        <v>3653.02</v>
      </c>
      <c r="I309" s="13" t="s">
        <v>15</v>
      </c>
      <c r="J309" s="2"/>
      <c r="K309" s="2"/>
    </row>
    <row r="310" spans="1:11" hidden="1" x14ac:dyDescent="0.25">
      <c r="A310" s="3">
        <v>44409</v>
      </c>
      <c r="B310" s="2" t="s">
        <v>30</v>
      </c>
      <c r="C310" s="2" t="s">
        <v>31</v>
      </c>
      <c r="D310" s="2" t="s">
        <v>32</v>
      </c>
      <c r="E310" s="2" t="s">
        <v>33</v>
      </c>
      <c r="F310" s="4">
        <v>9708.2999999999993</v>
      </c>
      <c r="G310" s="4">
        <v>15000</v>
      </c>
      <c r="H310" s="4">
        <f>IF(West!$F310&gt;=West!$G310,West!$F310*Commission,0)</f>
        <v>0</v>
      </c>
      <c r="I310" s="2" t="s">
        <v>15</v>
      </c>
      <c r="J310" s="2"/>
      <c r="K310" s="2"/>
    </row>
    <row r="311" spans="1:11" hidden="1" x14ac:dyDescent="0.25">
      <c r="A311" s="12">
        <v>44501</v>
      </c>
      <c r="B311" s="13" t="s">
        <v>71</v>
      </c>
      <c r="C311" s="13" t="s">
        <v>72</v>
      </c>
      <c r="D311" s="13" t="s">
        <v>73</v>
      </c>
      <c r="E311" s="13" t="s">
        <v>33</v>
      </c>
      <c r="F311" s="14">
        <v>9292.5</v>
      </c>
      <c r="G311" s="14">
        <v>15000</v>
      </c>
      <c r="H311" s="14">
        <f>IF(West!$F311&gt;=West!$G311,West!$F311*Commission,0)</f>
        <v>0</v>
      </c>
      <c r="I311" s="13" t="s">
        <v>15</v>
      </c>
      <c r="J311" s="2"/>
      <c r="K311" s="2"/>
    </row>
    <row r="312" spans="1:11" hidden="1" x14ac:dyDescent="0.25">
      <c r="A312" s="3">
        <v>44470</v>
      </c>
      <c r="B312" s="2" t="s">
        <v>56</v>
      </c>
      <c r="C312" s="2" t="s">
        <v>57</v>
      </c>
      <c r="D312" s="2" t="s">
        <v>58</v>
      </c>
      <c r="E312" s="2" t="s">
        <v>26</v>
      </c>
      <c r="F312" s="4">
        <v>23240.400000000001</v>
      </c>
      <c r="G312" s="4">
        <v>15000</v>
      </c>
      <c r="H312" s="4">
        <f>IF(West!$F312&gt;=West!$G312,West!$F312*Commission,0)</f>
        <v>2324.0400000000004</v>
      </c>
      <c r="I312" s="2" t="s">
        <v>15</v>
      </c>
      <c r="J312" s="2"/>
      <c r="K312" s="2"/>
    </row>
    <row r="313" spans="1:11" hidden="1" x14ac:dyDescent="0.25">
      <c r="A313" s="12">
        <v>44470</v>
      </c>
      <c r="B313" s="13" t="s">
        <v>68</v>
      </c>
      <c r="C313" s="13" t="s">
        <v>69</v>
      </c>
      <c r="D313" s="13" t="s">
        <v>70</v>
      </c>
      <c r="E313" s="13" t="s">
        <v>10</v>
      </c>
      <c r="F313" s="14">
        <v>22607.200000000004</v>
      </c>
      <c r="G313" s="14">
        <v>15000</v>
      </c>
      <c r="H313" s="14">
        <f>IF(West!$F313&gt;=West!$G313,West!$F313*Commission,0)</f>
        <v>2260.7200000000007</v>
      </c>
      <c r="I313" s="13" t="s">
        <v>11</v>
      </c>
      <c r="J313" s="2"/>
      <c r="K313" s="2"/>
    </row>
    <row r="314" spans="1:11" hidden="1" x14ac:dyDescent="0.25">
      <c r="A314" s="3">
        <v>44470</v>
      </c>
      <c r="B314" s="2" t="s">
        <v>56</v>
      </c>
      <c r="C314" s="2" t="s">
        <v>57</v>
      </c>
      <c r="D314" s="2" t="s">
        <v>58</v>
      </c>
      <c r="E314" s="2" t="s">
        <v>26</v>
      </c>
      <c r="F314" s="4">
        <v>22136.800000000003</v>
      </c>
      <c r="G314" s="4">
        <v>15000</v>
      </c>
      <c r="H314" s="4">
        <f>IF(West!$F314&gt;=West!$G314,West!$F314*Commission,0)</f>
        <v>2213.6800000000003</v>
      </c>
      <c r="I314" s="2" t="s">
        <v>11</v>
      </c>
      <c r="J314" s="2"/>
      <c r="K314" s="2"/>
    </row>
    <row r="315" spans="1:11" hidden="1" x14ac:dyDescent="0.25">
      <c r="A315" s="12">
        <v>44470</v>
      </c>
      <c r="B315" s="13" t="s">
        <v>50</v>
      </c>
      <c r="C315" s="13" t="s">
        <v>51</v>
      </c>
      <c r="D315" s="13" t="s">
        <v>52</v>
      </c>
      <c r="E315" s="13" t="s">
        <v>26</v>
      </c>
      <c r="F315" s="14">
        <v>21878.5</v>
      </c>
      <c r="G315" s="14">
        <v>15000</v>
      </c>
      <c r="H315" s="14">
        <f>IF(West!$F315&gt;=West!$G315,West!$F315*Commission,0)</f>
        <v>2187.85</v>
      </c>
      <c r="I315" s="13" t="s">
        <v>11</v>
      </c>
      <c r="J315" s="2"/>
      <c r="K315" s="2"/>
    </row>
    <row r="316" spans="1:11" hidden="1" x14ac:dyDescent="0.25">
      <c r="A316" s="3">
        <v>44470</v>
      </c>
      <c r="B316" s="2" t="s">
        <v>7</v>
      </c>
      <c r="C316" s="2" t="s">
        <v>8</v>
      </c>
      <c r="D316" s="2" t="s">
        <v>9</v>
      </c>
      <c r="E316" s="2" t="s">
        <v>10</v>
      </c>
      <c r="F316" s="4">
        <v>21485.200000000001</v>
      </c>
      <c r="G316" s="4">
        <v>15000</v>
      </c>
      <c r="H316" s="4">
        <f>IF(West!$F316&gt;=West!$G316,West!$F316*Commission,0)</f>
        <v>2148.52</v>
      </c>
      <c r="I316" s="2" t="s">
        <v>15</v>
      </c>
      <c r="J316" s="2"/>
      <c r="K316" s="2"/>
    </row>
    <row r="317" spans="1:11" hidden="1" x14ac:dyDescent="0.25">
      <c r="A317" s="12">
        <v>44470</v>
      </c>
      <c r="B317" s="13" t="s">
        <v>56</v>
      </c>
      <c r="C317" s="13" t="s">
        <v>57</v>
      </c>
      <c r="D317" s="13" t="s">
        <v>58</v>
      </c>
      <c r="E317" s="13" t="s">
        <v>26</v>
      </c>
      <c r="F317" s="14">
        <v>20790</v>
      </c>
      <c r="G317" s="14">
        <v>15000</v>
      </c>
      <c r="H317" s="14">
        <f>IF(West!$F317&gt;=West!$G317,West!$F317*Commission,0)</f>
        <v>2079</v>
      </c>
      <c r="I317" s="13" t="s">
        <v>15</v>
      </c>
      <c r="J317" s="2"/>
      <c r="K317" s="2"/>
    </row>
    <row r="318" spans="1:11" hidden="1" x14ac:dyDescent="0.25">
      <c r="A318" s="3">
        <v>44470</v>
      </c>
      <c r="B318" s="2" t="s">
        <v>12</v>
      </c>
      <c r="C318" s="2" t="s">
        <v>13</v>
      </c>
      <c r="D318" s="2" t="s">
        <v>14</v>
      </c>
      <c r="E318" s="2" t="s">
        <v>10</v>
      </c>
      <c r="F318" s="4">
        <v>20031.199999999997</v>
      </c>
      <c r="G318" s="4">
        <v>15000</v>
      </c>
      <c r="H318" s="4">
        <f>IF(West!$F318&gt;=West!$G318,West!$F318*Commission,0)</f>
        <v>2003.12</v>
      </c>
      <c r="I318" s="2" t="s">
        <v>43</v>
      </c>
      <c r="J318" s="2"/>
      <c r="K318" s="2"/>
    </row>
    <row r="319" spans="1:11" hidden="1" x14ac:dyDescent="0.25">
      <c r="A319" s="12">
        <v>44317</v>
      </c>
      <c r="B319" s="13" t="s">
        <v>59</v>
      </c>
      <c r="C319" s="13" t="s">
        <v>60</v>
      </c>
      <c r="D319" s="13" t="s">
        <v>61</v>
      </c>
      <c r="E319" s="13" t="s">
        <v>33</v>
      </c>
      <c r="F319" s="14">
        <v>9270.1</v>
      </c>
      <c r="G319" s="14">
        <v>15000</v>
      </c>
      <c r="H319" s="14">
        <f>IF(West!$F319&gt;=West!$G319,West!$F319*Commission,0)</f>
        <v>0</v>
      </c>
      <c r="I319" s="13" t="s">
        <v>11</v>
      </c>
      <c r="J319" s="2"/>
      <c r="K319" s="2"/>
    </row>
    <row r="320" spans="1:11" hidden="1" x14ac:dyDescent="0.25">
      <c r="A320" s="3">
        <v>44531</v>
      </c>
      <c r="B320" s="2" t="s">
        <v>40</v>
      </c>
      <c r="C320" s="2" t="s">
        <v>41</v>
      </c>
      <c r="D320" s="2" t="s">
        <v>42</v>
      </c>
      <c r="E320" s="2" t="s">
        <v>33</v>
      </c>
      <c r="F320" s="4">
        <v>8925.7000000000007</v>
      </c>
      <c r="G320" s="4">
        <v>15000</v>
      </c>
      <c r="H320" s="4">
        <f>IF(West!$F320&gt;=West!$G320,West!$F320*Commission,0)</f>
        <v>0</v>
      </c>
      <c r="I320" s="2" t="s">
        <v>11</v>
      </c>
      <c r="J320" s="2"/>
      <c r="K320" s="2"/>
    </row>
    <row r="321" spans="1:11" hidden="1" x14ac:dyDescent="0.25">
      <c r="A321" s="12">
        <v>44440</v>
      </c>
      <c r="B321" s="13" t="s">
        <v>40</v>
      </c>
      <c r="C321" s="13" t="s">
        <v>41</v>
      </c>
      <c r="D321" s="13" t="s">
        <v>42</v>
      </c>
      <c r="E321" s="13" t="s">
        <v>33</v>
      </c>
      <c r="F321" s="14">
        <v>8772</v>
      </c>
      <c r="G321" s="14">
        <v>15000</v>
      </c>
      <c r="H321" s="14">
        <f>IF(West!$F321&gt;=West!$G321,West!$F321*Commission,0)</f>
        <v>0</v>
      </c>
      <c r="I321" s="13" t="s">
        <v>15</v>
      </c>
      <c r="J321" s="2"/>
      <c r="K321" s="2"/>
    </row>
    <row r="322" spans="1:11" hidden="1" x14ac:dyDescent="0.25">
      <c r="A322" s="3">
        <v>44470</v>
      </c>
      <c r="B322" s="2" t="s">
        <v>23</v>
      </c>
      <c r="C322" s="2" t="s">
        <v>24</v>
      </c>
      <c r="D322" s="2" t="s">
        <v>25</v>
      </c>
      <c r="E322" s="2" t="s">
        <v>26</v>
      </c>
      <c r="F322" s="4">
        <v>15262.8</v>
      </c>
      <c r="G322" s="4">
        <v>15000</v>
      </c>
      <c r="H322" s="4">
        <f>IF(West!$F322&gt;=West!$G322,West!$F322*Commission,0)</f>
        <v>1526.28</v>
      </c>
      <c r="I322" s="2" t="s">
        <v>43</v>
      </c>
      <c r="J322" s="2"/>
      <c r="K322" s="2"/>
    </row>
    <row r="323" spans="1:11" x14ac:dyDescent="0.25">
      <c r="A323" s="12">
        <v>44470</v>
      </c>
      <c r="B323" s="13" t="s">
        <v>53</v>
      </c>
      <c r="C323" s="13" t="s">
        <v>54</v>
      </c>
      <c r="D323" s="13" t="s">
        <v>55</v>
      </c>
      <c r="E323" s="13" t="s">
        <v>22</v>
      </c>
      <c r="F323" s="14">
        <v>14235.4</v>
      </c>
      <c r="G323" s="14">
        <v>15000</v>
      </c>
      <c r="H323" s="14">
        <f>IF(West!$F323&gt;=West!$G323,West!$F323*Commission,0)</f>
        <v>0</v>
      </c>
      <c r="I323" s="13" t="s">
        <v>43</v>
      </c>
      <c r="J323" s="2"/>
      <c r="K323" s="2"/>
    </row>
    <row r="324" spans="1:11" hidden="1" x14ac:dyDescent="0.25">
      <c r="A324" s="3">
        <v>44470</v>
      </c>
      <c r="B324" s="2" t="s">
        <v>27</v>
      </c>
      <c r="C324" s="2" t="s">
        <v>28</v>
      </c>
      <c r="D324" s="2" t="s">
        <v>29</v>
      </c>
      <c r="E324" s="2" t="s">
        <v>10</v>
      </c>
      <c r="F324" s="4">
        <v>12806.399999999998</v>
      </c>
      <c r="G324" s="4">
        <v>15000</v>
      </c>
      <c r="H324" s="4">
        <f>IF(West!$F324&gt;=West!$G324,West!$F324*Commission,0)</f>
        <v>0</v>
      </c>
      <c r="I324" s="2" t="s">
        <v>43</v>
      </c>
      <c r="J324" s="2"/>
      <c r="K324" s="2"/>
    </row>
    <row r="325" spans="1:11" hidden="1" x14ac:dyDescent="0.25">
      <c r="A325" s="12">
        <v>44470</v>
      </c>
      <c r="B325" s="13" t="s">
        <v>16</v>
      </c>
      <c r="C325" s="13" t="s">
        <v>17</v>
      </c>
      <c r="D325" s="13" t="s">
        <v>18</v>
      </c>
      <c r="E325" s="13" t="s">
        <v>10</v>
      </c>
      <c r="F325" s="14">
        <v>12633.599999999999</v>
      </c>
      <c r="G325" s="14">
        <v>15000</v>
      </c>
      <c r="H325" s="14">
        <f>IF(West!$F325&gt;=West!$G325,West!$F325*Commission,0)</f>
        <v>0</v>
      </c>
      <c r="I325" s="13" t="s">
        <v>15</v>
      </c>
      <c r="J325" s="2"/>
      <c r="K325" s="2"/>
    </row>
    <row r="326" spans="1:11" hidden="1" x14ac:dyDescent="0.25">
      <c r="A326" s="3">
        <v>44348</v>
      </c>
      <c r="B326" s="2" t="s">
        <v>30</v>
      </c>
      <c r="C326" s="2" t="s">
        <v>31</v>
      </c>
      <c r="D326" s="2" t="s">
        <v>32</v>
      </c>
      <c r="E326" s="2" t="s">
        <v>33</v>
      </c>
      <c r="F326" s="4">
        <v>8721.6</v>
      </c>
      <c r="G326" s="4">
        <v>15000</v>
      </c>
      <c r="H326" s="4">
        <f>IF(West!$F326&gt;=West!$G326,West!$F326*Commission,0)</f>
        <v>0</v>
      </c>
      <c r="I326" s="2" t="s">
        <v>43</v>
      </c>
      <c r="J326" s="2"/>
      <c r="K326" s="2"/>
    </row>
    <row r="327" spans="1:11" hidden="1" x14ac:dyDescent="0.25">
      <c r="A327" s="12">
        <v>44287</v>
      </c>
      <c r="B327" s="13" t="s">
        <v>30</v>
      </c>
      <c r="C327" s="13" t="s">
        <v>31</v>
      </c>
      <c r="D327" s="13" t="s">
        <v>32</v>
      </c>
      <c r="E327" s="13" t="s">
        <v>33</v>
      </c>
      <c r="F327" s="14">
        <v>8520</v>
      </c>
      <c r="G327" s="14">
        <v>15000</v>
      </c>
      <c r="H327" s="14">
        <f>IF(West!$F327&gt;=West!$G327,West!$F327*Commission,0)</f>
        <v>0</v>
      </c>
      <c r="I327" s="13" t="s">
        <v>43</v>
      </c>
      <c r="J327" s="2"/>
      <c r="K327" s="2"/>
    </row>
    <row r="328" spans="1:11" hidden="1" x14ac:dyDescent="0.25">
      <c r="A328" s="3">
        <v>44409</v>
      </c>
      <c r="B328" s="2" t="s">
        <v>62</v>
      </c>
      <c r="C328" s="2" t="s">
        <v>63</v>
      </c>
      <c r="D328" s="2" t="s">
        <v>64</v>
      </c>
      <c r="E328" s="2" t="s">
        <v>33</v>
      </c>
      <c r="F328" s="4">
        <v>8501.9000000000015</v>
      </c>
      <c r="G328" s="4">
        <v>15000</v>
      </c>
      <c r="H328" s="4">
        <f>IF(West!$F328&gt;=West!$G328,West!$F328*Commission,0)</f>
        <v>0</v>
      </c>
      <c r="I328" s="2" t="s">
        <v>15</v>
      </c>
      <c r="J328" s="2"/>
      <c r="K328" s="2"/>
    </row>
    <row r="329" spans="1:11" x14ac:dyDescent="0.25">
      <c r="A329" s="12">
        <v>44470</v>
      </c>
      <c r="B329" s="13" t="s">
        <v>37</v>
      </c>
      <c r="C329" s="13" t="s">
        <v>38</v>
      </c>
      <c r="D329" s="13" t="s">
        <v>39</v>
      </c>
      <c r="E329" s="13" t="s">
        <v>22</v>
      </c>
      <c r="F329" s="14">
        <v>10694.7</v>
      </c>
      <c r="G329" s="14">
        <v>15000</v>
      </c>
      <c r="H329" s="14">
        <f>IF(West!$F329&gt;=West!$G329,West!$F329*Commission,0)</f>
        <v>0</v>
      </c>
      <c r="I329" s="13" t="s">
        <v>43</v>
      </c>
      <c r="J329" s="2"/>
      <c r="K329" s="2"/>
    </row>
    <row r="330" spans="1:11" x14ac:dyDescent="0.25">
      <c r="A330" s="3">
        <v>44470</v>
      </c>
      <c r="B330" s="2" t="s">
        <v>53</v>
      </c>
      <c r="C330" s="2" t="s">
        <v>54</v>
      </c>
      <c r="D330" s="2" t="s">
        <v>55</v>
      </c>
      <c r="E330" s="2" t="s">
        <v>22</v>
      </c>
      <c r="F330" s="4">
        <v>10595.2</v>
      </c>
      <c r="G330" s="4">
        <v>15000</v>
      </c>
      <c r="H330" s="4">
        <f>IF(West!$F330&gt;=West!$G330,West!$F330*Commission,0)</f>
        <v>0</v>
      </c>
      <c r="I330" s="2" t="s">
        <v>43</v>
      </c>
      <c r="J330" s="2"/>
      <c r="K330" s="2"/>
    </row>
    <row r="331" spans="1:11" x14ac:dyDescent="0.25">
      <c r="A331" s="12">
        <v>44470</v>
      </c>
      <c r="B331" s="13" t="s">
        <v>37</v>
      </c>
      <c r="C331" s="13" t="s">
        <v>38</v>
      </c>
      <c r="D331" s="13" t="s">
        <v>39</v>
      </c>
      <c r="E331" s="13" t="s">
        <v>22</v>
      </c>
      <c r="F331" s="14">
        <v>7195.9999999999991</v>
      </c>
      <c r="G331" s="14">
        <v>15000</v>
      </c>
      <c r="H331" s="14">
        <f>IF(West!$F331&gt;=West!$G331,West!$F331*Commission,0)</f>
        <v>0</v>
      </c>
      <c r="I331" s="13" t="s">
        <v>15</v>
      </c>
      <c r="J331" s="2"/>
      <c r="K331" s="2"/>
    </row>
    <row r="332" spans="1:11" hidden="1" x14ac:dyDescent="0.25">
      <c r="A332" s="3">
        <v>44409</v>
      </c>
      <c r="B332" s="2" t="s">
        <v>40</v>
      </c>
      <c r="C332" s="2" t="s">
        <v>41</v>
      </c>
      <c r="D332" s="2" t="s">
        <v>42</v>
      </c>
      <c r="E332" s="2" t="s">
        <v>33</v>
      </c>
      <c r="F332" s="4">
        <v>8322.4</v>
      </c>
      <c r="G332" s="4">
        <v>15000</v>
      </c>
      <c r="H332" s="4">
        <f>IF(West!$F332&gt;=West!$G332,West!$F332*Commission,0)</f>
        <v>0</v>
      </c>
      <c r="I332" s="2" t="s">
        <v>11</v>
      </c>
      <c r="J332" s="2"/>
      <c r="K332" s="2"/>
    </row>
    <row r="333" spans="1:11" hidden="1" x14ac:dyDescent="0.25">
      <c r="A333" s="12">
        <v>44256</v>
      </c>
      <c r="B333" s="13" t="s">
        <v>40</v>
      </c>
      <c r="C333" s="13" t="s">
        <v>41</v>
      </c>
      <c r="D333" s="13" t="s">
        <v>42</v>
      </c>
      <c r="E333" s="13" t="s">
        <v>33</v>
      </c>
      <c r="F333" s="14">
        <v>8284.5</v>
      </c>
      <c r="G333" s="14">
        <v>15000</v>
      </c>
      <c r="H333" s="14">
        <f>IF(West!$F333&gt;=West!$G333,West!$F333*Commission,0)</f>
        <v>0</v>
      </c>
      <c r="I333" s="13" t="s">
        <v>15</v>
      </c>
      <c r="J333" s="2"/>
      <c r="K333" s="2"/>
    </row>
    <row r="334" spans="1:11" hidden="1" x14ac:dyDescent="0.25">
      <c r="A334" s="3">
        <v>44440</v>
      </c>
      <c r="B334" s="2" t="s">
        <v>71</v>
      </c>
      <c r="C334" s="2" t="s">
        <v>72</v>
      </c>
      <c r="D334" s="2" t="s">
        <v>73</v>
      </c>
      <c r="E334" s="2" t="s">
        <v>33</v>
      </c>
      <c r="F334" s="4">
        <v>8001</v>
      </c>
      <c r="G334" s="4">
        <v>15000</v>
      </c>
      <c r="H334" s="4">
        <f>IF(West!$F334&gt;=West!$G334,West!$F334*Commission,0)</f>
        <v>0</v>
      </c>
      <c r="I334" s="2" t="s">
        <v>11</v>
      </c>
      <c r="J334" s="2"/>
      <c r="K334" s="2"/>
    </row>
    <row r="335" spans="1:11" hidden="1" x14ac:dyDescent="0.25">
      <c r="A335" s="12">
        <v>44470</v>
      </c>
      <c r="B335" s="13" t="s">
        <v>50</v>
      </c>
      <c r="C335" s="13" t="s">
        <v>51</v>
      </c>
      <c r="D335" s="13" t="s">
        <v>52</v>
      </c>
      <c r="E335" s="13" t="s">
        <v>26</v>
      </c>
      <c r="F335" s="14">
        <v>4201.6000000000004</v>
      </c>
      <c r="G335" s="14">
        <v>15000</v>
      </c>
      <c r="H335" s="14">
        <f>IF(West!$F335&gt;=West!$G335,West!$F335*Commission,0)</f>
        <v>0</v>
      </c>
      <c r="I335" s="13" t="s">
        <v>15</v>
      </c>
      <c r="J335" s="2"/>
      <c r="K335" s="2"/>
    </row>
    <row r="336" spans="1:11" hidden="1" x14ac:dyDescent="0.25">
      <c r="A336" s="3">
        <v>44470</v>
      </c>
      <c r="B336" s="2" t="s">
        <v>27</v>
      </c>
      <c r="C336" s="2" t="s">
        <v>28</v>
      </c>
      <c r="D336" s="2" t="s">
        <v>29</v>
      </c>
      <c r="E336" s="2" t="s">
        <v>10</v>
      </c>
      <c r="F336" s="4">
        <v>3243.6000000000004</v>
      </c>
      <c r="G336" s="4">
        <v>15000</v>
      </c>
      <c r="H336" s="4">
        <f>IF(West!$F336&gt;=West!$G336,West!$F336*Commission,0)</f>
        <v>0</v>
      </c>
      <c r="I336" s="2" t="s">
        <v>11</v>
      </c>
      <c r="J336" s="2"/>
      <c r="K336" s="2"/>
    </row>
    <row r="337" spans="1:11" hidden="1" x14ac:dyDescent="0.25">
      <c r="A337" s="12">
        <v>44531</v>
      </c>
      <c r="B337" s="13" t="s">
        <v>59</v>
      </c>
      <c r="C337" s="13" t="s">
        <v>60</v>
      </c>
      <c r="D337" s="13" t="s">
        <v>61</v>
      </c>
      <c r="E337" s="13" t="s">
        <v>33</v>
      </c>
      <c r="F337" s="14">
        <v>7721.5999999999995</v>
      </c>
      <c r="G337" s="14">
        <v>15000</v>
      </c>
      <c r="H337" s="14">
        <f>IF(West!$F337&gt;=West!$G337,West!$F337*Commission,0)</f>
        <v>0</v>
      </c>
      <c r="I337" s="13" t="s">
        <v>11</v>
      </c>
      <c r="J337" s="2"/>
      <c r="K337" s="2"/>
    </row>
    <row r="338" spans="1:11" x14ac:dyDescent="0.25">
      <c r="A338" s="3">
        <v>44470</v>
      </c>
      <c r="B338" s="2" t="s">
        <v>19</v>
      </c>
      <c r="C338" s="2" t="s">
        <v>20</v>
      </c>
      <c r="D338" s="2" t="s">
        <v>21</v>
      </c>
      <c r="E338" s="2" t="s">
        <v>22</v>
      </c>
      <c r="F338" s="4">
        <v>2997.2</v>
      </c>
      <c r="G338" s="4">
        <v>15000</v>
      </c>
      <c r="H338" s="4">
        <f>IF(West!$F338&gt;=West!$G338,West!$F338*Commission,0)</f>
        <v>0</v>
      </c>
      <c r="I338" s="2" t="s">
        <v>11</v>
      </c>
      <c r="J338" s="2"/>
      <c r="K338" s="2"/>
    </row>
    <row r="339" spans="1:11" hidden="1" x14ac:dyDescent="0.25">
      <c r="A339" s="12">
        <v>44348</v>
      </c>
      <c r="B339" s="13" t="s">
        <v>40</v>
      </c>
      <c r="C339" s="13" t="s">
        <v>41</v>
      </c>
      <c r="D339" s="13" t="s">
        <v>42</v>
      </c>
      <c r="E339" s="13" t="s">
        <v>33</v>
      </c>
      <c r="F339" s="14">
        <v>7581.9999999999991</v>
      </c>
      <c r="G339" s="14">
        <v>15000</v>
      </c>
      <c r="H339" s="14">
        <f>IF(West!$F339&gt;=West!$G339,West!$F339*Commission,0)</f>
        <v>0</v>
      </c>
      <c r="I339" s="13" t="s">
        <v>11</v>
      </c>
      <c r="J339" s="2"/>
      <c r="K339" s="2"/>
    </row>
    <row r="340" spans="1:11" hidden="1" x14ac:dyDescent="0.25">
      <c r="A340" s="3">
        <v>44256</v>
      </c>
      <c r="B340" s="2" t="s">
        <v>62</v>
      </c>
      <c r="C340" s="2" t="s">
        <v>63</v>
      </c>
      <c r="D340" s="2" t="s">
        <v>64</v>
      </c>
      <c r="E340" s="2" t="s">
        <v>33</v>
      </c>
      <c r="F340" s="4">
        <v>7416.9</v>
      </c>
      <c r="G340" s="4">
        <v>15000</v>
      </c>
      <c r="H340" s="4">
        <f>IF(West!$F340&gt;=West!$G340,West!$F340*Commission,0)</f>
        <v>0</v>
      </c>
      <c r="I340" s="2" t="s">
        <v>43</v>
      </c>
      <c r="J340" s="2"/>
      <c r="K340" s="2"/>
    </row>
    <row r="341" spans="1:11" hidden="1" x14ac:dyDescent="0.25">
      <c r="A341" s="12">
        <v>44409</v>
      </c>
      <c r="B341" s="13" t="s">
        <v>40</v>
      </c>
      <c r="C341" s="13" t="s">
        <v>41</v>
      </c>
      <c r="D341" s="13" t="s">
        <v>42</v>
      </c>
      <c r="E341" s="13" t="s">
        <v>33</v>
      </c>
      <c r="F341" s="14">
        <v>7289.6</v>
      </c>
      <c r="G341" s="14">
        <v>15000</v>
      </c>
      <c r="H341" s="14">
        <f>IF(West!$F341&gt;=West!$G341,West!$F341*Commission,0)</f>
        <v>0</v>
      </c>
      <c r="I341" s="13" t="s">
        <v>11</v>
      </c>
      <c r="J341" s="2"/>
      <c r="K341" s="2"/>
    </row>
    <row r="342" spans="1:11" hidden="1" x14ac:dyDescent="0.25">
      <c r="A342" s="3">
        <v>44501</v>
      </c>
      <c r="B342" s="2" t="s">
        <v>23</v>
      </c>
      <c r="C342" s="2" t="s">
        <v>24</v>
      </c>
      <c r="D342" s="2" t="s">
        <v>25</v>
      </c>
      <c r="E342" s="2" t="s">
        <v>26</v>
      </c>
      <c r="F342" s="4">
        <v>39199.599999999999</v>
      </c>
      <c r="G342" s="4">
        <v>15000</v>
      </c>
      <c r="H342" s="4">
        <f>IF(West!$F342&gt;=West!$G342,West!$F342*Commission,0)</f>
        <v>3919.96</v>
      </c>
      <c r="I342" s="2" t="s">
        <v>43</v>
      </c>
      <c r="J342" s="2"/>
      <c r="K342" s="2"/>
    </row>
    <row r="343" spans="1:11" hidden="1" x14ac:dyDescent="0.25">
      <c r="A343" s="12">
        <v>44501</v>
      </c>
      <c r="B343" s="13" t="s">
        <v>50</v>
      </c>
      <c r="C343" s="13" t="s">
        <v>51</v>
      </c>
      <c r="D343" s="13" t="s">
        <v>52</v>
      </c>
      <c r="E343" s="13" t="s">
        <v>26</v>
      </c>
      <c r="F343" s="14">
        <v>38570</v>
      </c>
      <c r="G343" s="14">
        <v>15000</v>
      </c>
      <c r="H343" s="14">
        <f>IF(West!$F343&gt;=West!$G343,West!$F343*Commission,0)</f>
        <v>3857</v>
      </c>
      <c r="I343" s="13" t="s">
        <v>11</v>
      </c>
      <c r="J343" s="2"/>
      <c r="K343" s="2"/>
    </row>
    <row r="344" spans="1:11" hidden="1" x14ac:dyDescent="0.25">
      <c r="A344" s="3">
        <v>44501</v>
      </c>
      <c r="B344" s="2" t="s">
        <v>34</v>
      </c>
      <c r="C344" s="2" t="s">
        <v>35</v>
      </c>
      <c r="D344" s="2" t="s">
        <v>36</v>
      </c>
      <c r="E344" s="2" t="s">
        <v>26</v>
      </c>
      <c r="F344" s="4">
        <v>37560</v>
      </c>
      <c r="G344" s="4">
        <v>15000</v>
      </c>
      <c r="H344" s="4">
        <f>IF(West!$F344&gt;=West!$G344,West!$F344*Commission,0)</f>
        <v>3756</v>
      </c>
      <c r="I344" s="2" t="s">
        <v>43</v>
      </c>
      <c r="J344" s="2"/>
      <c r="K344" s="2"/>
    </row>
    <row r="345" spans="1:11" hidden="1" x14ac:dyDescent="0.25">
      <c r="A345" s="12">
        <v>44501</v>
      </c>
      <c r="B345" s="13" t="s">
        <v>16</v>
      </c>
      <c r="C345" s="13" t="s">
        <v>17</v>
      </c>
      <c r="D345" s="13" t="s">
        <v>18</v>
      </c>
      <c r="E345" s="13" t="s">
        <v>10</v>
      </c>
      <c r="F345" s="14">
        <v>37374.399999999994</v>
      </c>
      <c r="G345" s="14">
        <v>15000</v>
      </c>
      <c r="H345" s="14">
        <f>IF(West!$F345&gt;=West!$G345,West!$F345*Commission,0)</f>
        <v>3737.4399999999996</v>
      </c>
      <c r="I345" s="13" t="s">
        <v>43</v>
      </c>
      <c r="J345" s="2"/>
      <c r="K345" s="2"/>
    </row>
    <row r="346" spans="1:11" hidden="1" x14ac:dyDescent="0.25">
      <c r="A346" s="3">
        <v>44470</v>
      </c>
      <c r="B346" s="2" t="s">
        <v>62</v>
      </c>
      <c r="C346" s="2" t="s">
        <v>63</v>
      </c>
      <c r="D346" s="2" t="s">
        <v>64</v>
      </c>
      <c r="E346" s="2" t="s">
        <v>33</v>
      </c>
      <c r="F346" s="4">
        <v>7139.0000000000009</v>
      </c>
      <c r="G346" s="4">
        <v>15000</v>
      </c>
      <c r="H346" s="4">
        <f>IF(West!$F346&gt;=West!$G346,West!$F346*Commission,0)</f>
        <v>0</v>
      </c>
      <c r="I346" s="2" t="s">
        <v>11</v>
      </c>
      <c r="J346" s="2"/>
      <c r="K346" s="2"/>
    </row>
    <row r="347" spans="1:11" x14ac:dyDescent="0.25">
      <c r="A347" s="12">
        <v>44501</v>
      </c>
      <c r="B347" s="13" t="s">
        <v>65</v>
      </c>
      <c r="C347" s="13" t="s">
        <v>66</v>
      </c>
      <c r="D347" s="13" t="s">
        <v>67</v>
      </c>
      <c r="E347" s="13" t="s">
        <v>22</v>
      </c>
      <c r="F347" s="14">
        <v>26866</v>
      </c>
      <c r="G347" s="14">
        <v>15000</v>
      </c>
      <c r="H347" s="14">
        <f>IF(West!$F347&gt;=West!$G347,West!$F347*Commission,0)</f>
        <v>2686.6000000000004</v>
      </c>
      <c r="I347" s="13" t="s">
        <v>43</v>
      </c>
      <c r="J347" s="2"/>
      <c r="K347" s="2"/>
    </row>
    <row r="348" spans="1:11" hidden="1" x14ac:dyDescent="0.25">
      <c r="A348" s="3">
        <v>44501</v>
      </c>
      <c r="B348" s="2" t="s">
        <v>12</v>
      </c>
      <c r="C348" s="2" t="s">
        <v>13</v>
      </c>
      <c r="D348" s="2" t="s">
        <v>14</v>
      </c>
      <c r="E348" s="2" t="s">
        <v>10</v>
      </c>
      <c r="F348" s="4">
        <v>25633.5</v>
      </c>
      <c r="G348" s="4">
        <v>15000</v>
      </c>
      <c r="H348" s="4">
        <f>IF(West!$F348&gt;=West!$G348,West!$F348*Commission,0)</f>
        <v>2563.3500000000004</v>
      </c>
      <c r="I348" s="2" t="s">
        <v>15</v>
      </c>
      <c r="J348" s="2"/>
      <c r="K348" s="2"/>
    </row>
    <row r="349" spans="1:11" hidden="1" x14ac:dyDescent="0.25">
      <c r="A349" s="12">
        <v>44501</v>
      </c>
      <c r="B349" s="13" t="s">
        <v>56</v>
      </c>
      <c r="C349" s="13" t="s">
        <v>57</v>
      </c>
      <c r="D349" s="13" t="s">
        <v>58</v>
      </c>
      <c r="E349" s="13" t="s">
        <v>26</v>
      </c>
      <c r="F349" s="14">
        <v>23057.999999999996</v>
      </c>
      <c r="G349" s="14">
        <v>15000</v>
      </c>
      <c r="H349" s="14">
        <f>IF(West!$F349&gt;=West!$G349,West!$F349*Commission,0)</f>
        <v>2305.7999999999997</v>
      </c>
      <c r="I349" s="13" t="s">
        <v>43</v>
      </c>
      <c r="J349" s="2"/>
      <c r="K349" s="2"/>
    </row>
    <row r="350" spans="1:11" hidden="1" x14ac:dyDescent="0.25">
      <c r="A350" s="3">
        <v>44501</v>
      </c>
      <c r="B350" s="2" t="s">
        <v>56</v>
      </c>
      <c r="C350" s="2" t="s">
        <v>57</v>
      </c>
      <c r="D350" s="2" t="s">
        <v>58</v>
      </c>
      <c r="E350" s="2" t="s">
        <v>26</v>
      </c>
      <c r="F350" s="4">
        <v>22900.499999999996</v>
      </c>
      <c r="G350" s="4">
        <v>15000</v>
      </c>
      <c r="H350" s="4">
        <f>IF(West!$F350&gt;=West!$G350,West!$F350*Commission,0)</f>
        <v>2290.0499999999997</v>
      </c>
      <c r="I350" s="2" t="s">
        <v>11</v>
      </c>
      <c r="J350" s="2"/>
      <c r="K350" s="2"/>
    </row>
    <row r="351" spans="1:11" hidden="1" x14ac:dyDescent="0.25">
      <c r="A351" s="12">
        <v>44501</v>
      </c>
      <c r="B351" s="13" t="s">
        <v>16</v>
      </c>
      <c r="C351" s="13" t="s">
        <v>17</v>
      </c>
      <c r="D351" s="13" t="s">
        <v>18</v>
      </c>
      <c r="E351" s="13" t="s">
        <v>10</v>
      </c>
      <c r="F351" s="14">
        <v>22396.5</v>
      </c>
      <c r="G351" s="14">
        <v>15000</v>
      </c>
      <c r="H351" s="14">
        <f>IF(West!$F351&gt;=West!$G351,West!$F351*Commission,0)</f>
        <v>2239.65</v>
      </c>
      <c r="I351" s="13" t="s">
        <v>43</v>
      </c>
      <c r="J351" s="2"/>
      <c r="K351" s="2"/>
    </row>
    <row r="352" spans="1:11" hidden="1" x14ac:dyDescent="0.25">
      <c r="A352" s="3">
        <v>44501</v>
      </c>
      <c r="B352" s="2" t="s">
        <v>16</v>
      </c>
      <c r="C352" s="2" t="s">
        <v>17</v>
      </c>
      <c r="D352" s="2" t="s">
        <v>18</v>
      </c>
      <c r="E352" s="2" t="s">
        <v>10</v>
      </c>
      <c r="F352" s="4">
        <v>20916</v>
      </c>
      <c r="G352" s="4">
        <v>15000</v>
      </c>
      <c r="H352" s="4">
        <f>IF(West!$F352&gt;=West!$G352,West!$F352*Commission,0)</f>
        <v>2091.6</v>
      </c>
      <c r="I352" s="2" t="s">
        <v>11</v>
      </c>
      <c r="J352" s="2"/>
      <c r="K352" s="2"/>
    </row>
    <row r="353" spans="1:11" x14ac:dyDescent="0.25">
      <c r="A353" s="12">
        <v>44501</v>
      </c>
      <c r="B353" s="13" t="s">
        <v>37</v>
      </c>
      <c r="C353" s="13" t="s">
        <v>38</v>
      </c>
      <c r="D353" s="13" t="s">
        <v>39</v>
      </c>
      <c r="E353" s="13" t="s">
        <v>22</v>
      </c>
      <c r="F353" s="14">
        <v>20797.200000000004</v>
      </c>
      <c r="G353" s="14">
        <v>15000</v>
      </c>
      <c r="H353" s="14">
        <f>IF(West!$F353&gt;=West!$G353,West!$F353*Commission,0)</f>
        <v>2079.7200000000007</v>
      </c>
      <c r="I353" s="13" t="s">
        <v>15</v>
      </c>
      <c r="J353" s="2"/>
      <c r="K353" s="2"/>
    </row>
    <row r="354" spans="1:11" hidden="1" x14ac:dyDescent="0.25">
      <c r="A354" s="3">
        <v>44501</v>
      </c>
      <c r="B354" s="2" t="s">
        <v>50</v>
      </c>
      <c r="C354" s="2" t="s">
        <v>51</v>
      </c>
      <c r="D354" s="2" t="s">
        <v>52</v>
      </c>
      <c r="E354" s="2" t="s">
        <v>26</v>
      </c>
      <c r="F354" s="4">
        <v>20062.5</v>
      </c>
      <c r="G354" s="4">
        <v>15000</v>
      </c>
      <c r="H354" s="4">
        <f>IF(West!$F354&gt;=West!$G354,West!$F354*Commission,0)</f>
        <v>2006.25</v>
      </c>
      <c r="I354" s="2" t="s">
        <v>11</v>
      </c>
      <c r="J354" s="2"/>
      <c r="K354" s="2"/>
    </row>
    <row r="355" spans="1:11" hidden="1" x14ac:dyDescent="0.25">
      <c r="A355" s="12">
        <v>44501</v>
      </c>
      <c r="B355" s="13" t="s">
        <v>23</v>
      </c>
      <c r="C355" s="13" t="s">
        <v>24</v>
      </c>
      <c r="D355" s="13" t="s">
        <v>25</v>
      </c>
      <c r="E355" s="13" t="s">
        <v>26</v>
      </c>
      <c r="F355" s="14">
        <v>18452.599999999999</v>
      </c>
      <c r="G355" s="14">
        <v>15000</v>
      </c>
      <c r="H355" s="14">
        <f>IF(West!$F355&gt;=West!$G355,West!$F355*Commission,0)</f>
        <v>1845.26</v>
      </c>
      <c r="I355" s="13" t="s">
        <v>43</v>
      </c>
      <c r="J355" s="2"/>
      <c r="K355" s="2"/>
    </row>
    <row r="356" spans="1:11" hidden="1" x14ac:dyDescent="0.25">
      <c r="A356" s="3">
        <v>44501</v>
      </c>
      <c r="B356" s="2" t="s">
        <v>12</v>
      </c>
      <c r="C356" s="2" t="s">
        <v>13</v>
      </c>
      <c r="D356" s="2" t="s">
        <v>14</v>
      </c>
      <c r="E356" s="2" t="s">
        <v>10</v>
      </c>
      <c r="F356" s="4">
        <v>17766</v>
      </c>
      <c r="G356" s="4">
        <v>15000</v>
      </c>
      <c r="H356" s="4">
        <f>IF(West!$F356&gt;=West!$G356,West!$F356*Commission,0)</f>
        <v>1776.6000000000001</v>
      </c>
      <c r="I356" s="2" t="s">
        <v>11</v>
      </c>
      <c r="J356" s="2"/>
      <c r="K356" s="2"/>
    </row>
    <row r="357" spans="1:11" x14ac:dyDescent="0.25">
      <c r="A357" s="12">
        <v>44501</v>
      </c>
      <c r="B357" s="13" t="s">
        <v>19</v>
      </c>
      <c r="C357" s="13" t="s">
        <v>20</v>
      </c>
      <c r="D357" s="13" t="s">
        <v>21</v>
      </c>
      <c r="E357" s="13" t="s">
        <v>22</v>
      </c>
      <c r="F357" s="14">
        <v>16806.400000000001</v>
      </c>
      <c r="G357" s="14">
        <v>15000</v>
      </c>
      <c r="H357" s="14">
        <f>IF(West!$F357&gt;=West!$G357,West!$F357*Commission,0)</f>
        <v>1680.6400000000003</v>
      </c>
      <c r="I357" s="13" t="s">
        <v>11</v>
      </c>
      <c r="J357" s="2"/>
      <c r="K357" s="2"/>
    </row>
    <row r="358" spans="1:11" hidden="1" x14ac:dyDescent="0.25">
      <c r="A358" s="3">
        <v>44501</v>
      </c>
      <c r="B358" s="2" t="s">
        <v>27</v>
      </c>
      <c r="C358" s="2" t="s">
        <v>28</v>
      </c>
      <c r="D358" s="2" t="s">
        <v>29</v>
      </c>
      <c r="E358" s="2" t="s">
        <v>10</v>
      </c>
      <c r="F358" s="4">
        <v>16606</v>
      </c>
      <c r="G358" s="4">
        <v>15000</v>
      </c>
      <c r="H358" s="4">
        <f>IF(West!$F358&gt;=West!$G358,West!$F358*Commission,0)</f>
        <v>1660.6000000000001</v>
      </c>
      <c r="I358" s="2" t="s">
        <v>11</v>
      </c>
      <c r="J358" s="2"/>
      <c r="K358" s="2"/>
    </row>
    <row r="359" spans="1:11" hidden="1" x14ac:dyDescent="0.25">
      <c r="A359" s="12">
        <v>44501</v>
      </c>
      <c r="B359" s="13" t="s">
        <v>34</v>
      </c>
      <c r="C359" s="13" t="s">
        <v>35</v>
      </c>
      <c r="D359" s="13" t="s">
        <v>36</v>
      </c>
      <c r="E359" s="13" t="s">
        <v>26</v>
      </c>
      <c r="F359" s="14">
        <v>16606</v>
      </c>
      <c r="G359" s="14">
        <v>15000</v>
      </c>
      <c r="H359" s="14">
        <f>IF(West!$F359&gt;=West!$G359,West!$F359*Commission,0)</f>
        <v>1660.6000000000001</v>
      </c>
      <c r="I359" s="13" t="s">
        <v>43</v>
      </c>
      <c r="J359" s="2"/>
      <c r="K359" s="2"/>
    </row>
    <row r="360" spans="1:11" hidden="1" x14ac:dyDescent="0.25">
      <c r="A360" s="3">
        <v>44501</v>
      </c>
      <c r="B360" s="2" t="s">
        <v>34</v>
      </c>
      <c r="C360" s="2" t="s">
        <v>35</v>
      </c>
      <c r="D360" s="2" t="s">
        <v>36</v>
      </c>
      <c r="E360" s="2" t="s">
        <v>26</v>
      </c>
      <c r="F360" s="4">
        <v>16394.399999999998</v>
      </c>
      <c r="G360" s="4">
        <v>15000</v>
      </c>
      <c r="H360" s="4">
        <f>IF(West!$F360&gt;=West!$G360,West!$F360*Commission,0)</f>
        <v>1639.4399999999998</v>
      </c>
      <c r="I360" s="2" t="s">
        <v>15</v>
      </c>
      <c r="J360" s="2"/>
      <c r="K360" s="2"/>
    </row>
    <row r="361" spans="1:11" hidden="1" x14ac:dyDescent="0.25">
      <c r="A361" s="12">
        <v>44501</v>
      </c>
      <c r="B361" s="13" t="s">
        <v>23</v>
      </c>
      <c r="C361" s="13" t="s">
        <v>24</v>
      </c>
      <c r="D361" s="13" t="s">
        <v>25</v>
      </c>
      <c r="E361" s="13" t="s">
        <v>26</v>
      </c>
      <c r="F361" s="14">
        <v>15403.600000000002</v>
      </c>
      <c r="G361" s="14">
        <v>15000</v>
      </c>
      <c r="H361" s="14">
        <f>IF(West!$F361&gt;=West!$G361,West!$F361*Commission,0)</f>
        <v>1540.3600000000004</v>
      </c>
      <c r="I361" s="13" t="s">
        <v>15</v>
      </c>
      <c r="J361" s="2"/>
      <c r="K361" s="2"/>
    </row>
    <row r="362" spans="1:11" x14ac:dyDescent="0.25">
      <c r="A362" s="3">
        <v>44501</v>
      </c>
      <c r="B362" s="2" t="s">
        <v>44</v>
      </c>
      <c r="C362" s="2" t="s">
        <v>45</v>
      </c>
      <c r="D362" s="2" t="s">
        <v>46</v>
      </c>
      <c r="E362" s="2" t="s">
        <v>22</v>
      </c>
      <c r="F362" s="4">
        <v>14302.9</v>
      </c>
      <c r="G362" s="4">
        <v>15000</v>
      </c>
      <c r="H362" s="4">
        <f>IF(West!$F362&gt;=West!$G362,West!$F362*Commission,0)</f>
        <v>0</v>
      </c>
      <c r="I362" s="2" t="s">
        <v>11</v>
      </c>
      <c r="J362" s="2"/>
      <c r="K362" s="2"/>
    </row>
    <row r="363" spans="1:11" hidden="1" x14ac:dyDescent="0.25">
      <c r="A363" s="12">
        <v>44501</v>
      </c>
      <c r="B363" s="13" t="s">
        <v>47</v>
      </c>
      <c r="C363" s="13" t="s">
        <v>48</v>
      </c>
      <c r="D363" s="13" t="s">
        <v>49</v>
      </c>
      <c r="E363" s="13" t="s">
        <v>26</v>
      </c>
      <c r="F363" s="14">
        <v>13230</v>
      </c>
      <c r="G363" s="14">
        <v>15000</v>
      </c>
      <c r="H363" s="14">
        <f>IF(West!$F363&gt;=West!$G363,West!$F363*Commission,0)</f>
        <v>0</v>
      </c>
      <c r="I363" s="13" t="s">
        <v>15</v>
      </c>
      <c r="J363" s="2"/>
      <c r="K363" s="2"/>
    </row>
    <row r="364" spans="1:11" hidden="1" x14ac:dyDescent="0.25">
      <c r="A364" s="3">
        <v>44501</v>
      </c>
      <c r="B364" s="2" t="s">
        <v>50</v>
      </c>
      <c r="C364" s="2" t="s">
        <v>51</v>
      </c>
      <c r="D364" s="2" t="s">
        <v>52</v>
      </c>
      <c r="E364" s="2" t="s">
        <v>26</v>
      </c>
      <c r="F364" s="4">
        <v>10573.5</v>
      </c>
      <c r="G364" s="4">
        <v>15000</v>
      </c>
      <c r="H364" s="4">
        <f>IF(West!$F364&gt;=West!$G364,West!$F364*Commission,0)</f>
        <v>0</v>
      </c>
      <c r="I364" s="2" t="s">
        <v>11</v>
      </c>
      <c r="J364" s="2"/>
      <c r="K364" s="2"/>
    </row>
    <row r="365" spans="1:11" x14ac:dyDescent="0.25">
      <c r="A365" s="12">
        <v>44501</v>
      </c>
      <c r="B365" s="13" t="s">
        <v>65</v>
      </c>
      <c r="C365" s="13" t="s">
        <v>66</v>
      </c>
      <c r="D365" s="13" t="s">
        <v>67</v>
      </c>
      <c r="E365" s="13" t="s">
        <v>22</v>
      </c>
      <c r="F365" s="14">
        <v>9683</v>
      </c>
      <c r="G365" s="14">
        <v>15000</v>
      </c>
      <c r="H365" s="14">
        <f>IF(West!$F365&gt;=West!$G365,West!$F365*Commission,0)</f>
        <v>0</v>
      </c>
      <c r="I365" s="13" t="s">
        <v>43</v>
      </c>
      <c r="J365" s="2"/>
      <c r="K365" s="2"/>
    </row>
    <row r="366" spans="1:11" hidden="1" x14ac:dyDescent="0.25">
      <c r="A366" s="3">
        <v>44470</v>
      </c>
      <c r="B366" s="2" t="s">
        <v>30</v>
      </c>
      <c r="C366" s="2" t="s">
        <v>31</v>
      </c>
      <c r="D366" s="2" t="s">
        <v>32</v>
      </c>
      <c r="E366" s="2" t="s">
        <v>33</v>
      </c>
      <c r="F366" s="4">
        <v>7024.2</v>
      </c>
      <c r="G366" s="4">
        <v>15000</v>
      </c>
      <c r="H366" s="4">
        <f>IF(West!$F366&gt;=West!$G366,West!$F366*Commission,0)</f>
        <v>0</v>
      </c>
      <c r="I366" s="2" t="s">
        <v>43</v>
      </c>
      <c r="J366" s="2"/>
      <c r="K366" s="2"/>
    </row>
    <row r="367" spans="1:11" hidden="1" x14ac:dyDescent="0.25">
      <c r="A367" s="12">
        <v>44501</v>
      </c>
      <c r="B367" s="13" t="s">
        <v>34</v>
      </c>
      <c r="C367" s="13" t="s">
        <v>35</v>
      </c>
      <c r="D367" s="13" t="s">
        <v>36</v>
      </c>
      <c r="E367" s="13" t="s">
        <v>26</v>
      </c>
      <c r="F367" s="14">
        <v>9006</v>
      </c>
      <c r="G367" s="14">
        <v>15000</v>
      </c>
      <c r="H367" s="14">
        <f>IF(West!$F367&gt;=West!$G367,West!$F367*Commission,0)</f>
        <v>0</v>
      </c>
      <c r="I367" s="13" t="s">
        <v>43</v>
      </c>
      <c r="J367" s="2"/>
      <c r="K367" s="2"/>
    </row>
    <row r="368" spans="1:11" hidden="1" x14ac:dyDescent="0.25">
      <c r="A368" s="3">
        <v>44501</v>
      </c>
      <c r="B368" s="2" t="s">
        <v>7</v>
      </c>
      <c r="C368" s="2" t="s">
        <v>8</v>
      </c>
      <c r="D368" s="2" t="s">
        <v>9</v>
      </c>
      <c r="E368" s="2" t="s">
        <v>10</v>
      </c>
      <c r="F368" s="4">
        <v>8810.9</v>
      </c>
      <c r="G368" s="4">
        <v>15000</v>
      </c>
      <c r="H368" s="4">
        <f>IF(West!$F368&gt;=West!$G368,West!$F368*Commission,0)</f>
        <v>0</v>
      </c>
      <c r="I368" s="2" t="s">
        <v>11</v>
      </c>
      <c r="J368" s="2"/>
      <c r="K368" s="2"/>
    </row>
    <row r="369" spans="1:11" x14ac:dyDescent="0.25">
      <c r="A369" s="12">
        <v>44501</v>
      </c>
      <c r="B369" s="13" t="s">
        <v>53</v>
      </c>
      <c r="C369" s="13" t="s">
        <v>54</v>
      </c>
      <c r="D369" s="13" t="s">
        <v>55</v>
      </c>
      <c r="E369" s="13" t="s">
        <v>22</v>
      </c>
      <c r="F369" s="14">
        <v>6900</v>
      </c>
      <c r="G369" s="14">
        <v>15000</v>
      </c>
      <c r="H369" s="14">
        <f>IF(West!$F369&gt;=West!$G369,West!$F369*Commission,0)</f>
        <v>0</v>
      </c>
      <c r="I369" s="13" t="s">
        <v>15</v>
      </c>
      <c r="J369" s="2"/>
      <c r="K369" s="2"/>
    </row>
    <row r="370" spans="1:11" hidden="1" x14ac:dyDescent="0.25">
      <c r="A370" s="3">
        <v>44501</v>
      </c>
      <c r="B370" s="2" t="s">
        <v>12</v>
      </c>
      <c r="C370" s="2" t="s">
        <v>13</v>
      </c>
      <c r="D370" s="2" t="s">
        <v>14</v>
      </c>
      <c r="E370" s="2" t="s">
        <v>10</v>
      </c>
      <c r="F370" s="4">
        <v>5130</v>
      </c>
      <c r="G370" s="4">
        <v>15000</v>
      </c>
      <c r="H370" s="4">
        <f>IF(West!$F370&gt;=West!$G370,West!$F370*Commission,0)</f>
        <v>0</v>
      </c>
      <c r="I370" s="2" t="s">
        <v>15</v>
      </c>
      <c r="J370" s="2"/>
      <c r="K370" s="2"/>
    </row>
    <row r="371" spans="1:11" hidden="1" x14ac:dyDescent="0.25">
      <c r="A371" s="12">
        <v>44531</v>
      </c>
      <c r="B371" s="13" t="s">
        <v>7</v>
      </c>
      <c r="C371" s="13" t="s">
        <v>8</v>
      </c>
      <c r="D371" s="13" t="s">
        <v>9</v>
      </c>
      <c r="E371" s="13" t="s">
        <v>10</v>
      </c>
      <c r="F371" s="14">
        <v>45800.999999999993</v>
      </c>
      <c r="G371" s="14">
        <v>15000</v>
      </c>
      <c r="H371" s="14">
        <f>IF(West!$F371&gt;=West!$G371,West!$F371*Commission,0)</f>
        <v>4580.0999999999995</v>
      </c>
      <c r="I371" s="13" t="s">
        <v>15</v>
      </c>
      <c r="J371" s="2"/>
      <c r="K371" s="2"/>
    </row>
    <row r="372" spans="1:11" hidden="1" x14ac:dyDescent="0.25">
      <c r="A372" s="3">
        <v>44470</v>
      </c>
      <c r="B372" s="2" t="s">
        <v>62</v>
      </c>
      <c r="C372" s="2" t="s">
        <v>63</v>
      </c>
      <c r="D372" s="2" t="s">
        <v>64</v>
      </c>
      <c r="E372" s="2" t="s">
        <v>33</v>
      </c>
      <c r="F372" s="4">
        <v>6688</v>
      </c>
      <c r="G372" s="4">
        <v>15000</v>
      </c>
      <c r="H372" s="4">
        <f>IF(West!$F372&gt;=West!$G372,West!$F372*Commission,0)</f>
        <v>0</v>
      </c>
      <c r="I372" s="2" t="s">
        <v>15</v>
      </c>
      <c r="J372" s="2"/>
      <c r="K372" s="2"/>
    </row>
    <row r="373" spans="1:11" hidden="1" x14ac:dyDescent="0.25">
      <c r="A373" s="12">
        <v>44531</v>
      </c>
      <c r="B373" s="13" t="s">
        <v>23</v>
      </c>
      <c r="C373" s="13" t="s">
        <v>24</v>
      </c>
      <c r="D373" s="13" t="s">
        <v>25</v>
      </c>
      <c r="E373" s="13" t="s">
        <v>26</v>
      </c>
      <c r="F373" s="14">
        <v>43593.599999999999</v>
      </c>
      <c r="G373" s="14">
        <v>15000</v>
      </c>
      <c r="H373" s="14">
        <f>IF(West!$F373&gt;=West!$G373,West!$F373*Commission,0)</f>
        <v>4359.3599999999997</v>
      </c>
      <c r="I373" s="13" t="s">
        <v>15</v>
      </c>
      <c r="J373" s="2"/>
      <c r="K373" s="2"/>
    </row>
    <row r="374" spans="1:11" hidden="1" x14ac:dyDescent="0.25">
      <c r="A374" s="3">
        <v>44531</v>
      </c>
      <c r="B374" s="2" t="s">
        <v>7</v>
      </c>
      <c r="C374" s="2" t="s">
        <v>8</v>
      </c>
      <c r="D374" s="2" t="s">
        <v>9</v>
      </c>
      <c r="E374" s="2" t="s">
        <v>10</v>
      </c>
      <c r="F374" s="4">
        <v>41520</v>
      </c>
      <c r="G374" s="4">
        <v>15000</v>
      </c>
      <c r="H374" s="4">
        <f>IF(West!$F374&gt;=West!$G374,West!$F374*Commission,0)</f>
        <v>4152</v>
      </c>
      <c r="I374" s="2" t="s">
        <v>11</v>
      </c>
      <c r="J374" s="2"/>
      <c r="K374" s="2"/>
    </row>
    <row r="375" spans="1:11" hidden="1" x14ac:dyDescent="0.25">
      <c r="A375" s="12">
        <v>44531</v>
      </c>
      <c r="B375" s="13" t="s">
        <v>27</v>
      </c>
      <c r="C375" s="13" t="s">
        <v>28</v>
      </c>
      <c r="D375" s="13" t="s">
        <v>29</v>
      </c>
      <c r="E375" s="13" t="s">
        <v>10</v>
      </c>
      <c r="F375" s="14">
        <v>31970.799999999999</v>
      </c>
      <c r="G375" s="14">
        <v>15000</v>
      </c>
      <c r="H375" s="14">
        <f>IF(West!$F375&gt;=West!$G375,West!$F375*Commission,0)</f>
        <v>3197.08</v>
      </c>
      <c r="I375" s="13" t="s">
        <v>11</v>
      </c>
      <c r="J375" s="2"/>
      <c r="K375" s="2"/>
    </row>
    <row r="376" spans="1:11" hidden="1" x14ac:dyDescent="0.25">
      <c r="A376" s="3">
        <v>44531</v>
      </c>
      <c r="B376" s="2" t="s">
        <v>47</v>
      </c>
      <c r="C376" s="2" t="s">
        <v>48</v>
      </c>
      <c r="D376" s="2" t="s">
        <v>49</v>
      </c>
      <c r="E376" s="2" t="s">
        <v>26</v>
      </c>
      <c r="F376" s="4">
        <v>28845</v>
      </c>
      <c r="G376" s="4">
        <v>15000</v>
      </c>
      <c r="H376" s="4">
        <f>IF(West!$F376&gt;=West!$G376,West!$F376*Commission,0)</f>
        <v>2884.5</v>
      </c>
      <c r="I376" s="2" t="s">
        <v>15</v>
      </c>
      <c r="J376" s="2"/>
      <c r="K376" s="2"/>
    </row>
    <row r="377" spans="1:11" hidden="1" x14ac:dyDescent="0.25">
      <c r="A377" s="12">
        <v>44531</v>
      </c>
      <c r="B377" s="13" t="s">
        <v>23</v>
      </c>
      <c r="C377" s="13" t="s">
        <v>24</v>
      </c>
      <c r="D377" s="13" t="s">
        <v>25</v>
      </c>
      <c r="E377" s="13" t="s">
        <v>26</v>
      </c>
      <c r="F377" s="14">
        <v>27350.400000000001</v>
      </c>
      <c r="G377" s="14">
        <v>15000</v>
      </c>
      <c r="H377" s="14">
        <f>IF(West!$F377&gt;=West!$G377,West!$F377*Commission,0)</f>
        <v>2735.0400000000004</v>
      </c>
      <c r="I377" s="13" t="s">
        <v>43</v>
      </c>
      <c r="J377" s="2"/>
      <c r="K377" s="2"/>
    </row>
    <row r="378" spans="1:11" hidden="1" x14ac:dyDescent="0.25">
      <c r="A378" s="3">
        <v>44531</v>
      </c>
      <c r="B378" s="2" t="s">
        <v>34</v>
      </c>
      <c r="C378" s="2" t="s">
        <v>35</v>
      </c>
      <c r="D378" s="2" t="s">
        <v>36</v>
      </c>
      <c r="E378" s="2" t="s">
        <v>26</v>
      </c>
      <c r="F378" s="4">
        <v>24544</v>
      </c>
      <c r="G378" s="4">
        <v>15000</v>
      </c>
      <c r="H378" s="4">
        <f>IF(West!$F378&gt;=West!$G378,West!$F378*Commission,0)</f>
        <v>2454.4</v>
      </c>
      <c r="I378" s="2" t="s">
        <v>15</v>
      </c>
      <c r="J378" s="2"/>
      <c r="K378" s="2"/>
    </row>
    <row r="379" spans="1:11" hidden="1" x14ac:dyDescent="0.25">
      <c r="A379" s="12">
        <v>44440</v>
      </c>
      <c r="B379" s="13" t="s">
        <v>62</v>
      </c>
      <c r="C379" s="13" t="s">
        <v>63</v>
      </c>
      <c r="D379" s="13" t="s">
        <v>64</v>
      </c>
      <c r="E379" s="13" t="s">
        <v>33</v>
      </c>
      <c r="F379" s="14">
        <v>6600</v>
      </c>
      <c r="G379" s="14">
        <v>15000</v>
      </c>
      <c r="H379" s="14">
        <f>IF(West!$F379&gt;=West!$G379,West!$F379*Commission,0)</f>
        <v>0</v>
      </c>
      <c r="I379" s="13" t="s">
        <v>11</v>
      </c>
      <c r="J379" s="2"/>
      <c r="K379" s="2"/>
    </row>
    <row r="380" spans="1:11" hidden="1" x14ac:dyDescent="0.25">
      <c r="A380" s="3">
        <v>44409</v>
      </c>
      <c r="B380" s="2" t="s">
        <v>59</v>
      </c>
      <c r="C380" s="2" t="s">
        <v>60</v>
      </c>
      <c r="D380" s="2" t="s">
        <v>61</v>
      </c>
      <c r="E380" s="2" t="s">
        <v>33</v>
      </c>
      <c r="F380" s="4">
        <v>6311.4</v>
      </c>
      <c r="G380" s="4">
        <v>15000</v>
      </c>
      <c r="H380" s="4">
        <f>IF(West!$F380&gt;=West!$G380,West!$F380*Commission,0)</f>
        <v>0</v>
      </c>
      <c r="I380" s="2" t="s">
        <v>43</v>
      </c>
      <c r="J380" s="2"/>
      <c r="K380" s="2"/>
    </row>
    <row r="381" spans="1:11" hidden="1" x14ac:dyDescent="0.25">
      <c r="A381" s="12">
        <v>44531</v>
      </c>
      <c r="B381" s="13" t="s">
        <v>12</v>
      </c>
      <c r="C381" s="13" t="s">
        <v>13</v>
      </c>
      <c r="D381" s="13" t="s">
        <v>14</v>
      </c>
      <c r="E381" s="13" t="s">
        <v>10</v>
      </c>
      <c r="F381" s="14">
        <v>15921.999999999998</v>
      </c>
      <c r="G381" s="14">
        <v>15000</v>
      </c>
      <c r="H381" s="14">
        <f>IF(West!$F381&gt;=West!$G381,West!$F381*Commission,0)</f>
        <v>1592.1999999999998</v>
      </c>
      <c r="I381" s="13" t="s">
        <v>43</v>
      </c>
      <c r="J381" s="2"/>
      <c r="K381" s="2"/>
    </row>
    <row r="382" spans="1:11" hidden="1" x14ac:dyDescent="0.25">
      <c r="A382" s="3">
        <v>44409</v>
      </c>
      <c r="B382" s="2" t="s">
        <v>30</v>
      </c>
      <c r="C382" s="2" t="s">
        <v>31</v>
      </c>
      <c r="D382" s="2" t="s">
        <v>32</v>
      </c>
      <c r="E382" s="2" t="s">
        <v>33</v>
      </c>
      <c r="F382" s="4">
        <v>6201</v>
      </c>
      <c r="G382" s="4">
        <v>15000</v>
      </c>
      <c r="H382" s="4">
        <f>IF(West!$F382&gt;=West!$G382,West!$F382*Commission,0)</f>
        <v>0</v>
      </c>
      <c r="I382" s="2" t="s">
        <v>43</v>
      </c>
      <c r="J382" s="2"/>
      <c r="K382" s="2"/>
    </row>
    <row r="383" spans="1:11" hidden="1" x14ac:dyDescent="0.25">
      <c r="A383" s="12">
        <v>44531</v>
      </c>
      <c r="B383" s="13" t="s">
        <v>27</v>
      </c>
      <c r="C383" s="13" t="s">
        <v>28</v>
      </c>
      <c r="D383" s="13" t="s">
        <v>29</v>
      </c>
      <c r="E383" s="13" t="s">
        <v>10</v>
      </c>
      <c r="F383" s="14">
        <v>12765.2</v>
      </c>
      <c r="G383" s="14">
        <v>15000</v>
      </c>
      <c r="H383" s="14">
        <f>IF(West!$F383&gt;=West!$G383,West!$F383*Commission,0)</f>
        <v>0</v>
      </c>
      <c r="I383" s="13" t="s">
        <v>43</v>
      </c>
      <c r="J383" s="2"/>
      <c r="K383" s="2"/>
    </row>
    <row r="384" spans="1:11" hidden="1" x14ac:dyDescent="0.25">
      <c r="A384" s="3">
        <v>44531</v>
      </c>
      <c r="B384" s="2" t="s">
        <v>56</v>
      </c>
      <c r="C384" s="2" t="s">
        <v>57</v>
      </c>
      <c r="D384" s="2" t="s">
        <v>58</v>
      </c>
      <c r="E384" s="2" t="s">
        <v>26</v>
      </c>
      <c r="F384" s="4">
        <v>12328</v>
      </c>
      <c r="G384" s="4">
        <v>15000</v>
      </c>
      <c r="H384" s="4">
        <f>IF(West!$F384&gt;=West!$G384,West!$F384*Commission,0)</f>
        <v>0</v>
      </c>
      <c r="I384" s="2" t="s">
        <v>15</v>
      </c>
      <c r="J384" s="2"/>
      <c r="K384" s="2"/>
    </row>
    <row r="385" spans="1:11" hidden="1" x14ac:dyDescent="0.25">
      <c r="A385" s="12">
        <v>44531</v>
      </c>
      <c r="B385" s="13" t="s">
        <v>7</v>
      </c>
      <c r="C385" s="13" t="s">
        <v>8</v>
      </c>
      <c r="D385" s="13" t="s">
        <v>9</v>
      </c>
      <c r="E385" s="13" t="s">
        <v>10</v>
      </c>
      <c r="F385" s="14">
        <v>11210</v>
      </c>
      <c r="G385" s="14">
        <v>15000</v>
      </c>
      <c r="H385" s="14">
        <f>IF(West!$F385&gt;=West!$G385,West!$F385*Commission,0)</f>
        <v>0</v>
      </c>
      <c r="I385" s="13" t="s">
        <v>43</v>
      </c>
      <c r="J385" s="2"/>
      <c r="K385" s="2"/>
    </row>
    <row r="386" spans="1:11" hidden="1" x14ac:dyDescent="0.25">
      <c r="A386" s="3">
        <v>44531</v>
      </c>
      <c r="B386" s="2" t="s">
        <v>50</v>
      </c>
      <c r="C386" s="2" t="s">
        <v>51</v>
      </c>
      <c r="D386" s="2" t="s">
        <v>52</v>
      </c>
      <c r="E386" s="2" t="s">
        <v>26</v>
      </c>
      <c r="F386" s="4">
        <v>9826.4</v>
      </c>
      <c r="G386" s="4">
        <v>15000</v>
      </c>
      <c r="H386" s="4">
        <f>IF(West!$F386&gt;=West!$G386,West!$F386*Commission,0)</f>
        <v>0</v>
      </c>
      <c r="I386" s="2" t="s">
        <v>43</v>
      </c>
      <c r="J386" s="2"/>
      <c r="K386" s="2"/>
    </row>
    <row r="387" spans="1:11" hidden="1" x14ac:dyDescent="0.25">
      <c r="A387" s="12">
        <v>44440</v>
      </c>
      <c r="B387" s="13" t="s">
        <v>40</v>
      </c>
      <c r="C387" s="13" t="s">
        <v>41</v>
      </c>
      <c r="D387" s="13" t="s">
        <v>42</v>
      </c>
      <c r="E387" s="13" t="s">
        <v>33</v>
      </c>
      <c r="F387" s="14">
        <v>3710</v>
      </c>
      <c r="G387" s="14">
        <v>15000</v>
      </c>
      <c r="H387" s="14">
        <f>IF(West!$F387&gt;=West!$G387,West!$F387*Commission,0)</f>
        <v>0</v>
      </c>
      <c r="I387" s="13" t="s">
        <v>43</v>
      </c>
      <c r="J387" s="2"/>
      <c r="K387" s="2"/>
    </row>
    <row r="388" spans="1:11" x14ac:dyDescent="0.25">
      <c r="A388" s="3">
        <v>44531</v>
      </c>
      <c r="B388" s="2" t="s">
        <v>19</v>
      </c>
      <c r="C388" s="2" t="s">
        <v>20</v>
      </c>
      <c r="D388" s="2" t="s">
        <v>21</v>
      </c>
      <c r="E388" s="2" t="s">
        <v>22</v>
      </c>
      <c r="F388" s="4">
        <v>8914.5</v>
      </c>
      <c r="G388" s="4">
        <v>15000</v>
      </c>
      <c r="H388" s="4">
        <f>IF(West!$F388&gt;=West!$G388,West!$F388*Commission,0)</f>
        <v>0</v>
      </c>
      <c r="I388" s="2" t="s">
        <v>11</v>
      </c>
      <c r="J388" s="2"/>
      <c r="K388" s="2"/>
    </row>
    <row r="389" spans="1:11" hidden="1" x14ac:dyDescent="0.25">
      <c r="A389" s="12">
        <v>44531</v>
      </c>
      <c r="B389" s="13" t="s">
        <v>16</v>
      </c>
      <c r="C389" s="13" t="s">
        <v>17</v>
      </c>
      <c r="D389" s="13" t="s">
        <v>18</v>
      </c>
      <c r="E389" s="13" t="s">
        <v>10</v>
      </c>
      <c r="F389" s="14">
        <v>8683.1999999999989</v>
      </c>
      <c r="G389" s="14">
        <v>15000</v>
      </c>
      <c r="H389" s="14">
        <f>IF(West!$F389&gt;=West!$G389,West!$F389*Commission,0)</f>
        <v>0</v>
      </c>
      <c r="I389" s="13" t="s">
        <v>15</v>
      </c>
      <c r="J389" s="2"/>
      <c r="K389" s="2"/>
    </row>
    <row r="390" spans="1:11" x14ac:dyDescent="0.25">
      <c r="A390" s="3">
        <v>44531</v>
      </c>
      <c r="B390" s="2" t="s">
        <v>65</v>
      </c>
      <c r="C390" s="2" t="s">
        <v>66</v>
      </c>
      <c r="D390" s="2" t="s">
        <v>67</v>
      </c>
      <c r="E390" s="2" t="s">
        <v>22</v>
      </c>
      <c r="F390" s="4">
        <v>8095.5</v>
      </c>
      <c r="G390" s="4">
        <v>15000</v>
      </c>
      <c r="H390" s="4">
        <f>IF(West!$F390&gt;=West!$G390,West!$F390*Commission,0)</f>
        <v>0</v>
      </c>
      <c r="I390" s="2" t="s">
        <v>11</v>
      </c>
      <c r="J390" s="2"/>
      <c r="K390" s="2"/>
    </row>
    <row r="391" spans="1:11" hidden="1" x14ac:dyDescent="0.25">
      <c r="A391" s="12">
        <v>44531</v>
      </c>
      <c r="B391" s="13" t="s">
        <v>34</v>
      </c>
      <c r="C391" s="13" t="s">
        <v>35</v>
      </c>
      <c r="D391" s="13" t="s">
        <v>36</v>
      </c>
      <c r="E391" s="13" t="s">
        <v>26</v>
      </c>
      <c r="F391" s="14">
        <v>8082.7999999999993</v>
      </c>
      <c r="G391" s="14">
        <v>15000</v>
      </c>
      <c r="H391" s="14">
        <f>IF(West!$F391&gt;=West!$G391,West!$F391*Commission,0)</f>
        <v>0</v>
      </c>
      <c r="I391" s="13" t="s">
        <v>11</v>
      </c>
      <c r="J391" s="2"/>
      <c r="K391" s="2"/>
    </row>
    <row r="392" spans="1:11" hidden="1" x14ac:dyDescent="0.25">
      <c r="A392" s="3">
        <v>44470</v>
      </c>
      <c r="B392" s="2" t="s">
        <v>30</v>
      </c>
      <c r="C392" s="2" t="s">
        <v>31</v>
      </c>
      <c r="D392" s="2" t="s">
        <v>32</v>
      </c>
      <c r="E392" s="2" t="s">
        <v>33</v>
      </c>
      <c r="F392" s="4">
        <v>3035.1</v>
      </c>
      <c r="G392" s="4">
        <v>15000</v>
      </c>
      <c r="H392" s="4">
        <f>IF(West!$F392&gt;=West!$G392,West!$F392*Commission,0)</f>
        <v>0</v>
      </c>
      <c r="I392" s="2" t="s">
        <v>15</v>
      </c>
      <c r="J392" s="2"/>
      <c r="K392" s="2"/>
    </row>
    <row r="393" spans="1:11" x14ac:dyDescent="0.25">
      <c r="A393" s="12">
        <v>44531</v>
      </c>
      <c r="B393" s="13" t="s">
        <v>53</v>
      </c>
      <c r="C393" s="13" t="s">
        <v>54</v>
      </c>
      <c r="D393" s="13" t="s">
        <v>55</v>
      </c>
      <c r="E393" s="13" t="s">
        <v>22</v>
      </c>
      <c r="F393" s="14">
        <v>7088.9</v>
      </c>
      <c r="G393" s="14">
        <v>15000</v>
      </c>
      <c r="H393" s="14">
        <f>IF(West!$F393&gt;=West!$G393,West!$F393*Commission,0)</f>
        <v>0</v>
      </c>
      <c r="I393" s="13" t="s">
        <v>11</v>
      </c>
      <c r="J393" s="2"/>
      <c r="K393" s="2"/>
    </row>
    <row r="394" spans="1:11" x14ac:dyDescent="0.25">
      <c r="A394" s="3">
        <v>44531</v>
      </c>
      <c r="B394" s="2" t="s">
        <v>65</v>
      </c>
      <c r="C394" s="2" t="s">
        <v>66</v>
      </c>
      <c r="D394" s="2" t="s">
        <v>67</v>
      </c>
      <c r="E394" s="2" t="s">
        <v>22</v>
      </c>
      <c r="F394" s="4">
        <v>7009.2000000000007</v>
      </c>
      <c r="G394" s="4">
        <v>15000</v>
      </c>
      <c r="H394" s="4">
        <f>IF(West!$F394&gt;=West!$G394,West!$F394*Commission,0)</f>
        <v>0</v>
      </c>
      <c r="I394" s="2" t="s">
        <v>15</v>
      </c>
      <c r="J394" s="2"/>
      <c r="K394" s="2"/>
    </row>
    <row r="395" spans="1:11" hidden="1" x14ac:dyDescent="0.25">
      <c r="A395" s="12">
        <v>44531</v>
      </c>
      <c r="B395" s="13" t="s">
        <v>12</v>
      </c>
      <c r="C395" s="13" t="s">
        <v>13</v>
      </c>
      <c r="D395" s="13" t="s">
        <v>14</v>
      </c>
      <c r="E395" s="13" t="s">
        <v>10</v>
      </c>
      <c r="F395" s="14">
        <v>3817.9999999999995</v>
      </c>
      <c r="G395" s="14">
        <v>15000</v>
      </c>
      <c r="H395" s="14">
        <f>IF(West!$F395&gt;=West!$G395,West!$F395*Commission,0)</f>
        <v>0</v>
      </c>
      <c r="I395" s="13" t="s">
        <v>11</v>
      </c>
      <c r="J395" s="2"/>
      <c r="K395" s="2"/>
    </row>
    <row r="396" spans="1:11" hidden="1" x14ac:dyDescent="0.25">
      <c r="A396" s="15" t="s">
        <v>86</v>
      </c>
      <c r="B396" s="15"/>
      <c r="C396" s="15"/>
      <c r="D396" s="15"/>
      <c r="E396" s="15"/>
      <c r="F396" s="16">
        <f>SUBTOTAL(109,West!$F$7:$F$395)</f>
        <v>1722387.8999999994</v>
      </c>
      <c r="G396" s="15"/>
      <c r="H396" s="15"/>
      <c r="I396" s="15"/>
      <c r="J396" s="2"/>
      <c r="K396" s="2"/>
    </row>
    <row r="397" spans="1:11" x14ac:dyDescent="0.25">
      <c r="J397" s="2"/>
      <c r="K397" s="2"/>
    </row>
  </sheetData>
  <autoFilter ref="E6:E396" xr:uid="{D96DDC61-C2EF-43A2-BA14-674DD7FB7F60}">
    <filterColumn colId="0">
      <filters>
        <filter val="West"/>
      </filters>
    </filterColumn>
  </autoFilter>
  <mergeCells count="2">
    <mergeCell ref="A1:E3"/>
    <mergeCell ref="M2:O3"/>
  </mergeCells>
  <conditionalFormatting sqref="J50">
    <cfRule type="top10" dxfId="38" priority="1" rank="10"/>
  </conditionalFormatting>
  <hyperlinks>
    <hyperlink ref="M2:O3" location="'Cover sheet'!A1" tooltip=" Go Back to Cover Sheet" display="Back to Cover Sheet" xr:uid="{E9CCE45D-99FA-46AA-B1CE-1CA9BD85A991}"/>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F873A4-0E88-48B2-A225-C97A53C49D07}">
  <sheetPr>
    <tabColor theme="3" tint="0.39997558519241921"/>
  </sheetPr>
  <dimension ref="A1:O392"/>
  <sheetViews>
    <sheetView zoomScaleNormal="100" workbookViewId="0">
      <selection activeCell="M15" sqref="M15"/>
    </sheetView>
  </sheetViews>
  <sheetFormatPr defaultRowHeight="15" x14ac:dyDescent="0.25"/>
  <cols>
    <col min="1" max="1" width="11.42578125" bestFit="1" customWidth="1"/>
    <col min="2" max="2" width="17.140625" bestFit="1" customWidth="1"/>
    <col min="3" max="4" width="15.5703125" bestFit="1" customWidth="1"/>
    <col min="5" max="5" width="15.7109375" bestFit="1" customWidth="1"/>
    <col min="6" max="6" width="18.42578125" bestFit="1" customWidth="1"/>
    <col min="7" max="7" width="12" bestFit="1" customWidth="1"/>
    <col min="8" max="8" width="17.140625" bestFit="1" customWidth="1"/>
    <col min="9" max="9" width="18.5703125" bestFit="1" customWidth="1"/>
    <col min="10" max="10" width="16.140625" bestFit="1" customWidth="1"/>
    <col min="11" max="11" width="18.5703125" bestFit="1" customWidth="1"/>
    <col min="12" max="12" width="6" bestFit="1" customWidth="1"/>
  </cols>
  <sheetData>
    <row r="1" spans="1:12" ht="21" x14ac:dyDescent="0.25">
      <c r="A1" s="2" t="s">
        <v>0</v>
      </c>
      <c r="B1" s="2" t="s">
        <v>1</v>
      </c>
      <c r="C1" s="2" t="s">
        <v>2</v>
      </c>
      <c r="D1" s="2" t="s">
        <v>3</v>
      </c>
      <c r="E1" s="2" t="s">
        <v>4</v>
      </c>
      <c r="F1" s="2" t="s">
        <v>5</v>
      </c>
      <c r="G1" s="2" t="s">
        <v>87</v>
      </c>
      <c r="H1" s="2" t="s">
        <v>88</v>
      </c>
      <c r="I1" s="2" t="s">
        <v>6</v>
      </c>
      <c r="J1" s="2" t="s">
        <v>94</v>
      </c>
      <c r="K1" s="6" t="s">
        <v>89</v>
      </c>
      <c r="L1" s="7">
        <v>0.1</v>
      </c>
    </row>
    <row r="2" spans="1:12" x14ac:dyDescent="0.25">
      <c r="A2" s="3">
        <v>44197</v>
      </c>
      <c r="B2" s="2" t="s">
        <v>65</v>
      </c>
      <c r="C2" s="2" t="s">
        <v>66</v>
      </c>
      <c r="D2" s="2" t="s">
        <v>67</v>
      </c>
      <c r="E2" s="2" t="s">
        <v>22</v>
      </c>
      <c r="F2" s="4">
        <v>46715.999999999993</v>
      </c>
      <c r="G2" s="4">
        <v>15000</v>
      </c>
      <c r="H2" s="4">
        <f>IF(Sales_Data[[#This Row],[Sales Amount]]&gt;=Sales_Data[[#This Row],[Target]],Sales_Data[[#This Row],[Sales Amount]]*Commission,0)</f>
        <v>4671.5999999999995</v>
      </c>
      <c r="I2" s="2" t="s">
        <v>11</v>
      </c>
      <c r="J2" s="31">
        <f>Sales_Data[[#This Row],[Sales Amount]]-Sales_Data[[#This Row],[Target]]</f>
        <v>31715.999999999993</v>
      </c>
      <c r="K2" s="5"/>
      <c r="L2" s="5"/>
    </row>
    <row r="3" spans="1:12" x14ac:dyDescent="0.25">
      <c r="A3" s="3">
        <v>44197</v>
      </c>
      <c r="B3" s="2" t="s">
        <v>44</v>
      </c>
      <c r="C3" s="2" t="s">
        <v>45</v>
      </c>
      <c r="D3" s="2" t="s">
        <v>46</v>
      </c>
      <c r="E3" s="2" t="s">
        <v>22</v>
      </c>
      <c r="F3" s="4">
        <v>39186</v>
      </c>
      <c r="G3" s="4">
        <v>15000</v>
      </c>
      <c r="H3" s="4">
        <f>IF(Sales_Data[[#This Row],[Sales Amount]]&gt;=Sales_Data[[#This Row],[Target]],Sales_Data[[#This Row],[Sales Amount]]*Commission,0)</f>
        <v>3918.6000000000004</v>
      </c>
      <c r="I3" s="2" t="s">
        <v>15</v>
      </c>
      <c r="J3" s="31">
        <f>Sales_Data[[#This Row],[Sales Amount]]-Sales_Data[[#This Row],[Target]]</f>
        <v>24186</v>
      </c>
      <c r="K3" s="2"/>
      <c r="L3" s="2"/>
    </row>
    <row r="4" spans="1:12" x14ac:dyDescent="0.25">
      <c r="A4" s="3">
        <v>44197</v>
      </c>
      <c r="B4" s="2" t="s">
        <v>65</v>
      </c>
      <c r="C4" s="2" t="s">
        <v>66</v>
      </c>
      <c r="D4" s="2" t="s">
        <v>67</v>
      </c>
      <c r="E4" s="2" t="s">
        <v>22</v>
      </c>
      <c r="F4" s="4">
        <v>36372.1</v>
      </c>
      <c r="G4" s="4">
        <v>15000</v>
      </c>
      <c r="H4" s="4">
        <f>IF(Sales_Data[[#This Row],[Sales Amount]]&gt;=Sales_Data[[#This Row],[Target]],Sales_Data[[#This Row],[Sales Amount]]*Commission,0)</f>
        <v>3637.21</v>
      </c>
      <c r="I4" s="2" t="s">
        <v>11</v>
      </c>
      <c r="J4" s="31">
        <f>Sales_Data[[#This Row],[Sales Amount]]-Sales_Data[[#This Row],[Target]]</f>
        <v>21372.1</v>
      </c>
      <c r="K4" s="2"/>
      <c r="L4" s="2"/>
    </row>
    <row r="5" spans="1:12" x14ac:dyDescent="0.25">
      <c r="A5" s="3">
        <v>44197</v>
      </c>
      <c r="B5" s="2" t="s">
        <v>12</v>
      </c>
      <c r="C5" s="2" t="s">
        <v>13</v>
      </c>
      <c r="D5" s="2" t="s">
        <v>14</v>
      </c>
      <c r="E5" s="2" t="s">
        <v>10</v>
      </c>
      <c r="F5" s="4">
        <v>35649</v>
      </c>
      <c r="G5" s="4">
        <v>15000</v>
      </c>
      <c r="H5" s="4">
        <f>IF(Sales_Data[[#This Row],[Sales Amount]]&gt;=Sales_Data[[#This Row],[Target]],Sales_Data[[#This Row],[Sales Amount]]*Commission,0)</f>
        <v>3564.9</v>
      </c>
      <c r="I5" s="2" t="s">
        <v>11</v>
      </c>
      <c r="J5" s="31">
        <f>Sales_Data[[#This Row],[Sales Amount]]-Sales_Data[[#This Row],[Target]]</f>
        <v>20649</v>
      </c>
      <c r="K5" s="2"/>
      <c r="L5" s="2"/>
    </row>
    <row r="6" spans="1:12" x14ac:dyDescent="0.25">
      <c r="A6" s="3">
        <v>44197</v>
      </c>
      <c r="B6" s="2" t="s">
        <v>65</v>
      </c>
      <c r="C6" s="2" t="s">
        <v>66</v>
      </c>
      <c r="D6" s="2" t="s">
        <v>67</v>
      </c>
      <c r="E6" s="2" t="s">
        <v>22</v>
      </c>
      <c r="F6" s="4">
        <v>31127.199999999997</v>
      </c>
      <c r="G6" s="4">
        <v>15000</v>
      </c>
      <c r="H6" s="4">
        <f>IF(Sales_Data[[#This Row],[Sales Amount]]&gt;=Sales_Data[[#This Row],[Target]],Sales_Data[[#This Row],[Sales Amount]]*Commission,0)</f>
        <v>3112.72</v>
      </c>
      <c r="I6" s="2" t="s">
        <v>43</v>
      </c>
      <c r="J6" s="31">
        <f>Sales_Data[[#This Row],[Sales Amount]]-Sales_Data[[#This Row],[Target]]</f>
        <v>16127.199999999997</v>
      </c>
      <c r="K6" s="2"/>
      <c r="L6" s="2"/>
    </row>
    <row r="7" spans="1:12" x14ac:dyDescent="0.25">
      <c r="A7" s="3">
        <v>44197</v>
      </c>
      <c r="B7" s="2" t="s">
        <v>30</v>
      </c>
      <c r="C7" s="2" t="s">
        <v>31</v>
      </c>
      <c r="D7" s="2" t="s">
        <v>32</v>
      </c>
      <c r="E7" s="2" t="s">
        <v>33</v>
      </c>
      <c r="F7" s="4">
        <v>25560</v>
      </c>
      <c r="G7" s="4">
        <v>15000</v>
      </c>
      <c r="H7" s="4">
        <f>IF(Sales_Data[[#This Row],[Sales Amount]]&gt;=Sales_Data[[#This Row],[Target]],Sales_Data[[#This Row],[Sales Amount]]*Commission,0)</f>
        <v>2556</v>
      </c>
      <c r="I7" s="2" t="s">
        <v>11</v>
      </c>
      <c r="J7" s="31">
        <f>Sales_Data[[#This Row],[Sales Amount]]-Sales_Data[[#This Row],[Target]]</f>
        <v>10560</v>
      </c>
      <c r="K7" s="2"/>
      <c r="L7" s="2"/>
    </row>
    <row r="8" spans="1:12" x14ac:dyDescent="0.25">
      <c r="A8" s="3">
        <v>44197</v>
      </c>
      <c r="B8" s="2" t="s">
        <v>47</v>
      </c>
      <c r="C8" s="2" t="s">
        <v>48</v>
      </c>
      <c r="D8" s="2" t="s">
        <v>49</v>
      </c>
      <c r="E8" s="2" t="s">
        <v>26</v>
      </c>
      <c r="F8" s="4">
        <v>24236</v>
      </c>
      <c r="G8" s="4">
        <v>15000</v>
      </c>
      <c r="H8" s="4">
        <f>IF(Sales_Data[[#This Row],[Sales Amount]]&gt;=Sales_Data[[#This Row],[Target]],Sales_Data[[#This Row],[Sales Amount]]*Commission,0)</f>
        <v>2423.6</v>
      </c>
      <c r="I8" s="2" t="s">
        <v>11</v>
      </c>
      <c r="J8" s="31">
        <f>Sales_Data[[#This Row],[Sales Amount]]-Sales_Data[[#This Row],[Target]]</f>
        <v>9236</v>
      </c>
      <c r="K8" s="2"/>
      <c r="L8" s="2"/>
    </row>
    <row r="9" spans="1:12" x14ac:dyDescent="0.25">
      <c r="A9" s="3">
        <v>44197</v>
      </c>
      <c r="B9" s="2" t="s">
        <v>30</v>
      </c>
      <c r="C9" s="2" t="s">
        <v>31</v>
      </c>
      <c r="D9" s="2" t="s">
        <v>32</v>
      </c>
      <c r="E9" s="2" t="s">
        <v>33</v>
      </c>
      <c r="F9" s="4">
        <v>23076.199999999997</v>
      </c>
      <c r="G9" s="4">
        <v>15000</v>
      </c>
      <c r="H9" s="4">
        <f>IF(Sales_Data[[#This Row],[Sales Amount]]&gt;=Sales_Data[[#This Row],[Target]],Sales_Data[[#This Row],[Sales Amount]]*Commission,0)</f>
        <v>2307.62</v>
      </c>
      <c r="I9" s="2" t="s">
        <v>11</v>
      </c>
      <c r="J9" s="31">
        <f>Sales_Data[[#This Row],[Sales Amount]]-Sales_Data[[#This Row],[Target]]</f>
        <v>8076.1999999999971</v>
      </c>
      <c r="K9" s="2"/>
      <c r="L9" s="2"/>
    </row>
    <row r="10" spans="1:12" x14ac:dyDescent="0.25">
      <c r="A10" s="3">
        <v>44197</v>
      </c>
      <c r="B10" s="2" t="s">
        <v>59</v>
      </c>
      <c r="C10" s="2" t="s">
        <v>60</v>
      </c>
      <c r="D10" s="2" t="s">
        <v>61</v>
      </c>
      <c r="E10" s="2" t="s">
        <v>33</v>
      </c>
      <c r="F10" s="4">
        <v>20880</v>
      </c>
      <c r="G10" s="4">
        <v>15000</v>
      </c>
      <c r="H10" s="4">
        <f>IF(Sales_Data[[#This Row],[Sales Amount]]&gt;=Sales_Data[[#This Row],[Target]],Sales_Data[[#This Row],[Sales Amount]]*Commission,0)</f>
        <v>2088</v>
      </c>
      <c r="I10" s="2" t="s">
        <v>11</v>
      </c>
      <c r="J10" s="31">
        <f>Sales_Data[[#This Row],[Sales Amount]]-Sales_Data[[#This Row],[Target]]</f>
        <v>5880</v>
      </c>
      <c r="K10" s="2"/>
      <c r="L10" s="2"/>
    </row>
    <row r="11" spans="1:12" x14ac:dyDescent="0.25">
      <c r="A11" s="3">
        <v>44197</v>
      </c>
      <c r="B11" s="2" t="s">
        <v>59</v>
      </c>
      <c r="C11" s="2" t="s">
        <v>60</v>
      </c>
      <c r="D11" s="2" t="s">
        <v>61</v>
      </c>
      <c r="E11" s="2" t="s">
        <v>33</v>
      </c>
      <c r="F11" s="4">
        <v>20366.100000000002</v>
      </c>
      <c r="G11" s="4">
        <v>15000</v>
      </c>
      <c r="H11" s="4">
        <f>IF(Sales_Data[[#This Row],[Sales Amount]]&gt;=Sales_Data[[#This Row],[Target]],Sales_Data[[#This Row],[Sales Amount]]*Commission,0)</f>
        <v>2036.6100000000004</v>
      </c>
      <c r="I11" s="2" t="s">
        <v>43</v>
      </c>
      <c r="J11" s="31">
        <f>Sales_Data[[#This Row],[Sales Amount]]-Sales_Data[[#This Row],[Target]]</f>
        <v>5366.1000000000022</v>
      </c>
      <c r="K11" s="2"/>
      <c r="L11" s="2"/>
    </row>
    <row r="12" spans="1:12" x14ac:dyDescent="0.25">
      <c r="A12" s="3">
        <v>44197</v>
      </c>
      <c r="B12" s="2" t="s">
        <v>12</v>
      </c>
      <c r="C12" s="2" t="s">
        <v>13</v>
      </c>
      <c r="D12" s="2" t="s">
        <v>14</v>
      </c>
      <c r="E12" s="2" t="s">
        <v>10</v>
      </c>
      <c r="F12" s="4">
        <v>20140</v>
      </c>
      <c r="G12" s="4">
        <v>15000</v>
      </c>
      <c r="H12" s="4">
        <f>IF(Sales_Data[[#This Row],[Sales Amount]]&gt;=Sales_Data[[#This Row],[Target]],Sales_Data[[#This Row],[Sales Amount]]*Commission,0)</f>
        <v>2014</v>
      </c>
      <c r="I12" s="2" t="s">
        <v>43</v>
      </c>
      <c r="J12" s="31">
        <f>Sales_Data[[#This Row],[Sales Amount]]-Sales_Data[[#This Row],[Target]]</f>
        <v>5140</v>
      </c>
      <c r="K12" s="2"/>
      <c r="L12" s="2"/>
    </row>
    <row r="13" spans="1:12" x14ac:dyDescent="0.25">
      <c r="A13" s="3">
        <v>44197</v>
      </c>
      <c r="B13" s="2" t="s">
        <v>19</v>
      </c>
      <c r="C13" s="2" t="s">
        <v>20</v>
      </c>
      <c r="D13" s="2" t="s">
        <v>21</v>
      </c>
      <c r="E13" s="2" t="s">
        <v>22</v>
      </c>
      <c r="F13" s="4">
        <v>19456</v>
      </c>
      <c r="G13" s="4">
        <v>15000</v>
      </c>
      <c r="H13" s="4">
        <f>IF(Sales_Data[[#This Row],[Sales Amount]]&gt;=Sales_Data[[#This Row],[Target]],Sales_Data[[#This Row],[Sales Amount]]*Commission,0)</f>
        <v>1945.6000000000001</v>
      </c>
      <c r="I13" s="2" t="s">
        <v>11</v>
      </c>
      <c r="J13" s="31">
        <f>Sales_Data[[#This Row],[Sales Amount]]-Sales_Data[[#This Row],[Target]]</f>
        <v>4456</v>
      </c>
      <c r="K13" s="2"/>
      <c r="L13" s="2"/>
    </row>
    <row r="14" spans="1:12" x14ac:dyDescent="0.25">
      <c r="A14" s="3">
        <v>44197</v>
      </c>
      <c r="B14" s="2" t="s">
        <v>44</v>
      </c>
      <c r="C14" s="2" t="s">
        <v>45</v>
      </c>
      <c r="D14" s="2" t="s">
        <v>46</v>
      </c>
      <c r="E14" s="2" t="s">
        <v>22</v>
      </c>
      <c r="F14" s="4">
        <v>19108</v>
      </c>
      <c r="G14" s="4">
        <v>15000</v>
      </c>
      <c r="H14" s="4">
        <f>IF(Sales_Data[[#This Row],[Sales Amount]]&gt;=Sales_Data[[#This Row],[Target]],Sales_Data[[#This Row],[Sales Amount]]*Commission,0)</f>
        <v>1910.8000000000002</v>
      </c>
      <c r="I14" s="2" t="s">
        <v>15</v>
      </c>
      <c r="J14" s="31">
        <f>Sales_Data[[#This Row],[Sales Amount]]-Sales_Data[[#This Row],[Target]]</f>
        <v>4108</v>
      </c>
      <c r="K14" s="2"/>
      <c r="L14" s="2"/>
    </row>
    <row r="15" spans="1:12" x14ac:dyDescent="0.25">
      <c r="A15" s="3">
        <v>44197</v>
      </c>
      <c r="B15" s="2" t="s">
        <v>47</v>
      </c>
      <c r="C15" s="2" t="s">
        <v>48</v>
      </c>
      <c r="D15" s="2" t="s">
        <v>49</v>
      </c>
      <c r="E15" s="2" t="s">
        <v>26</v>
      </c>
      <c r="F15" s="4">
        <v>18885.900000000001</v>
      </c>
      <c r="G15" s="4">
        <v>15000</v>
      </c>
      <c r="H15" s="4">
        <f>IF(Sales_Data[[#This Row],[Sales Amount]]&gt;=Sales_Data[[#This Row],[Target]],Sales_Data[[#This Row],[Sales Amount]]*Commission,0)</f>
        <v>1888.5900000000001</v>
      </c>
      <c r="I15" s="2" t="s">
        <v>43</v>
      </c>
      <c r="J15" s="31">
        <f>Sales_Data[[#This Row],[Sales Amount]]-Sales_Data[[#This Row],[Target]]</f>
        <v>3885.9000000000015</v>
      </c>
      <c r="K15" s="2"/>
      <c r="L15" s="2"/>
    </row>
    <row r="16" spans="1:12" x14ac:dyDescent="0.25">
      <c r="A16" s="3">
        <v>44197</v>
      </c>
      <c r="B16" s="2" t="s">
        <v>7</v>
      </c>
      <c r="C16" s="2" t="s">
        <v>8</v>
      </c>
      <c r="D16" s="2" t="s">
        <v>9</v>
      </c>
      <c r="E16" s="2" t="s">
        <v>10</v>
      </c>
      <c r="F16" s="4">
        <v>17353.599999999999</v>
      </c>
      <c r="G16" s="4">
        <v>15000</v>
      </c>
      <c r="H16" s="4">
        <f>IF(Sales_Data[[#This Row],[Sales Amount]]&gt;=Sales_Data[[#This Row],[Target]],Sales_Data[[#This Row],[Sales Amount]]*Commission,0)</f>
        <v>1735.36</v>
      </c>
      <c r="I16" s="2" t="s">
        <v>11</v>
      </c>
      <c r="J16" s="31">
        <f>Sales_Data[[#This Row],[Sales Amount]]-Sales_Data[[#This Row],[Target]]</f>
        <v>2353.5999999999985</v>
      </c>
      <c r="K16" s="2"/>
      <c r="L16" s="2"/>
    </row>
    <row r="17" spans="1:12" x14ac:dyDescent="0.25">
      <c r="A17" s="3">
        <v>44197</v>
      </c>
      <c r="B17" s="2" t="s">
        <v>53</v>
      </c>
      <c r="C17" s="2" t="s">
        <v>54</v>
      </c>
      <c r="D17" s="2" t="s">
        <v>55</v>
      </c>
      <c r="E17" s="2" t="s">
        <v>22</v>
      </c>
      <c r="F17" s="4">
        <v>16385.600000000002</v>
      </c>
      <c r="G17" s="4">
        <v>15000</v>
      </c>
      <c r="H17" s="4">
        <f>IF(Sales_Data[[#This Row],[Sales Amount]]&gt;=Sales_Data[[#This Row],[Target]],Sales_Data[[#This Row],[Sales Amount]]*Commission,0)</f>
        <v>1638.5600000000004</v>
      </c>
      <c r="I17" s="2" t="s">
        <v>11</v>
      </c>
      <c r="J17" s="31">
        <f>Sales_Data[[#This Row],[Sales Amount]]-Sales_Data[[#This Row],[Target]]</f>
        <v>1385.6000000000022</v>
      </c>
      <c r="K17" s="2"/>
      <c r="L17" s="2"/>
    </row>
    <row r="18" spans="1:12" x14ac:dyDescent="0.25">
      <c r="A18" s="3">
        <v>44197</v>
      </c>
      <c r="B18" s="2" t="s">
        <v>7</v>
      </c>
      <c r="C18" s="2" t="s">
        <v>8</v>
      </c>
      <c r="D18" s="2" t="s">
        <v>9</v>
      </c>
      <c r="E18" s="2" t="s">
        <v>10</v>
      </c>
      <c r="F18" s="4">
        <v>15264</v>
      </c>
      <c r="G18" s="4">
        <v>15000</v>
      </c>
      <c r="H18" s="4">
        <f>IF(Sales_Data[[#This Row],[Sales Amount]]&gt;=Sales_Data[[#This Row],[Target]],Sales_Data[[#This Row],[Sales Amount]]*Commission,0)</f>
        <v>1526.4</v>
      </c>
      <c r="I18" s="2" t="s">
        <v>15</v>
      </c>
      <c r="J18" s="31">
        <f>Sales_Data[[#This Row],[Sales Amount]]-Sales_Data[[#This Row],[Target]]</f>
        <v>264</v>
      </c>
      <c r="K18" s="2"/>
      <c r="L18" s="2"/>
    </row>
    <row r="19" spans="1:12" x14ac:dyDescent="0.25">
      <c r="A19" s="3">
        <v>44197</v>
      </c>
      <c r="B19" s="2" t="s">
        <v>7</v>
      </c>
      <c r="C19" s="2" t="s">
        <v>8</v>
      </c>
      <c r="D19" s="2" t="s">
        <v>9</v>
      </c>
      <c r="E19" s="2" t="s">
        <v>10</v>
      </c>
      <c r="F19" s="4">
        <v>15029</v>
      </c>
      <c r="G19" s="4">
        <v>15000</v>
      </c>
      <c r="H19" s="4">
        <f>IF(Sales_Data[[#This Row],[Sales Amount]]&gt;=Sales_Data[[#This Row],[Target]],Sales_Data[[#This Row],[Sales Amount]]*Commission,0)</f>
        <v>1502.9</v>
      </c>
      <c r="I19" s="2" t="s">
        <v>15</v>
      </c>
      <c r="J19" s="31">
        <f>Sales_Data[[#This Row],[Sales Amount]]-Sales_Data[[#This Row],[Target]]</f>
        <v>29</v>
      </c>
      <c r="K19" s="2"/>
      <c r="L19" s="2"/>
    </row>
    <row r="20" spans="1:12" x14ac:dyDescent="0.25">
      <c r="A20" s="3">
        <v>44197</v>
      </c>
      <c r="B20" s="2" t="s">
        <v>34</v>
      </c>
      <c r="C20" s="2" t="s">
        <v>35</v>
      </c>
      <c r="D20" s="2" t="s">
        <v>36</v>
      </c>
      <c r="E20" s="2" t="s">
        <v>26</v>
      </c>
      <c r="F20" s="4">
        <v>14616</v>
      </c>
      <c r="G20" s="4">
        <v>15000</v>
      </c>
      <c r="H20" s="4">
        <f>IF(Sales_Data[[#This Row],[Sales Amount]]&gt;=Sales_Data[[#This Row],[Target]],Sales_Data[[#This Row],[Sales Amount]]*Commission,0)</f>
        <v>0</v>
      </c>
      <c r="I20" s="2" t="s">
        <v>15</v>
      </c>
      <c r="J20" s="31">
        <f>Sales_Data[[#This Row],[Sales Amount]]-Sales_Data[[#This Row],[Target]]</f>
        <v>-384</v>
      </c>
      <c r="K20" s="2"/>
      <c r="L20" s="2"/>
    </row>
    <row r="21" spans="1:12" x14ac:dyDescent="0.25">
      <c r="A21" s="3">
        <v>44197</v>
      </c>
      <c r="B21" s="2" t="s">
        <v>30</v>
      </c>
      <c r="C21" s="2" t="s">
        <v>31</v>
      </c>
      <c r="D21" s="2" t="s">
        <v>32</v>
      </c>
      <c r="E21" s="2" t="s">
        <v>33</v>
      </c>
      <c r="F21" s="4">
        <v>13310.4</v>
      </c>
      <c r="G21" s="4">
        <v>15000</v>
      </c>
      <c r="H21" s="4">
        <f>IF(Sales_Data[[#This Row],[Sales Amount]]&gt;=Sales_Data[[#This Row],[Target]],Sales_Data[[#This Row],[Sales Amount]]*Commission,0)</f>
        <v>0</v>
      </c>
      <c r="I21" s="2" t="s">
        <v>11</v>
      </c>
      <c r="J21" s="31">
        <f>Sales_Data[[#This Row],[Sales Amount]]-Sales_Data[[#This Row],[Target]]</f>
        <v>-1689.6000000000004</v>
      </c>
      <c r="K21" s="2"/>
      <c r="L21" s="2"/>
    </row>
    <row r="22" spans="1:12" x14ac:dyDescent="0.25">
      <c r="A22" s="3">
        <v>44197</v>
      </c>
      <c r="B22" s="2" t="s">
        <v>68</v>
      </c>
      <c r="C22" s="2" t="s">
        <v>69</v>
      </c>
      <c r="D22" s="2" t="s">
        <v>70</v>
      </c>
      <c r="E22" s="2" t="s">
        <v>10</v>
      </c>
      <c r="F22" s="4">
        <v>12096</v>
      </c>
      <c r="G22" s="4">
        <v>15000</v>
      </c>
      <c r="H22" s="4">
        <f>IF(Sales_Data[[#This Row],[Sales Amount]]&gt;=Sales_Data[[#This Row],[Target]],Sales_Data[[#This Row],[Sales Amount]]*Commission,0)</f>
        <v>0</v>
      </c>
      <c r="I22" s="2" t="s">
        <v>43</v>
      </c>
      <c r="J22" s="31">
        <f>Sales_Data[[#This Row],[Sales Amount]]-Sales_Data[[#This Row],[Target]]</f>
        <v>-2904</v>
      </c>
      <c r="K22" s="2"/>
      <c r="L22" s="2"/>
    </row>
    <row r="23" spans="1:12" x14ac:dyDescent="0.25">
      <c r="A23" s="3">
        <v>44197</v>
      </c>
      <c r="B23" s="2" t="s">
        <v>23</v>
      </c>
      <c r="C23" s="2" t="s">
        <v>24</v>
      </c>
      <c r="D23" s="2" t="s">
        <v>25</v>
      </c>
      <c r="E23" s="2" t="s">
        <v>26</v>
      </c>
      <c r="F23" s="4">
        <v>10903.199999999999</v>
      </c>
      <c r="G23" s="4">
        <v>15000</v>
      </c>
      <c r="H23" s="4">
        <f>IF(Sales_Data[[#This Row],[Sales Amount]]&gt;=Sales_Data[[#This Row],[Target]],Sales_Data[[#This Row],[Sales Amount]]*Commission,0)</f>
        <v>0</v>
      </c>
      <c r="I23" s="2" t="s">
        <v>15</v>
      </c>
      <c r="J23" s="31">
        <f>Sales_Data[[#This Row],[Sales Amount]]-Sales_Data[[#This Row],[Target]]</f>
        <v>-4096.8000000000011</v>
      </c>
      <c r="K23" s="2"/>
      <c r="L23" s="2"/>
    </row>
    <row r="24" spans="1:12" x14ac:dyDescent="0.25">
      <c r="A24" s="3">
        <v>44197</v>
      </c>
      <c r="B24" s="2" t="s">
        <v>44</v>
      </c>
      <c r="C24" s="2" t="s">
        <v>45</v>
      </c>
      <c r="D24" s="2" t="s">
        <v>46</v>
      </c>
      <c r="E24" s="2" t="s">
        <v>22</v>
      </c>
      <c r="F24" s="4">
        <v>10176</v>
      </c>
      <c r="G24" s="4">
        <v>15000</v>
      </c>
      <c r="H24" s="4">
        <f>IF(Sales_Data[[#This Row],[Sales Amount]]&gt;=Sales_Data[[#This Row],[Target]],Sales_Data[[#This Row],[Sales Amount]]*Commission,0)</f>
        <v>0</v>
      </c>
      <c r="I24" s="2" t="s">
        <v>15</v>
      </c>
      <c r="J24" s="31">
        <f>Sales_Data[[#This Row],[Sales Amount]]-Sales_Data[[#This Row],[Target]]</f>
        <v>-4824</v>
      </c>
      <c r="K24" s="2"/>
      <c r="L24" s="2"/>
    </row>
    <row r="25" spans="1:12" x14ac:dyDescent="0.25">
      <c r="A25" s="3">
        <v>44197</v>
      </c>
      <c r="B25" s="2" t="s">
        <v>19</v>
      </c>
      <c r="C25" s="2" t="s">
        <v>20</v>
      </c>
      <c r="D25" s="2" t="s">
        <v>21</v>
      </c>
      <c r="E25" s="2" t="s">
        <v>22</v>
      </c>
      <c r="F25" s="4">
        <v>10019.199999999999</v>
      </c>
      <c r="G25" s="4">
        <v>15000</v>
      </c>
      <c r="H25" s="4">
        <f>IF(Sales_Data[[#This Row],[Sales Amount]]&gt;=Sales_Data[[#This Row],[Target]],Sales_Data[[#This Row],[Sales Amount]]*Commission,0)</f>
        <v>0</v>
      </c>
      <c r="I25" s="2" t="s">
        <v>43</v>
      </c>
      <c r="J25" s="31">
        <f>Sales_Data[[#This Row],[Sales Amount]]-Sales_Data[[#This Row],[Target]]</f>
        <v>-4980.8000000000011</v>
      </c>
      <c r="K25" s="2"/>
      <c r="L25" s="2"/>
    </row>
    <row r="26" spans="1:12" x14ac:dyDescent="0.25">
      <c r="A26" s="3">
        <v>44197</v>
      </c>
      <c r="B26" s="2" t="s">
        <v>53</v>
      </c>
      <c r="C26" s="2" t="s">
        <v>54</v>
      </c>
      <c r="D26" s="2" t="s">
        <v>55</v>
      </c>
      <c r="E26" s="2" t="s">
        <v>22</v>
      </c>
      <c r="F26" s="4">
        <v>9098.6</v>
      </c>
      <c r="G26" s="4">
        <v>15000</v>
      </c>
      <c r="H26" s="4">
        <f>IF(Sales_Data[[#This Row],[Sales Amount]]&gt;=Sales_Data[[#This Row],[Target]],Sales_Data[[#This Row],[Sales Amount]]*Commission,0)</f>
        <v>0</v>
      </c>
      <c r="I26" s="2" t="s">
        <v>43</v>
      </c>
      <c r="J26" s="31">
        <f>Sales_Data[[#This Row],[Sales Amount]]-Sales_Data[[#This Row],[Target]]</f>
        <v>-5901.4</v>
      </c>
      <c r="K26" s="2"/>
      <c r="L26" s="2"/>
    </row>
    <row r="27" spans="1:12" x14ac:dyDescent="0.25">
      <c r="A27" s="3">
        <v>44197</v>
      </c>
      <c r="B27" s="2" t="s">
        <v>16</v>
      </c>
      <c r="C27" s="2" t="s">
        <v>17</v>
      </c>
      <c r="D27" s="2" t="s">
        <v>18</v>
      </c>
      <c r="E27" s="2" t="s">
        <v>10</v>
      </c>
      <c r="F27" s="4">
        <v>9058.4</v>
      </c>
      <c r="G27" s="4">
        <v>15000</v>
      </c>
      <c r="H27" s="4">
        <f>IF(Sales_Data[[#This Row],[Sales Amount]]&gt;=Sales_Data[[#This Row],[Target]],Sales_Data[[#This Row],[Sales Amount]]*Commission,0)</f>
        <v>0</v>
      </c>
      <c r="I27" s="2" t="s">
        <v>11</v>
      </c>
      <c r="J27" s="31">
        <f>Sales_Data[[#This Row],[Sales Amount]]-Sales_Data[[#This Row],[Target]]</f>
        <v>-5941.6</v>
      </c>
      <c r="K27" s="2"/>
      <c r="L27" s="2"/>
    </row>
    <row r="28" spans="1:12" x14ac:dyDescent="0.25">
      <c r="A28" s="3">
        <v>44197</v>
      </c>
      <c r="B28" s="2" t="s">
        <v>68</v>
      </c>
      <c r="C28" s="2" t="s">
        <v>69</v>
      </c>
      <c r="D28" s="2" t="s">
        <v>70</v>
      </c>
      <c r="E28" s="2" t="s">
        <v>10</v>
      </c>
      <c r="F28" s="4">
        <v>8188</v>
      </c>
      <c r="G28" s="4">
        <v>15000</v>
      </c>
      <c r="H28" s="4">
        <f>IF(Sales_Data[[#This Row],[Sales Amount]]&gt;=Sales_Data[[#This Row],[Target]],Sales_Data[[#This Row],[Sales Amount]]*Commission,0)</f>
        <v>0</v>
      </c>
      <c r="I28" s="2" t="s">
        <v>43</v>
      </c>
      <c r="J28" s="31">
        <f>Sales_Data[[#This Row],[Sales Amount]]-Sales_Data[[#This Row],[Target]]</f>
        <v>-6812</v>
      </c>
      <c r="K28" s="2"/>
      <c r="L28" s="2"/>
    </row>
    <row r="29" spans="1:12" x14ac:dyDescent="0.25">
      <c r="A29" s="3">
        <v>44197</v>
      </c>
      <c r="B29" s="2" t="s">
        <v>44</v>
      </c>
      <c r="C29" s="2" t="s">
        <v>45</v>
      </c>
      <c r="D29" s="2" t="s">
        <v>46</v>
      </c>
      <c r="E29" s="2" t="s">
        <v>22</v>
      </c>
      <c r="F29" s="4">
        <v>7658.5999999999985</v>
      </c>
      <c r="G29" s="4">
        <v>15000</v>
      </c>
      <c r="H29" s="4">
        <f>IF(Sales_Data[[#This Row],[Sales Amount]]&gt;=Sales_Data[[#This Row],[Target]],Sales_Data[[#This Row],[Sales Amount]]*Commission,0)</f>
        <v>0</v>
      </c>
      <c r="I29" s="2" t="s">
        <v>15</v>
      </c>
      <c r="J29" s="31">
        <f>Sales_Data[[#This Row],[Sales Amount]]-Sales_Data[[#This Row],[Target]]</f>
        <v>-7341.4000000000015</v>
      </c>
      <c r="K29" s="2"/>
      <c r="L29" s="2"/>
    </row>
    <row r="30" spans="1:12" x14ac:dyDescent="0.25">
      <c r="A30" s="3">
        <v>44197</v>
      </c>
      <c r="B30" s="2" t="s">
        <v>19</v>
      </c>
      <c r="C30" s="2" t="s">
        <v>20</v>
      </c>
      <c r="D30" s="2" t="s">
        <v>21</v>
      </c>
      <c r="E30" s="2" t="s">
        <v>22</v>
      </c>
      <c r="F30" s="4">
        <v>7658.2000000000007</v>
      </c>
      <c r="G30" s="4">
        <v>15000</v>
      </c>
      <c r="H30" s="4">
        <f>IF(Sales_Data[[#This Row],[Sales Amount]]&gt;=Sales_Data[[#This Row],[Target]],Sales_Data[[#This Row],[Sales Amount]]*Commission,0)</f>
        <v>0</v>
      </c>
      <c r="I30" s="2" t="s">
        <v>43</v>
      </c>
      <c r="J30" s="31">
        <f>Sales_Data[[#This Row],[Sales Amount]]-Sales_Data[[#This Row],[Target]]</f>
        <v>-7341.7999999999993</v>
      </c>
      <c r="K30" s="2"/>
      <c r="L30" s="2"/>
    </row>
    <row r="31" spans="1:12" x14ac:dyDescent="0.25">
      <c r="A31" s="3">
        <v>44197</v>
      </c>
      <c r="B31" s="2" t="s">
        <v>50</v>
      </c>
      <c r="C31" s="2" t="s">
        <v>51</v>
      </c>
      <c r="D31" s="2" t="s">
        <v>52</v>
      </c>
      <c r="E31" s="2" t="s">
        <v>26</v>
      </c>
      <c r="F31" s="4">
        <v>7221.5999999999995</v>
      </c>
      <c r="G31" s="4">
        <v>15000</v>
      </c>
      <c r="H31" s="4">
        <f>IF(Sales_Data[[#This Row],[Sales Amount]]&gt;=Sales_Data[[#This Row],[Target]],Sales_Data[[#This Row],[Sales Amount]]*Commission,0)</f>
        <v>0</v>
      </c>
      <c r="I31" s="2" t="s">
        <v>43</v>
      </c>
      <c r="J31" s="31">
        <f>Sales_Data[[#This Row],[Sales Amount]]-Sales_Data[[#This Row],[Target]]</f>
        <v>-7778.4000000000005</v>
      </c>
      <c r="K31" s="2"/>
      <c r="L31" s="2"/>
    </row>
    <row r="32" spans="1:12" x14ac:dyDescent="0.25">
      <c r="A32" s="3">
        <v>44197</v>
      </c>
      <c r="B32" s="2" t="s">
        <v>19</v>
      </c>
      <c r="C32" s="2" t="s">
        <v>20</v>
      </c>
      <c r="D32" s="2" t="s">
        <v>21</v>
      </c>
      <c r="E32" s="2" t="s">
        <v>22</v>
      </c>
      <c r="F32" s="4">
        <v>6945.4</v>
      </c>
      <c r="G32" s="4">
        <v>15000</v>
      </c>
      <c r="H32" s="4">
        <f>IF(Sales_Data[[#This Row],[Sales Amount]]&gt;=Sales_Data[[#This Row],[Target]],Sales_Data[[#This Row],[Sales Amount]]*Commission,0)</f>
        <v>0</v>
      </c>
      <c r="I32" s="2" t="s">
        <v>43</v>
      </c>
      <c r="J32" s="31">
        <f>Sales_Data[[#This Row],[Sales Amount]]-Sales_Data[[#This Row],[Target]]</f>
        <v>-8054.6</v>
      </c>
      <c r="K32" s="2"/>
      <c r="L32" s="2"/>
    </row>
    <row r="33" spans="1:12" x14ac:dyDescent="0.25">
      <c r="A33" s="3">
        <v>44197</v>
      </c>
      <c r="B33" s="2" t="s">
        <v>68</v>
      </c>
      <c r="C33" s="2" t="s">
        <v>69</v>
      </c>
      <c r="D33" s="2" t="s">
        <v>70</v>
      </c>
      <c r="E33" s="2" t="s">
        <v>10</v>
      </c>
      <c r="F33" s="4">
        <v>6796.7999999999993</v>
      </c>
      <c r="G33" s="4">
        <v>15000</v>
      </c>
      <c r="H33" s="4">
        <f>IF(Sales_Data[[#This Row],[Sales Amount]]&gt;=Sales_Data[[#This Row],[Target]],Sales_Data[[#This Row],[Sales Amount]]*Commission,0)</f>
        <v>0</v>
      </c>
      <c r="I33" s="2" t="s">
        <v>11</v>
      </c>
      <c r="J33" s="31">
        <f>Sales_Data[[#This Row],[Sales Amount]]-Sales_Data[[#This Row],[Target]]</f>
        <v>-8203.2000000000007</v>
      </c>
      <c r="K33" s="2"/>
      <c r="L33" s="2"/>
    </row>
    <row r="34" spans="1:12" x14ac:dyDescent="0.25">
      <c r="A34" s="3">
        <v>44197</v>
      </c>
      <c r="B34" s="2" t="s">
        <v>23</v>
      </c>
      <c r="C34" s="2" t="s">
        <v>24</v>
      </c>
      <c r="D34" s="2" t="s">
        <v>25</v>
      </c>
      <c r="E34" s="2" t="s">
        <v>26</v>
      </c>
      <c r="F34" s="4">
        <v>3008.3999999999996</v>
      </c>
      <c r="G34" s="4">
        <v>15000</v>
      </c>
      <c r="H34" s="4">
        <f>IF(Sales_Data[[#This Row],[Sales Amount]]&gt;=Sales_Data[[#This Row],[Target]],Sales_Data[[#This Row],[Sales Amount]]*Commission,0)</f>
        <v>0</v>
      </c>
      <c r="I34" s="2" t="s">
        <v>15</v>
      </c>
      <c r="J34" s="31">
        <f>Sales_Data[[#This Row],[Sales Amount]]-Sales_Data[[#This Row],[Target]]</f>
        <v>-11991.6</v>
      </c>
      <c r="K34" s="2"/>
      <c r="L34" s="2"/>
    </row>
    <row r="35" spans="1:12" x14ac:dyDescent="0.25">
      <c r="A35" s="3">
        <v>44197</v>
      </c>
      <c r="B35" s="2" t="s">
        <v>16</v>
      </c>
      <c r="C35" s="2" t="s">
        <v>17</v>
      </c>
      <c r="D35" s="2" t="s">
        <v>18</v>
      </c>
      <c r="E35" s="2" t="s">
        <v>10</v>
      </c>
      <c r="F35" s="4">
        <v>2954.7</v>
      </c>
      <c r="G35" s="4">
        <v>15000</v>
      </c>
      <c r="H35" s="4">
        <f>IF(Sales_Data[[#This Row],[Sales Amount]]&gt;=Sales_Data[[#This Row],[Target]],Sales_Data[[#This Row],[Sales Amount]]*Commission,0)</f>
        <v>0</v>
      </c>
      <c r="I35" s="2" t="s">
        <v>15</v>
      </c>
      <c r="J35" s="31">
        <f>Sales_Data[[#This Row],[Sales Amount]]-Sales_Data[[#This Row],[Target]]</f>
        <v>-12045.3</v>
      </c>
      <c r="K35" s="2"/>
      <c r="L35" s="2"/>
    </row>
    <row r="36" spans="1:12" x14ac:dyDescent="0.25">
      <c r="A36" s="3">
        <v>44228</v>
      </c>
      <c r="B36" s="2" t="s">
        <v>27</v>
      </c>
      <c r="C36" s="2" t="s">
        <v>28</v>
      </c>
      <c r="D36" s="2" t="s">
        <v>29</v>
      </c>
      <c r="E36" s="2" t="s">
        <v>10</v>
      </c>
      <c r="F36" s="4">
        <v>43184.399999999994</v>
      </c>
      <c r="G36" s="4">
        <v>15000</v>
      </c>
      <c r="H36" s="4">
        <f>IF(Sales_Data[[#This Row],[Sales Amount]]&gt;=Sales_Data[[#This Row],[Target]],Sales_Data[[#This Row],[Sales Amount]]*Commission,0)</f>
        <v>4318.4399999999996</v>
      </c>
      <c r="I36" s="2" t="s">
        <v>43</v>
      </c>
      <c r="J36" s="31">
        <f>Sales_Data[[#This Row],[Sales Amount]]-Sales_Data[[#This Row],[Target]]</f>
        <v>28184.399999999994</v>
      </c>
      <c r="K36" s="2"/>
      <c r="L36" s="2"/>
    </row>
    <row r="37" spans="1:12" x14ac:dyDescent="0.25">
      <c r="A37" s="3">
        <v>44228</v>
      </c>
      <c r="B37" s="2" t="s">
        <v>44</v>
      </c>
      <c r="C37" s="2" t="s">
        <v>45</v>
      </c>
      <c r="D37" s="2" t="s">
        <v>46</v>
      </c>
      <c r="E37" s="2" t="s">
        <v>22</v>
      </c>
      <c r="F37" s="4">
        <v>41429.5</v>
      </c>
      <c r="G37" s="4">
        <v>15000</v>
      </c>
      <c r="H37" s="4">
        <f>IF(Sales_Data[[#This Row],[Sales Amount]]&gt;=Sales_Data[[#This Row],[Target]],Sales_Data[[#This Row],[Sales Amount]]*Commission,0)</f>
        <v>4142.95</v>
      </c>
      <c r="I37" s="2" t="s">
        <v>15</v>
      </c>
      <c r="J37" s="31">
        <f>Sales_Data[[#This Row],[Sales Amount]]-Sales_Data[[#This Row],[Target]]</f>
        <v>26429.5</v>
      </c>
      <c r="K37" s="2"/>
      <c r="L37" s="2"/>
    </row>
    <row r="38" spans="1:12" x14ac:dyDescent="0.25">
      <c r="A38" s="3">
        <v>44228</v>
      </c>
      <c r="B38" s="2" t="s">
        <v>30</v>
      </c>
      <c r="C38" s="2" t="s">
        <v>31</v>
      </c>
      <c r="D38" s="2" t="s">
        <v>32</v>
      </c>
      <c r="E38" s="2" t="s">
        <v>33</v>
      </c>
      <c r="F38" s="4">
        <v>34353.5</v>
      </c>
      <c r="G38" s="4">
        <v>15000</v>
      </c>
      <c r="H38" s="4">
        <f>IF(Sales_Data[[#This Row],[Sales Amount]]&gt;=Sales_Data[[#This Row],[Target]],Sales_Data[[#This Row],[Sales Amount]]*Commission,0)</f>
        <v>3435.3500000000004</v>
      </c>
      <c r="I38" s="2" t="s">
        <v>15</v>
      </c>
      <c r="J38" s="31">
        <f>Sales_Data[[#This Row],[Sales Amount]]-Sales_Data[[#This Row],[Target]]</f>
        <v>19353.5</v>
      </c>
      <c r="K38" s="2"/>
      <c r="L38" s="2"/>
    </row>
    <row r="39" spans="1:12" x14ac:dyDescent="0.25">
      <c r="A39" s="3">
        <v>44228</v>
      </c>
      <c r="B39" s="2" t="s">
        <v>50</v>
      </c>
      <c r="C39" s="2" t="s">
        <v>51</v>
      </c>
      <c r="D39" s="2" t="s">
        <v>52</v>
      </c>
      <c r="E39" s="2" t="s">
        <v>26</v>
      </c>
      <c r="F39" s="4">
        <v>33132.600000000006</v>
      </c>
      <c r="G39" s="4">
        <v>15000</v>
      </c>
      <c r="H39" s="4">
        <f>IF(Sales_Data[[#This Row],[Sales Amount]]&gt;=Sales_Data[[#This Row],[Target]],Sales_Data[[#This Row],[Sales Amount]]*Commission,0)</f>
        <v>3313.2600000000007</v>
      </c>
      <c r="I39" s="2" t="s">
        <v>43</v>
      </c>
      <c r="J39" s="31">
        <f>Sales_Data[[#This Row],[Sales Amount]]-Sales_Data[[#This Row],[Target]]</f>
        <v>18132.600000000006</v>
      </c>
      <c r="K39" s="2"/>
      <c r="L39" s="2"/>
    </row>
    <row r="40" spans="1:12" x14ac:dyDescent="0.25">
      <c r="A40" s="3">
        <v>44228</v>
      </c>
      <c r="B40" s="2" t="s">
        <v>12</v>
      </c>
      <c r="C40" s="2" t="s">
        <v>13</v>
      </c>
      <c r="D40" s="2" t="s">
        <v>14</v>
      </c>
      <c r="E40" s="2" t="s">
        <v>10</v>
      </c>
      <c r="F40" s="4">
        <v>30305</v>
      </c>
      <c r="G40" s="4">
        <v>15000</v>
      </c>
      <c r="H40" s="4">
        <f>IF(Sales_Data[[#This Row],[Sales Amount]]&gt;=Sales_Data[[#This Row],[Target]],Sales_Data[[#This Row],[Sales Amount]]*Commission,0)</f>
        <v>3030.5</v>
      </c>
      <c r="I40" s="2" t="s">
        <v>11</v>
      </c>
      <c r="J40" s="31">
        <f>Sales_Data[[#This Row],[Sales Amount]]-Sales_Data[[#This Row],[Target]]</f>
        <v>15305</v>
      </c>
      <c r="K40" s="2"/>
      <c r="L40" s="2"/>
    </row>
    <row r="41" spans="1:12" x14ac:dyDescent="0.25">
      <c r="A41" s="3">
        <v>44228</v>
      </c>
      <c r="B41" s="2" t="s">
        <v>16</v>
      </c>
      <c r="C41" s="2" t="s">
        <v>17</v>
      </c>
      <c r="D41" s="2" t="s">
        <v>18</v>
      </c>
      <c r="E41" s="2" t="s">
        <v>10</v>
      </c>
      <c r="F41" s="4">
        <v>29158.400000000001</v>
      </c>
      <c r="G41" s="4">
        <v>15000</v>
      </c>
      <c r="H41" s="4">
        <f>IF(Sales_Data[[#This Row],[Sales Amount]]&gt;=Sales_Data[[#This Row],[Target]],Sales_Data[[#This Row],[Sales Amount]]*Commission,0)</f>
        <v>2915.84</v>
      </c>
      <c r="I41" s="2" t="s">
        <v>15</v>
      </c>
      <c r="J41" s="31">
        <f>Sales_Data[[#This Row],[Sales Amount]]-Sales_Data[[#This Row],[Target]]</f>
        <v>14158.400000000001</v>
      </c>
      <c r="K41" s="2"/>
      <c r="L41" s="2"/>
    </row>
    <row r="42" spans="1:12" x14ac:dyDescent="0.25">
      <c r="A42" s="3">
        <v>44228</v>
      </c>
      <c r="B42" s="2" t="s">
        <v>19</v>
      </c>
      <c r="C42" s="2" t="s">
        <v>20</v>
      </c>
      <c r="D42" s="2" t="s">
        <v>21</v>
      </c>
      <c r="E42" s="2" t="s">
        <v>22</v>
      </c>
      <c r="F42" s="4">
        <v>28395.5</v>
      </c>
      <c r="G42" s="4">
        <v>15000</v>
      </c>
      <c r="H42" s="4">
        <f>IF(Sales_Data[[#This Row],[Sales Amount]]&gt;=Sales_Data[[#This Row],[Target]],Sales_Data[[#This Row],[Sales Amount]]*Commission,0)</f>
        <v>2839.55</v>
      </c>
      <c r="I42" s="2" t="s">
        <v>43</v>
      </c>
      <c r="J42" s="31">
        <f>Sales_Data[[#This Row],[Sales Amount]]-Sales_Data[[#This Row],[Target]]</f>
        <v>13395.5</v>
      </c>
      <c r="K42" s="2"/>
      <c r="L42" s="2"/>
    </row>
    <row r="43" spans="1:12" x14ac:dyDescent="0.25">
      <c r="A43" s="3">
        <v>44228</v>
      </c>
      <c r="B43" s="2" t="s">
        <v>50</v>
      </c>
      <c r="C43" s="2" t="s">
        <v>51</v>
      </c>
      <c r="D43" s="2" t="s">
        <v>52</v>
      </c>
      <c r="E43" s="2" t="s">
        <v>26</v>
      </c>
      <c r="F43" s="4">
        <v>26556.799999999999</v>
      </c>
      <c r="G43" s="4">
        <v>15000</v>
      </c>
      <c r="H43" s="4">
        <f>IF(Sales_Data[[#This Row],[Sales Amount]]&gt;=Sales_Data[[#This Row],[Target]],Sales_Data[[#This Row],[Sales Amount]]*Commission,0)</f>
        <v>2655.6800000000003</v>
      </c>
      <c r="I43" s="2" t="s">
        <v>15</v>
      </c>
      <c r="J43" s="31">
        <f>Sales_Data[[#This Row],[Sales Amount]]-Sales_Data[[#This Row],[Target]]</f>
        <v>11556.8</v>
      </c>
      <c r="K43" s="2"/>
      <c r="L43" s="2"/>
    </row>
    <row r="44" spans="1:12" x14ac:dyDescent="0.25">
      <c r="A44" s="3">
        <v>44228</v>
      </c>
      <c r="B44" s="2" t="s">
        <v>59</v>
      </c>
      <c r="C44" s="2" t="s">
        <v>60</v>
      </c>
      <c r="D44" s="2" t="s">
        <v>61</v>
      </c>
      <c r="E44" s="2" t="s">
        <v>33</v>
      </c>
      <c r="F44" s="4">
        <v>24131.000000000004</v>
      </c>
      <c r="G44" s="4">
        <v>15000</v>
      </c>
      <c r="H44" s="4">
        <f>IF(Sales_Data[[#This Row],[Sales Amount]]&gt;=Sales_Data[[#This Row],[Target]],Sales_Data[[#This Row],[Sales Amount]]*Commission,0)</f>
        <v>2413.1000000000004</v>
      </c>
      <c r="I44" s="2" t="s">
        <v>15</v>
      </c>
      <c r="J44" s="31">
        <f>Sales_Data[[#This Row],[Sales Amount]]-Sales_Data[[#This Row],[Target]]</f>
        <v>9131.0000000000036</v>
      </c>
      <c r="K44" s="2"/>
      <c r="L44" s="2"/>
    </row>
    <row r="45" spans="1:12" x14ac:dyDescent="0.25">
      <c r="A45" s="3">
        <v>44228</v>
      </c>
      <c r="B45" s="2" t="s">
        <v>71</v>
      </c>
      <c r="C45" s="2" t="s">
        <v>72</v>
      </c>
      <c r="D45" s="2" t="s">
        <v>73</v>
      </c>
      <c r="E45" s="2" t="s">
        <v>33</v>
      </c>
      <c r="F45" s="4">
        <v>22176</v>
      </c>
      <c r="G45" s="4">
        <v>15000</v>
      </c>
      <c r="H45" s="4">
        <f>IF(Sales_Data[[#This Row],[Sales Amount]]&gt;=Sales_Data[[#This Row],[Target]],Sales_Data[[#This Row],[Sales Amount]]*Commission,0)</f>
        <v>2217.6</v>
      </c>
      <c r="I45" s="2" t="s">
        <v>15</v>
      </c>
      <c r="J45" s="31">
        <f>Sales_Data[[#This Row],[Sales Amount]]-Sales_Data[[#This Row],[Target]]</f>
        <v>7176</v>
      </c>
      <c r="K45" s="2"/>
      <c r="L45" s="2"/>
    </row>
    <row r="46" spans="1:12" x14ac:dyDescent="0.25">
      <c r="A46" s="3">
        <v>44228</v>
      </c>
      <c r="B46" s="2" t="s">
        <v>56</v>
      </c>
      <c r="C46" s="2" t="s">
        <v>57</v>
      </c>
      <c r="D46" s="2" t="s">
        <v>58</v>
      </c>
      <c r="E46" s="2" t="s">
        <v>26</v>
      </c>
      <c r="F46" s="4">
        <v>21438.899999999998</v>
      </c>
      <c r="G46" s="4">
        <v>15000</v>
      </c>
      <c r="H46" s="4">
        <f>IF(Sales_Data[[#This Row],[Sales Amount]]&gt;=Sales_Data[[#This Row],[Target]],Sales_Data[[#This Row],[Sales Amount]]*Commission,0)</f>
        <v>2143.89</v>
      </c>
      <c r="I46" s="2" t="s">
        <v>11</v>
      </c>
      <c r="J46" s="31">
        <f>Sales_Data[[#This Row],[Sales Amount]]-Sales_Data[[#This Row],[Target]]</f>
        <v>6438.8999999999978</v>
      </c>
      <c r="K46" s="2"/>
      <c r="L46" s="2"/>
    </row>
    <row r="47" spans="1:12" x14ac:dyDescent="0.25">
      <c r="A47" s="3">
        <v>44228</v>
      </c>
      <c r="B47" s="2" t="s">
        <v>7</v>
      </c>
      <c r="C47" s="2" t="s">
        <v>8</v>
      </c>
      <c r="D47" s="2" t="s">
        <v>9</v>
      </c>
      <c r="E47" s="2" t="s">
        <v>10</v>
      </c>
      <c r="F47" s="4">
        <v>21169.599999999999</v>
      </c>
      <c r="G47" s="4">
        <v>15000</v>
      </c>
      <c r="H47" s="4">
        <f>IF(Sales_Data[[#This Row],[Sales Amount]]&gt;=Sales_Data[[#This Row],[Target]],Sales_Data[[#This Row],[Sales Amount]]*Commission,0)</f>
        <v>2116.96</v>
      </c>
      <c r="I47" s="2" t="s">
        <v>15</v>
      </c>
      <c r="J47" s="31">
        <f>Sales_Data[[#This Row],[Sales Amount]]-Sales_Data[[#This Row],[Target]]</f>
        <v>6169.5999999999985</v>
      </c>
      <c r="K47" s="2"/>
      <c r="L47" s="2"/>
    </row>
    <row r="48" spans="1:12" x14ac:dyDescent="0.25">
      <c r="A48" s="3">
        <v>44228</v>
      </c>
      <c r="B48" s="2" t="s">
        <v>12</v>
      </c>
      <c r="C48" s="2" t="s">
        <v>13</v>
      </c>
      <c r="D48" s="2" t="s">
        <v>14</v>
      </c>
      <c r="E48" s="2" t="s">
        <v>10</v>
      </c>
      <c r="F48" s="4">
        <v>19431</v>
      </c>
      <c r="G48" s="4">
        <v>15000</v>
      </c>
      <c r="H48" s="4">
        <f>IF(Sales_Data[[#This Row],[Sales Amount]]&gt;=Sales_Data[[#This Row],[Target]],Sales_Data[[#This Row],[Sales Amount]]*Commission,0)</f>
        <v>1943.1000000000001</v>
      </c>
      <c r="I48" s="2" t="s">
        <v>15</v>
      </c>
      <c r="J48" s="31">
        <f>Sales_Data[[#This Row],[Sales Amount]]-Sales_Data[[#This Row],[Target]]</f>
        <v>4431</v>
      </c>
      <c r="K48" s="2"/>
      <c r="L48" s="2"/>
    </row>
    <row r="49" spans="1:12" x14ac:dyDescent="0.25">
      <c r="A49" s="3">
        <v>44228</v>
      </c>
      <c r="B49" s="2" t="s">
        <v>37</v>
      </c>
      <c r="C49" s="2" t="s">
        <v>38</v>
      </c>
      <c r="D49" s="2" t="s">
        <v>39</v>
      </c>
      <c r="E49" s="2" t="s">
        <v>22</v>
      </c>
      <c r="F49" s="4">
        <v>17748</v>
      </c>
      <c r="G49" s="4">
        <v>15000</v>
      </c>
      <c r="H49" s="4">
        <f>IF(Sales_Data[[#This Row],[Sales Amount]]&gt;=Sales_Data[[#This Row],[Target]],Sales_Data[[#This Row],[Sales Amount]]*Commission,0)</f>
        <v>1774.8000000000002</v>
      </c>
      <c r="I49" s="2" t="s">
        <v>11</v>
      </c>
      <c r="J49" s="31">
        <f>Sales_Data[[#This Row],[Sales Amount]]-Sales_Data[[#This Row],[Target]]</f>
        <v>2748</v>
      </c>
      <c r="K49" s="2"/>
      <c r="L49" s="2"/>
    </row>
    <row r="50" spans="1:12" x14ac:dyDescent="0.25">
      <c r="A50" s="3">
        <v>44228</v>
      </c>
      <c r="B50" s="2" t="s">
        <v>34</v>
      </c>
      <c r="C50" s="2" t="s">
        <v>35</v>
      </c>
      <c r="D50" s="2" t="s">
        <v>36</v>
      </c>
      <c r="E50" s="2" t="s">
        <v>26</v>
      </c>
      <c r="F50" s="4">
        <v>17328.300000000003</v>
      </c>
      <c r="G50" s="4">
        <v>15000</v>
      </c>
      <c r="H50" s="4">
        <f>IF(Sales_Data[[#This Row],[Sales Amount]]&gt;=Sales_Data[[#This Row],[Target]],Sales_Data[[#This Row],[Sales Amount]]*Commission,0)</f>
        <v>1732.8300000000004</v>
      </c>
      <c r="I50" s="2" t="s">
        <v>43</v>
      </c>
      <c r="J50" s="31">
        <f>Sales_Data[[#This Row],[Sales Amount]]-Sales_Data[[#This Row],[Target]]</f>
        <v>2328.3000000000029</v>
      </c>
      <c r="K50" s="2"/>
      <c r="L50" s="2"/>
    </row>
    <row r="51" spans="1:12" x14ac:dyDescent="0.25">
      <c r="A51" s="3">
        <v>44228</v>
      </c>
      <c r="B51" s="2" t="s">
        <v>30</v>
      </c>
      <c r="C51" s="2" t="s">
        <v>31</v>
      </c>
      <c r="D51" s="2" t="s">
        <v>32</v>
      </c>
      <c r="E51" s="2" t="s">
        <v>33</v>
      </c>
      <c r="F51" s="4">
        <v>16604.400000000001</v>
      </c>
      <c r="G51" s="4">
        <v>15000</v>
      </c>
      <c r="H51" s="4">
        <f>IF(Sales_Data[[#This Row],[Sales Amount]]&gt;=Sales_Data[[#This Row],[Target]],Sales_Data[[#This Row],[Sales Amount]]*Commission,0)</f>
        <v>1660.4400000000003</v>
      </c>
      <c r="I51" s="2" t="s">
        <v>15</v>
      </c>
      <c r="J51" s="31">
        <f>Sales_Data[[#This Row],[Sales Amount]]-Sales_Data[[#This Row],[Target]]</f>
        <v>1604.4000000000015</v>
      </c>
      <c r="K51" s="2"/>
      <c r="L51" s="2"/>
    </row>
    <row r="52" spans="1:12" x14ac:dyDescent="0.25">
      <c r="A52" s="3">
        <v>44228</v>
      </c>
      <c r="B52" s="2" t="s">
        <v>59</v>
      </c>
      <c r="C52" s="2" t="s">
        <v>60</v>
      </c>
      <c r="D52" s="2" t="s">
        <v>61</v>
      </c>
      <c r="E52" s="2" t="s">
        <v>33</v>
      </c>
      <c r="F52" s="4">
        <v>13479.400000000001</v>
      </c>
      <c r="G52" s="4">
        <v>15000</v>
      </c>
      <c r="H52" s="4">
        <f>IF(Sales_Data[[#This Row],[Sales Amount]]&gt;=Sales_Data[[#This Row],[Target]],Sales_Data[[#This Row],[Sales Amount]]*Commission,0)</f>
        <v>0</v>
      </c>
      <c r="I52" s="2" t="s">
        <v>43</v>
      </c>
      <c r="J52" s="31">
        <f>Sales_Data[[#This Row],[Sales Amount]]-Sales_Data[[#This Row],[Target]]</f>
        <v>-1520.5999999999985</v>
      </c>
      <c r="K52" s="2"/>
      <c r="L52" s="2"/>
    </row>
    <row r="53" spans="1:12" x14ac:dyDescent="0.25">
      <c r="A53" s="3">
        <v>44228</v>
      </c>
      <c r="B53" s="2" t="s">
        <v>27</v>
      </c>
      <c r="C53" s="2" t="s">
        <v>28</v>
      </c>
      <c r="D53" s="2" t="s">
        <v>29</v>
      </c>
      <c r="E53" s="2" t="s">
        <v>10</v>
      </c>
      <c r="F53" s="4">
        <v>11617.6</v>
      </c>
      <c r="G53" s="4">
        <v>15000</v>
      </c>
      <c r="H53" s="4">
        <f>IF(Sales_Data[[#This Row],[Sales Amount]]&gt;=Sales_Data[[#This Row],[Target]],Sales_Data[[#This Row],[Sales Amount]]*Commission,0)</f>
        <v>0</v>
      </c>
      <c r="I53" s="2" t="s">
        <v>15</v>
      </c>
      <c r="J53" s="31">
        <f>Sales_Data[[#This Row],[Sales Amount]]-Sales_Data[[#This Row],[Target]]</f>
        <v>-3382.3999999999996</v>
      </c>
      <c r="K53" s="2"/>
      <c r="L53" s="2"/>
    </row>
    <row r="54" spans="1:12" x14ac:dyDescent="0.25">
      <c r="A54" s="3">
        <v>44228</v>
      </c>
      <c r="B54" s="2" t="s">
        <v>34</v>
      </c>
      <c r="C54" s="2" t="s">
        <v>35</v>
      </c>
      <c r="D54" s="2" t="s">
        <v>36</v>
      </c>
      <c r="E54" s="2" t="s">
        <v>26</v>
      </c>
      <c r="F54" s="4">
        <v>8772</v>
      </c>
      <c r="G54" s="4">
        <v>15000</v>
      </c>
      <c r="H54" s="4">
        <f>IF(Sales_Data[[#This Row],[Sales Amount]]&gt;=Sales_Data[[#This Row],[Target]],Sales_Data[[#This Row],[Sales Amount]]*Commission,0)</f>
        <v>0</v>
      </c>
      <c r="I54" s="2" t="s">
        <v>43</v>
      </c>
      <c r="J54" s="31">
        <f>Sales_Data[[#This Row],[Sales Amount]]-Sales_Data[[#This Row],[Target]]</f>
        <v>-6228</v>
      </c>
      <c r="K54" s="2"/>
      <c r="L54" s="2"/>
    </row>
    <row r="55" spans="1:12" x14ac:dyDescent="0.25">
      <c r="A55" s="3">
        <v>44228</v>
      </c>
      <c r="B55" s="2" t="s">
        <v>50</v>
      </c>
      <c r="C55" s="2" t="s">
        <v>51</v>
      </c>
      <c r="D55" s="2" t="s">
        <v>52</v>
      </c>
      <c r="E55" s="2" t="s">
        <v>26</v>
      </c>
      <c r="F55" s="4">
        <v>8524.4000000000015</v>
      </c>
      <c r="G55" s="4">
        <v>15000</v>
      </c>
      <c r="H55" s="4">
        <f>IF(Sales_Data[[#This Row],[Sales Amount]]&gt;=Sales_Data[[#This Row],[Target]],Sales_Data[[#This Row],[Sales Amount]]*Commission,0)</f>
        <v>0</v>
      </c>
      <c r="I55" s="2" t="s">
        <v>43</v>
      </c>
      <c r="J55" s="31">
        <f>Sales_Data[[#This Row],[Sales Amount]]-Sales_Data[[#This Row],[Target]]</f>
        <v>-6475.5999999999985</v>
      </c>
      <c r="K55" s="2"/>
      <c r="L55" s="2"/>
    </row>
    <row r="56" spans="1:12" x14ac:dyDescent="0.25">
      <c r="A56" s="3">
        <v>44228</v>
      </c>
      <c r="B56" s="2" t="s">
        <v>27</v>
      </c>
      <c r="C56" s="2" t="s">
        <v>28</v>
      </c>
      <c r="D56" s="2" t="s">
        <v>29</v>
      </c>
      <c r="E56" s="2" t="s">
        <v>10</v>
      </c>
      <c r="F56" s="4">
        <v>7717.5</v>
      </c>
      <c r="G56" s="4">
        <v>15000</v>
      </c>
      <c r="H56" s="4">
        <f>IF(Sales_Data[[#This Row],[Sales Amount]]&gt;=Sales_Data[[#This Row],[Target]],Sales_Data[[#This Row],[Sales Amount]]*Commission,0)</f>
        <v>0</v>
      </c>
      <c r="I56" s="2" t="s">
        <v>43</v>
      </c>
      <c r="J56" s="31">
        <f>Sales_Data[[#This Row],[Sales Amount]]-Sales_Data[[#This Row],[Target]]</f>
        <v>-7282.5</v>
      </c>
      <c r="K56" s="2"/>
      <c r="L56" s="2"/>
    </row>
    <row r="57" spans="1:12" x14ac:dyDescent="0.25">
      <c r="A57" s="3">
        <v>44228</v>
      </c>
      <c r="B57" s="2" t="s">
        <v>19</v>
      </c>
      <c r="C57" s="2" t="s">
        <v>20</v>
      </c>
      <c r="D57" s="2" t="s">
        <v>21</v>
      </c>
      <c r="E57" s="2" t="s">
        <v>22</v>
      </c>
      <c r="F57" s="4">
        <v>7356.5999999999995</v>
      </c>
      <c r="G57" s="4">
        <v>15000</v>
      </c>
      <c r="H57" s="4">
        <f>IF(Sales_Data[[#This Row],[Sales Amount]]&gt;=Sales_Data[[#This Row],[Target]],Sales_Data[[#This Row],[Sales Amount]]*Commission,0)</f>
        <v>0</v>
      </c>
      <c r="I57" s="2" t="s">
        <v>11</v>
      </c>
      <c r="J57" s="31">
        <f>Sales_Data[[#This Row],[Sales Amount]]-Sales_Data[[#This Row],[Target]]</f>
        <v>-7643.4000000000005</v>
      </c>
      <c r="K57" s="2"/>
      <c r="L57" s="2"/>
    </row>
    <row r="58" spans="1:12" x14ac:dyDescent="0.25">
      <c r="A58" s="3">
        <v>44228</v>
      </c>
      <c r="B58" s="2" t="s">
        <v>19</v>
      </c>
      <c r="C58" s="2" t="s">
        <v>20</v>
      </c>
      <c r="D58" s="2" t="s">
        <v>21</v>
      </c>
      <c r="E58" s="2" t="s">
        <v>22</v>
      </c>
      <c r="F58" s="4">
        <v>7343.2000000000007</v>
      </c>
      <c r="G58" s="4">
        <v>15000</v>
      </c>
      <c r="H58" s="4">
        <f>IF(Sales_Data[[#This Row],[Sales Amount]]&gt;=Sales_Data[[#This Row],[Target]],Sales_Data[[#This Row],[Sales Amount]]*Commission,0)</f>
        <v>0</v>
      </c>
      <c r="I58" s="2" t="s">
        <v>15</v>
      </c>
      <c r="J58" s="31">
        <f>Sales_Data[[#This Row],[Sales Amount]]-Sales_Data[[#This Row],[Target]]</f>
        <v>-7656.7999999999993</v>
      </c>
      <c r="K58" s="2"/>
      <c r="L58" s="2"/>
    </row>
    <row r="59" spans="1:12" x14ac:dyDescent="0.25">
      <c r="A59" s="3">
        <v>44228</v>
      </c>
      <c r="B59" s="2" t="s">
        <v>34</v>
      </c>
      <c r="C59" s="2" t="s">
        <v>35</v>
      </c>
      <c r="D59" s="2" t="s">
        <v>36</v>
      </c>
      <c r="E59" s="2" t="s">
        <v>26</v>
      </c>
      <c r="F59" s="4">
        <v>6804</v>
      </c>
      <c r="G59" s="4">
        <v>15000</v>
      </c>
      <c r="H59" s="4">
        <f>IF(Sales_Data[[#This Row],[Sales Amount]]&gt;=Sales_Data[[#This Row],[Target]],Sales_Data[[#This Row],[Sales Amount]]*Commission,0)</f>
        <v>0</v>
      </c>
      <c r="I59" s="2" t="s">
        <v>11</v>
      </c>
      <c r="J59" s="31">
        <f>Sales_Data[[#This Row],[Sales Amount]]-Sales_Data[[#This Row],[Target]]</f>
        <v>-8196</v>
      </c>
      <c r="K59" s="2"/>
      <c r="L59" s="2"/>
    </row>
    <row r="60" spans="1:12" x14ac:dyDescent="0.25">
      <c r="A60" s="3">
        <v>44228</v>
      </c>
      <c r="B60" s="2" t="s">
        <v>37</v>
      </c>
      <c r="C60" s="2" t="s">
        <v>38</v>
      </c>
      <c r="D60" s="2" t="s">
        <v>39</v>
      </c>
      <c r="E60" s="2" t="s">
        <v>22</v>
      </c>
      <c r="F60" s="4">
        <v>6751.7999999999993</v>
      </c>
      <c r="G60" s="4">
        <v>15000</v>
      </c>
      <c r="H60" s="4">
        <f>IF(Sales_Data[[#This Row],[Sales Amount]]&gt;=Sales_Data[[#This Row],[Target]],Sales_Data[[#This Row],[Sales Amount]]*Commission,0)</f>
        <v>0</v>
      </c>
      <c r="I60" s="2" t="s">
        <v>15</v>
      </c>
      <c r="J60" s="31">
        <f>Sales_Data[[#This Row],[Sales Amount]]-Sales_Data[[#This Row],[Target]]</f>
        <v>-8248.2000000000007</v>
      </c>
      <c r="K60" s="2"/>
      <c r="L60" s="2"/>
    </row>
    <row r="61" spans="1:12" x14ac:dyDescent="0.25">
      <c r="A61" s="3">
        <v>44228</v>
      </c>
      <c r="B61" s="2" t="s">
        <v>56</v>
      </c>
      <c r="C61" s="2" t="s">
        <v>57</v>
      </c>
      <c r="D61" s="2" t="s">
        <v>58</v>
      </c>
      <c r="E61" s="2" t="s">
        <v>26</v>
      </c>
      <c r="F61" s="4">
        <v>6300</v>
      </c>
      <c r="G61" s="4">
        <v>15000</v>
      </c>
      <c r="H61" s="4">
        <f>IF(Sales_Data[[#This Row],[Sales Amount]]&gt;=Sales_Data[[#This Row],[Target]],Sales_Data[[#This Row],[Sales Amount]]*Commission,0)</f>
        <v>0</v>
      </c>
      <c r="I61" s="2" t="s">
        <v>43</v>
      </c>
      <c r="J61" s="31">
        <f>Sales_Data[[#This Row],[Sales Amount]]-Sales_Data[[#This Row],[Target]]</f>
        <v>-8700</v>
      </c>
      <c r="K61" s="2"/>
      <c r="L61" s="2"/>
    </row>
    <row r="62" spans="1:12" x14ac:dyDescent="0.25">
      <c r="A62" s="3">
        <v>44228</v>
      </c>
      <c r="B62" s="2" t="s">
        <v>19</v>
      </c>
      <c r="C62" s="2" t="s">
        <v>20</v>
      </c>
      <c r="D62" s="2" t="s">
        <v>21</v>
      </c>
      <c r="E62" s="2" t="s">
        <v>22</v>
      </c>
      <c r="F62" s="4">
        <v>4531</v>
      </c>
      <c r="G62" s="4">
        <v>15000</v>
      </c>
      <c r="H62" s="4">
        <f>IF(Sales_Data[[#This Row],[Sales Amount]]&gt;=Sales_Data[[#This Row],[Target]],Sales_Data[[#This Row],[Sales Amount]]*Commission,0)</f>
        <v>0</v>
      </c>
      <c r="I62" s="2" t="s">
        <v>43</v>
      </c>
      <c r="J62" s="31">
        <f>Sales_Data[[#This Row],[Sales Amount]]-Sales_Data[[#This Row],[Target]]</f>
        <v>-10469</v>
      </c>
      <c r="K62" s="2"/>
      <c r="L62" s="2"/>
    </row>
    <row r="63" spans="1:12" x14ac:dyDescent="0.25">
      <c r="A63" s="3">
        <v>44228</v>
      </c>
      <c r="B63" s="2" t="s">
        <v>34</v>
      </c>
      <c r="C63" s="2" t="s">
        <v>35</v>
      </c>
      <c r="D63" s="2" t="s">
        <v>36</v>
      </c>
      <c r="E63" s="2" t="s">
        <v>26</v>
      </c>
      <c r="F63" s="4">
        <v>3596</v>
      </c>
      <c r="G63" s="4">
        <v>15000</v>
      </c>
      <c r="H63" s="4">
        <f>IF(Sales_Data[[#This Row],[Sales Amount]]&gt;=Sales_Data[[#This Row],[Target]],Sales_Data[[#This Row],[Sales Amount]]*Commission,0)</f>
        <v>0</v>
      </c>
      <c r="I63" s="2" t="s">
        <v>15</v>
      </c>
      <c r="J63" s="31">
        <f>Sales_Data[[#This Row],[Sales Amount]]-Sales_Data[[#This Row],[Target]]</f>
        <v>-11404</v>
      </c>
      <c r="K63" s="2"/>
      <c r="L63" s="2"/>
    </row>
    <row r="64" spans="1:12" x14ac:dyDescent="0.25">
      <c r="A64" s="3">
        <v>44256</v>
      </c>
      <c r="B64" s="2" t="s">
        <v>27</v>
      </c>
      <c r="C64" s="2" t="s">
        <v>28</v>
      </c>
      <c r="D64" s="2" t="s">
        <v>29</v>
      </c>
      <c r="E64" s="2" t="s">
        <v>10</v>
      </c>
      <c r="F64" s="4">
        <v>44422</v>
      </c>
      <c r="G64" s="4">
        <v>15000</v>
      </c>
      <c r="H64" s="4">
        <f>IF(Sales_Data[[#This Row],[Sales Amount]]&gt;=Sales_Data[[#This Row],[Target]],Sales_Data[[#This Row],[Sales Amount]]*Commission,0)</f>
        <v>4442.2</v>
      </c>
      <c r="I64" s="2" t="s">
        <v>43</v>
      </c>
      <c r="J64" s="31">
        <f>Sales_Data[[#This Row],[Sales Amount]]-Sales_Data[[#This Row],[Target]]</f>
        <v>29422</v>
      </c>
      <c r="K64" s="2"/>
      <c r="L64" s="2"/>
    </row>
    <row r="65" spans="1:12" x14ac:dyDescent="0.25">
      <c r="A65" s="3">
        <v>44256</v>
      </c>
      <c r="B65" s="2" t="s">
        <v>40</v>
      </c>
      <c r="C65" s="2" t="s">
        <v>41</v>
      </c>
      <c r="D65" s="2" t="s">
        <v>42</v>
      </c>
      <c r="E65" s="2" t="s">
        <v>33</v>
      </c>
      <c r="F65" s="4">
        <v>40831</v>
      </c>
      <c r="G65" s="4">
        <v>15000</v>
      </c>
      <c r="H65" s="4">
        <f>IF(Sales_Data[[#This Row],[Sales Amount]]&gt;=Sales_Data[[#This Row],[Target]],Sales_Data[[#This Row],[Sales Amount]]*Commission,0)</f>
        <v>4083.1000000000004</v>
      </c>
      <c r="I65" s="2" t="s">
        <v>11</v>
      </c>
      <c r="J65" s="31">
        <f>Sales_Data[[#This Row],[Sales Amount]]-Sales_Data[[#This Row],[Target]]</f>
        <v>25831</v>
      </c>
      <c r="K65" s="2"/>
      <c r="L65" s="2"/>
    </row>
    <row r="66" spans="1:12" x14ac:dyDescent="0.25">
      <c r="A66" s="3">
        <v>44256</v>
      </c>
      <c r="B66" s="2" t="s">
        <v>7</v>
      </c>
      <c r="C66" s="2" t="s">
        <v>8</v>
      </c>
      <c r="D66" s="2" t="s">
        <v>9</v>
      </c>
      <c r="E66" s="2" t="s">
        <v>10</v>
      </c>
      <c r="F66" s="4">
        <v>39065.899999999994</v>
      </c>
      <c r="G66" s="4">
        <v>15000</v>
      </c>
      <c r="H66" s="4">
        <f>IF(Sales_Data[[#This Row],[Sales Amount]]&gt;=Sales_Data[[#This Row],[Target]],Sales_Data[[#This Row],[Sales Amount]]*Commission,0)</f>
        <v>3906.5899999999997</v>
      </c>
      <c r="I66" s="2" t="s">
        <v>15</v>
      </c>
      <c r="J66" s="31">
        <f>Sales_Data[[#This Row],[Sales Amount]]-Sales_Data[[#This Row],[Target]]</f>
        <v>24065.899999999994</v>
      </c>
      <c r="K66" s="2"/>
      <c r="L66" s="2"/>
    </row>
    <row r="67" spans="1:12" x14ac:dyDescent="0.25">
      <c r="A67" s="3">
        <v>44256</v>
      </c>
      <c r="B67" s="2" t="s">
        <v>53</v>
      </c>
      <c r="C67" s="2" t="s">
        <v>54</v>
      </c>
      <c r="D67" s="2" t="s">
        <v>55</v>
      </c>
      <c r="E67" s="2" t="s">
        <v>22</v>
      </c>
      <c r="F67" s="4">
        <v>36907.200000000004</v>
      </c>
      <c r="G67" s="4">
        <v>15000</v>
      </c>
      <c r="H67" s="4">
        <f>IF(Sales_Data[[#This Row],[Sales Amount]]&gt;=Sales_Data[[#This Row],[Target]],Sales_Data[[#This Row],[Sales Amount]]*Commission,0)</f>
        <v>3690.7200000000007</v>
      </c>
      <c r="I67" s="2" t="s">
        <v>15</v>
      </c>
      <c r="J67" s="31">
        <f>Sales_Data[[#This Row],[Sales Amount]]-Sales_Data[[#This Row],[Target]]</f>
        <v>21907.200000000004</v>
      </c>
      <c r="K67" s="2"/>
      <c r="L67" s="2"/>
    </row>
    <row r="68" spans="1:12" x14ac:dyDescent="0.25">
      <c r="A68" s="3">
        <v>44256</v>
      </c>
      <c r="B68" s="2" t="s">
        <v>23</v>
      </c>
      <c r="C68" s="2" t="s">
        <v>24</v>
      </c>
      <c r="D68" s="2" t="s">
        <v>25</v>
      </c>
      <c r="E68" s="2" t="s">
        <v>26</v>
      </c>
      <c r="F68" s="4">
        <v>35715.4</v>
      </c>
      <c r="G68" s="4">
        <v>15000</v>
      </c>
      <c r="H68" s="4">
        <f>IF(Sales_Data[[#This Row],[Sales Amount]]&gt;=Sales_Data[[#This Row],[Target]],Sales_Data[[#This Row],[Sales Amount]]*Commission,0)</f>
        <v>3571.5400000000004</v>
      </c>
      <c r="I68" s="2" t="s">
        <v>15</v>
      </c>
      <c r="J68" s="31">
        <f>Sales_Data[[#This Row],[Sales Amount]]-Sales_Data[[#This Row],[Target]]</f>
        <v>20715.400000000001</v>
      </c>
      <c r="K68" s="2"/>
      <c r="L68" s="2"/>
    </row>
    <row r="69" spans="1:12" x14ac:dyDescent="0.25">
      <c r="A69" s="3">
        <v>44256</v>
      </c>
      <c r="B69" s="2" t="s">
        <v>53</v>
      </c>
      <c r="C69" s="2" t="s">
        <v>54</v>
      </c>
      <c r="D69" s="2" t="s">
        <v>55</v>
      </c>
      <c r="E69" s="2" t="s">
        <v>22</v>
      </c>
      <c r="F69" s="4">
        <v>35647.5</v>
      </c>
      <c r="G69" s="4">
        <v>15000</v>
      </c>
      <c r="H69" s="4">
        <f>IF(Sales_Data[[#This Row],[Sales Amount]]&gt;=Sales_Data[[#This Row],[Target]],Sales_Data[[#This Row],[Sales Amount]]*Commission,0)</f>
        <v>3564.75</v>
      </c>
      <c r="I69" s="2" t="s">
        <v>43</v>
      </c>
      <c r="J69" s="31">
        <f>Sales_Data[[#This Row],[Sales Amount]]-Sales_Data[[#This Row],[Target]]</f>
        <v>20647.5</v>
      </c>
      <c r="K69" s="2"/>
      <c r="L69" s="2"/>
    </row>
    <row r="70" spans="1:12" x14ac:dyDescent="0.25">
      <c r="A70" s="3">
        <v>44256</v>
      </c>
      <c r="B70" s="2" t="s">
        <v>44</v>
      </c>
      <c r="C70" s="2" t="s">
        <v>45</v>
      </c>
      <c r="D70" s="2" t="s">
        <v>46</v>
      </c>
      <c r="E70" s="2" t="s">
        <v>22</v>
      </c>
      <c r="F70" s="4">
        <v>31407</v>
      </c>
      <c r="G70" s="4">
        <v>15000</v>
      </c>
      <c r="H70" s="4">
        <f>IF(Sales_Data[[#This Row],[Sales Amount]]&gt;=Sales_Data[[#This Row],[Target]],Sales_Data[[#This Row],[Sales Amount]]*Commission,0)</f>
        <v>3140.7000000000003</v>
      </c>
      <c r="I70" s="2" t="s">
        <v>15</v>
      </c>
      <c r="J70" s="31">
        <f>Sales_Data[[#This Row],[Sales Amount]]-Sales_Data[[#This Row],[Target]]</f>
        <v>16407</v>
      </c>
      <c r="K70" s="2"/>
      <c r="L70" s="2"/>
    </row>
    <row r="71" spans="1:12" x14ac:dyDescent="0.25">
      <c r="A71" s="3">
        <v>44256</v>
      </c>
      <c r="B71" s="2" t="s">
        <v>50</v>
      </c>
      <c r="C71" s="2" t="s">
        <v>51</v>
      </c>
      <c r="D71" s="2" t="s">
        <v>52</v>
      </c>
      <c r="E71" s="2" t="s">
        <v>26</v>
      </c>
      <c r="F71" s="4">
        <v>28286.399999999998</v>
      </c>
      <c r="G71" s="4">
        <v>15000</v>
      </c>
      <c r="H71" s="4">
        <f>IF(Sales_Data[[#This Row],[Sales Amount]]&gt;=Sales_Data[[#This Row],[Target]],Sales_Data[[#This Row],[Sales Amount]]*Commission,0)</f>
        <v>2828.64</v>
      </c>
      <c r="I71" s="2" t="s">
        <v>11</v>
      </c>
      <c r="J71" s="31">
        <f>Sales_Data[[#This Row],[Sales Amount]]-Sales_Data[[#This Row],[Target]]</f>
        <v>13286.399999999998</v>
      </c>
      <c r="K71" s="2"/>
      <c r="L71" s="2"/>
    </row>
    <row r="72" spans="1:12" x14ac:dyDescent="0.25">
      <c r="A72" s="3">
        <v>44256</v>
      </c>
      <c r="B72" s="2" t="s">
        <v>37</v>
      </c>
      <c r="C72" s="2" t="s">
        <v>38</v>
      </c>
      <c r="D72" s="2" t="s">
        <v>39</v>
      </c>
      <c r="E72" s="2" t="s">
        <v>22</v>
      </c>
      <c r="F72" s="4">
        <v>27956.799999999999</v>
      </c>
      <c r="G72" s="4">
        <v>15000</v>
      </c>
      <c r="H72" s="4">
        <f>IF(Sales_Data[[#This Row],[Sales Amount]]&gt;=Sales_Data[[#This Row],[Target]],Sales_Data[[#This Row],[Sales Amount]]*Commission,0)</f>
        <v>2795.6800000000003</v>
      </c>
      <c r="I72" s="2" t="s">
        <v>15</v>
      </c>
      <c r="J72" s="31">
        <f>Sales_Data[[#This Row],[Sales Amount]]-Sales_Data[[#This Row],[Target]]</f>
        <v>12956.8</v>
      </c>
      <c r="K72" s="2"/>
      <c r="L72" s="2"/>
    </row>
    <row r="73" spans="1:12" x14ac:dyDescent="0.25">
      <c r="A73" s="3">
        <v>44256</v>
      </c>
      <c r="B73" s="2" t="s">
        <v>68</v>
      </c>
      <c r="C73" s="2" t="s">
        <v>69</v>
      </c>
      <c r="D73" s="2" t="s">
        <v>70</v>
      </c>
      <c r="E73" s="2" t="s">
        <v>10</v>
      </c>
      <c r="F73" s="4">
        <v>27930</v>
      </c>
      <c r="G73" s="4">
        <v>15000</v>
      </c>
      <c r="H73" s="4">
        <f>IF(Sales_Data[[#This Row],[Sales Amount]]&gt;=Sales_Data[[#This Row],[Target]],Sales_Data[[#This Row],[Sales Amount]]*Commission,0)</f>
        <v>2793</v>
      </c>
      <c r="I73" s="2" t="s">
        <v>11</v>
      </c>
      <c r="J73" s="31">
        <f>Sales_Data[[#This Row],[Sales Amount]]-Sales_Data[[#This Row],[Target]]</f>
        <v>12930</v>
      </c>
      <c r="K73" s="2"/>
      <c r="L73" s="2"/>
    </row>
    <row r="74" spans="1:12" x14ac:dyDescent="0.25">
      <c r="A74" s="3">
        <v>44256</v>
      </c>
      <c r="B74" s="2" t="s">
        <v>37</v>
      </c>
      <c r="C74" s="2" t="s">
        <v>38</v>
      </c>
      <c r="D74" s="2" t="s">
        <v>39</v>
      </c>
      <c r="E74" s="2" t="s">
        <v>22</v>
      </c>
      <c r="F74" s="4">
        <v>27670.9</v>
      </c>
      <c r="G74" s="4">
        <v>15000</v>
      </c>
      <c r="H74" s="4">
        <f>IF(Sales_Data[[#This Row],[Sales Amount]]&gt;=Sales_Data[[#This Row],[Target]],Sales_Data[[#This Row],[Sales Amount]]*Commission,0)</f>
        <v>2767.09</v>
      </c>
      <c r="I74" s="2" t="s">
        <v>43</v>
      </c>
      <c r="J74" s="31">
        <f>Sales_Data[[#This Row],[Sales Amount]]-Sales_Data[[#This Row],[Target]]</f>
        <v>12670.900000000001</v>
      </c>
      <c r="K74" s="2"/>
      <c r="L74" s="2"/>
    </row>
    <row r="75" spans="1:12" x14ac:dyDescent="0.25">
      <c r="A75" s="3">
        <v>44256</v>
      </c>
      <c r="B75" s="2" t="s">
        <v>23</v>
      </c>
      <c r="C75" s="2" t="s">
        <v>24</v>
      </c>
      <c r="D75" s="2" t="s">
        <v>25</v>
      </c>
      <c r="E75" s="2" t="s">
        <v>26</v>
      </c>
      <c r="F75" s="4">
        <v>26200</v>
      </c>
      <c r="G75" s="4">
        <v>15000</v>
      </c>
      <c r="H75" s="4">
        <f>IF(Sales_Data[[#This Row],[Sales Amount]]&gt;=Sales_Data[[#This Row],[Target]],Sales_Data[[#This Row],[Sales Amount]]*Commission,0)</f>
        <v>2620</v>
      </c>
      <c r="I75" s="2" t="s">
        <v>15</v>
      </c>
      <c r="J75" s="31">
        <f>Sales_Data[[#This Row],[Sales Amount]]-Sales_Data[[#This Row],[Target]]</f>
        <v>11200</v>
      </c>
      <c r="K75" s="2"/>
      <c r="L75" s="2"/>
    </row>
    <row r="76" spans="1:12" x14ac:dyDescent="0.25">
      <c r="A76" s="3">
        <v>44256</v>
      </c>
      <c r="B76" s="2" t="s">
        <v>37</v>
      </c>
      <c r="C76" s="2" t="s">
        <v>38</v>
      </c>
      <c r="D76" s="2" t="s">
        <v>39</v>
      </c>
      <c r="E76" s="2" t="s">
        <v>22</v>
      </c>
      <c r="F76" s="4">
        <v>25102.399999999998</v>
      </c>
      <c r="G76" s="4">
        <v>15000</v>
      </c>
      <c r="H76" s="4">
        <f>IF(Sales_Data[[#This Row],[Sales Amount]]&gt;=Sales_Data[[#This Row],[Target]],Sales_Data[[#This Row],[Sales Amount]]*Commission,0)</f>
        <v>2510.2399999999998</v>
      </c>
      <c r="I76" s="2" t="s">
        <v>15</v>
      </c>
      <c r="J76" s="31">
        <f>Sales_Data[[#This Row],[Sales Amount]]-Sales_Data[[#This Row],[Target]]</f>
        <v>10102.399999999998</v>
      </c>
      <c r="K76" s="2"/>
      <c r="L76" s="2"/>
    </row>
    <row r="77" spans="1:12" x14ac:dyDescent="0.25">
      <c r="A77" s="3">
        <v>44256</v>
      </c>
      <c r="B77" s="2" t="s">
        <v>47</v>
      </c>
      <c r="C77" s="2" t="s">
        <v>48</v>
      </c>
      <c r="D77" s="2" t="s">
        <v>49</v>
      </c>
      <c r="E77" s="2" t="s">
        <v>26</v>
      </c>
      <c r="F77" s="4">
        <v>23014.400000000001</v>
      </c>
      <c r="G77" s="4">
        <v>15000</v>
      </c>
      <c r="H77" s="4">
        <f>IF(Sales_Data[[#This Row],[Sales Amount]]&gt;=Sales_Data[[#This Row],[Target]],Sales_Data[[#This Row],[Sales Amount]]*Commission,0)</f>
        <v>2301.44</v>
      </c>
      <c r="I77" s="2" t="s">
        <v>11</v>
      </c>
      <c r="J77" s="31">
        <f>Sales_Data[[#This Row],[Sales Amount]]-Sales_Data[[#This Row],[Target]]</f>
        <v>8014.4000000000015</v>
      </c>
      <c r="K77" s="2"/>
      <c r="L77" s="2"/>
    </row>
    <row r="78" spans="1:12" x14ac:dyDescent="0.25">
      <c r="A78" s="3">
        <v>44256</v>
      </c>
      <c r="B78" s="2" t="s">
        <v>12</v>
      </c>
      <c r="C78" s="2" t="s">
        <v>13</v>
      </c>
      <c r="D78" s="2" t="s">
        <v>14</v>
      </c>
      <c r="E78" s="2" t="s">
        <v>10</v>
      </c>
      <c r="F78" s="4">
        <v>21654.400000000001</v>
      </c>
      <c r="G78" s="4">
        <v>15000</v>
      </c>
      <c r="H78" s="4">
        <f>IF(Sales_Data[[#This Row],[Sales Amount]]&gt;=Sales_Data[[#This Row],[Target]],Sales_Data[[#This Row],[Sales Amount]]*Commission,0)</f>
        <v>2165.44</v>
      </c>
      <c r="I78" s="2" t="s">
        <v>15</v>
      </c>
      <c r="J78" s="31">
        <f>Sales_Data[[#This Row],[Sales Amount]]-Sales_Data[[#This Row],[Target]]</f>
        <v>6654.4000000000015</v>
      </c>
      <c r="K78" s="2"/>
      <c r="L78" s="2"/>
    </row>
    <row r="79" spans="1:12" x14ac:dyDescent="0.25">
      <c r="A79" s="3">
        <v>44256</v>
      </c>
      <c r="B79" s="2" t="s">
        <v>65</v>
      </c>
      <c r="C79" s="2" t="s">
        <v>66</v>
      </c>
      <c r="D79" s="2" t="s">
        <v>67</v>
      </c>
      <c r="E79" s="2" t="s">
        <v>22</v>
      </c>
      <c r="F79" s="4">
        <v>21167.999999999996</v>
      </c>
      <c r="G79" s="4">
        <v>15000</v>
      </c>
      <c r="H79" s="4">
        <f>IF(Sales_Data[[#This Row],[Sales Amount]]&gt;=Sales_Data[[#This Row],[Target]],Sales_Data[[#This Row],[Sales Amount]]*Commission,0)</f>
        <v>2116.7999999999997</v>
      </c>
      <c r="I79" s="2" t="s">
        <v>11</v>
      </c>
      <c r="J79" s="31">
        <f>Sales_Data[[#This Row],[Sales Amount]]-Sales_Data[[#This Row],[Target]]</f>
        <v>6167.9999999999964</v>
      </c>
      <c r="K79" s="2"/>
      <c r="L79" s="2"/>
    </row>
    <row r="80" spans="1:12" x14ac:dyDescent="0.25">
      <c r="A80" s="3">
        <v>44256</v>
      </c>
      <c r="B80" s="2" t="s">
        <v>44</v>
      </c>
      <c r="C80" s="2" t="s">
        <v>45</v>
      </c>
      <c r="D80" s="2" t="s">
        <v>46</v>
      </c>
      <c r="E80" s="2" t="s">
        <v>22</v>
      </c>
      <c r="F80" s="4">
        <v>20128</v>
      </c>
      <c r="G80" s="4">
        <v>15000</v>
      </c>
      <c r="H80" s="4">
        <f>IF(Sales_Data[[#This Row],[Sales Amount]]&gt;=Sales_Data[[#This Row],[Target]],Sales_Data[[#This Row],[Sales Amount]]*Commission,0)</f>
        <v>2012.8000000000002</v>
      </c>
      <c r="I80" s="2" t="s">
        <v>43</v>
      </c>
      <c r="J80" s="31">
        <f>Sales_Data[[#This Row],[Sales Amount]]-Sales_Data[[#This Row],[Target]]</f>
        <v>5128</v>
      </c>
      <c r="K80" s="2"/>
      <c r="L80" s="2"/>
    </row>
    <row r="81" spans="1:12" x14ac:dyDescent="0.25">
      <c r="A81" s="3">
        <v>44256</v>
      </c>
      <c r="B81" s="2" t="s">
        <v>27</v>
      </c>
      <c r="C81" s="2" t="s">
        <v>28</v>
      </c>
      <c r="D81" s="2" t="s">
        <v>29</v>
      </c>
      <c r="E81" s="2" t="s">
        <v>10</v>
      </c>
      <c r="F81" s="4">
        <v>19594</v>
      </c>
      <c r="G81" s="4">
        <v>15000</v>
      </c>
      <c r="H81" s="4">
        <f>IF(Sales_Data[[#This Row],[Sales Amount]]&gt;=Sales_Data[[#This Row],[Target]],Sales_Data[[#This Row],[Sales Amount]]*Commission,0)</f>
        <v>1959.4</v>
      </c>
      <c r="I81" s="2" t="s">
        <v>43</v>
      </c>
      <c r="J81" s="31">
        <f>Sales_Data[[#This Row],[Sales Amount]]-Sales_Data[[#This Row],[Target]]</f>
        <v>4594</v>
      </c>
      <c r="K81" s="2"/>
      <c r="L81" s="2"/>
    </row>
    <row r="82" spans="1:12" x14ac:dyDescent="0.25">
      <c r="A82" s="3">
        <v>44256</v>
      </c>
      <c r="B82" s="2" t="s">
        <v>62</v>
      </c>
      <c r="C82" s="2" t="s">
        <v>63</v>
      </c>
      <c r="D82" s="2" t="s">
        <v>64</v>
      </c>
      <c r="E82" s="2" t="s">
        <v>33</v>
      </c>
      <c r="F82" s="4">
        <v>17335.2</v>
      </c>
      <c r="G82" s="4">
        <v>15000</v>
      </c>
      <c r="H82" s="4">
        <f>IF(Sales_Data[[#This Row],[Sales Amount]]&gt;=Sales_Data[[#This Row],[Target]],Sales_Data[[#This Row],[Sales Amount]]*Commission,0)</f>
        <v>1733.5200000000002</v>
      </c>
      <c r="I82" s="2" t="s">
        <v>43</v>
      </c>
      <c r="J82" s="31">
        <f>Sales_Data[[#This Row],[Sales Amount]]-Sales_Data[[#This Row],[Target]]</f>
        <v>2335.2000000000007</v>
      </c>
      <c r="K82" s="2"/>
      <c r="L82" s="2"/>
    </row>
    <row r="83" spans="1:12" x14ac:dyDescent="0.25">
      <c r="A83" s="3">
        <v>44256</v>
      </c>
      <c r="B83" s="2" t="s">
        <v>12</v>
      </c>
      <c r="C83" s="2" t="s">
        <v>13</v>
      </c>
      <c r="D83" s="2" t="s">
        <v>14</v>
      </c>
      <c r="E83" s="2" t="s">
        <v>10</v>
      </c>
      <c r="F83" s="4">
        <v>16836</v>
      </c>
      <c r="G83" s="4">
        <v>15000</v>
      </c>
      <c r="H83" s="4">
        <f>IF(Sales_Data[[#This Row],[Sales Amount]]&gt;=Sales_Data[[#This Row],[Target]],Sales_Data[[#This Row],[Sales Amount]]*Commission,0)</f>
        <v>1683.6000000000001</v>
      </c>
      <c r="I83" s="2" t="s">
        <v>11</v>
      </c>
      <c r="J83" s="31">
        <f>Sales_Data[[#This Row],[Sales Amount]]-Sales_Data[[#This Row],[Target]]</f>
        <v>1836</v>
      </c>
      <c r="K83" s="2"/>
      <c r="L83" s="2"/>
    </row>
    <row r="84" spans="1:12" x14ac:dyDescent="0.25">
      <c r="A84" s="3">
        <v>44256</v>
      </c>
      <c r="B84" s="2" t="s">
        <v>27</v>
      </c>
      <c r="C84" s="2" t="s">
        <v>28</v>
      </c>
      <c r="D84" s="2" t="s">
        <v>29</v>
      </c>
      <c r="E84" s="2" t="s">
        <v>10</v>
      </c>
      <c r="F84" s="4">
        <v>16063.199999999999</v>
      </c>
      <c r="G84" s="4">
        <v>15000</v>
      </c>
      <c r="H84" s="4">
        <f>IF(Sales_Data[[#This Row],[Sales Amount]]&gt;=Sales_Data[[#This Row],[Target]],Sales_Data[[#This Row],[Sales Amount]]*Commission,0)</f>
        <v>1606.32</v>
      </c>
      <c r="I84" s="2" t="s">
        <v>15</v>
      </c>
      <c r="J84" s="31">
        <f>Sales_Data[[#This Row],[Sales Amount]]-Sales_Data[[#This Row],[Target]]</f>
        <v>1063.1999999999989</v>
      </c>
      <c r="K84" s="2"/>
      <c r="L84" s="2"/>
    </row>
    <row r="85" spans="1:12" x14ac:dyDescent="0.25">
      <c r="A85" s="3">
        <v>44256</v>
      </c>
      <c r="B85" s="2" t="s">
        <v>40</v>
      </c>
      <c r="C85" s="2" t="s">
        <v>41</v>
      </c>
      <c r="D85" s="2" t="s">
        <v>42</v>
      </c>
      <c r="E85" s="2" t="s">
        <v>33</v>
      </c>
      <c r="F85" s="4">
        <v>15246</v>
      </c>
      <c r="G85" s="4">
        <v>15000</v>
      </c>
      <c r="H85" s="4">
        <f>IF(Sales_Data[[#This Row],[Sales Amount]]&gt;=Sales_Data[[#This Row],[Target]],Sales_Data[[#This Row],[Sales Amount]]*Commission,0)</f>
        <v>1524.6000000000001</v>
      </c>
      <c r="I85" s="2" t="s">
        <v>11</v>
      </c>
      <c r="J85" s="31">
        <f>Sales_Data[[#This Row],[Sales Amount]]-Sales_Data[[#This Row],[Target]]</f>
        <v>246</v>
      </c>
      <c r="K85" s="2"/>
      <c r="L85" s="2"/>
    </row>
    <row r="86" spans="1:12" x14ac:dyDescent="0.25">
      <c r="A86" s="3">
        <v>44256</v>
      </c>
      <c r="B86" s="2" t="s">
        <v>16</v>
      </c>
      <c r="C86" s="2" t="s">
        <v>17</v>
      </c>
      <c r="D86" s="2" t="s">
        <v>18</v>
      </c>
      <c r="E86" s="2" t="s">
        <v>10</v>
      </c>
      <c r="F86" s="4">
        <v>14608.300000000001</v>
      </c>
      <c r="G86" s="4">
        <v>15000</v>
      </c>
      <c r="H86" s="4">
        <f>IF(Sales_Data[[#This Row],[Sales Amount]]&gt;=Sales_Data[[#This Row],[Target]],Sales_Data[[#This Row],[Sales Amount]]*Commission,0)</f>
        <v>0</v>
      </c>
      <c r="I86" s="2" t="s">
        <v>11</v>
      </c>
      <c r="J86" s="31">
        <f>Sales_Data[[#This Row],[Sales Amount]]-Sales_Data[[#This Row],[Target]]</f>
        <v>-391.69999999999891</v>
      </c>
      <c r="K86" s="2"/>
      <c r="L86" s="2"/>
    </row>
    <row r="87" spans="1:12" x14ac:dyDescent="0.25">
      <c r="A87" s="3">
        <v>44256</v>
      </c>
      <c r="B87" s="2" t="s">
        <v>62</v>
      </c>
      <c r="C87" s="2" t="s">
        <v>63</v>
      </c>
      <c r="D87" s="2" t="s">
        <v>64</v>
      </c>
      <c r="E87" s="2" t="s">
        <v>33</v>
      </c>
      <c r="F87" s="4">
        <v>14391.999999999998</v>
      </c>
      <c r="G87" s="4">
        <v>15000</v>
      </c>
      <c r="H87" s="4">
        <f>IF(Sales_Data[[#This Row],[Sales Amount]]&gt;=Sales_Data[[#This Row],[Target]],Sales_Data[[#This Row],[Sales Amount]]*Commission,0)</f>
        <v>0</v>
      </c>
      <c r="I87" s="2" t="s">
        <v>11</v>
      </c>
      <c r="J87" s="31">
        <f>Sales_Data[[#This Row],[Sales Amount]]-Sales_Data[[#This Row],[Target]]</f>
        <v>-608.00000000000182</v>
      </c>
      <c r="K87" s="2"/>
      <c r="L87" s="2"/>
    </row>
    <row r="88" spans="1:12" x14ac:dyDescent="0.25">
      <c r="A88" s="3">
        <v>44256</v>
      </c>
      <c r="B88" s="2" t="s">
        <v>44</v>
      </c>
      <c r="C88" s="2" t="s">
        <v>45</v>
      </c>
      <c r="D88" s="2" t="s">
        <v>46</v>
      </c>
      <c r="E88" s="2" t="s">
        <v>22</v>
      </c>
      <c r="F88" s="4">
        <v>14329.5</v>
      </c>
      <c r="G88" s="4">
        <v>15000</v>
      </c>
      <c r="H88" s="4">
        <f>IF(Sales_Data[[#This Row],[Sales Amount]]&gt;=Sales_Data[[#This Row],[Target]],Sales_Data[[#This Row],[Sales Amount]]*Commission,0)</f>
        <v>0</v>
      </c>
      <c r="I88" s="2" t="s">
        <v>11</v>
      </c>
      <c r="J88" s="31">
        <f>Sales_Data[[#This Row],[Sales Amount]]-Sales_Data[[#This Row],[Target]]</f>
        <v>-670.5</v>
      </c>
      <c r="K88" s="2"/>
      <c r="L88" s="2"/>
    </row>
    <row r="89" spans="1:12" x14ac:dyDescent="0.25">
      <c r="A89" s="3">
        <v>44256</v>
      </c>
      <c r="B89" s="2" t="s">
        <v>68</v>
      </c>
      <c r="C89" s="2" t="s">
        <v>69</v>
      </c>
      <c r="D89" s="2" t="s">
        <v>70</v>
      </c>
      <c r="E89" s="2" t="s">
        <v>10</v>
      </c>
      <c r="F89" s="4">
        <v>14063</v>
      </c>
      <c r="G89" s="4">
        <v>15000</v>
      </c>
      <c r="H89" s="4">
        <f>IF(Sales_Data[[#This Row],[Sales Amount]]&gt;=Sales_Data[[#This Row],[Target]],Sales_Data[[#This Row],[Sales Amount]]*Commission,0)</f>
        <v>0</v>
      </c>
      <c r="I89" s="2" t="s">
        <v>15</v>
      </c>
      <c r="J89" s="31">
        <f>Sales_Data[[#This Row],[Sales Amount]]-Sales_Data[[#This Row],[Target]]</f>
        <v>-937</v>
      </c>
      <c r="K89" s="2"/>
      <c r="L89" s="2"/>
    </row>
    <row r="90" spans="1:12" x14ac:dyDescent="0.25">
      <c r="A90" s="3">
        <v>44256</v>
      </c>
      <c r="B90" s="2" t="s">
        <v>16</v>
      </c>
      <c r="C90" s="2" t="s">
        <v>17</v>
      </c>
      <c r="D90" s="2" t="s">
        <v>18</v>
      </c>
      <c r="E90" s="2" t="s">
        <v>10</v>
      </c>
      <c r="F90" s="4">
        <v>13797</v>
      </c>
      <c r="G90" s="4">
        <v>15000</v>
      </c>
      <c r="H90" s="4">
        <f>IF(Sales_Data[[#This Row],[Sales Amount]]&gt;=Sales_Data[[#This Row],[Target]],Sales_Data[[#This Row],[Sales Amount]]*Commission,0)</f>
        <v>0</v>
      </c>
      <c r="I90" s="2" t="s">
        <v>11</v>
      </c>
      <c r="J90" s="31">
        <f>Sales_Data[[#This Row],[Sales Amount]]-Sales_Data[[#This Row],[Target]]</f>
        <v>-1203</v>
      </c>
      <c r="K90" s="2"/>
      <c r="L90" s="2"/>
    </row>
    <row r="91" spans="1:12" x14ac:dyDescent="0.25">
      <c r="A91" s="3">
        <v>44256</v>
      </c>
      <c r="B91" s="2" t="s">
        <v>23</v>
      </c>
      <c r="C91" s="2" t="s">
        <v>24</v>
      </c>
      <c r="D91" s="2" t="s">
        <v>25</v>
      </c>
      <c r="E91" s="2" t="s">
        <v>26</v>
      </c>
      <c r="F91" s="4">
        <v>13244.7</v>
      </c>
      <c r="G91" s="4">
        <v>15000</v>
      </c>
      <c r="H91" s="4">
        <f>IF(Sales_Data[[#This Row],[Sales Amount]]&gt;=Sales_Data[[#This Row],[Target]],Sales_Data[[#This Row],[Sales Amount]]*Commission,0)</f>
        <v>0</v>
      </c>
      <c r="I91" s="2" t="s">
        <v>11</v>
      </c>
      <c r="J91" s="31">
        <f>Sales_Data[[#This Row],[Sales Amount]]-Sales_Data[[#This Row],[Target]]</f>
        <v>-1755.2999999999993</v>
      </c>
      <c r="K91" s="2"/>
      <c r="L91" s="2"/>
    </row>
    <row r="92" spans="1:12" x14ac:dyDescent="0.25">
      <c r="A92" s="3">
        <v>44256</v>
      </c>
      <c r="B92" s="2" t="s">
        <v>23</v>
      </c>
      <c r="C92" s="2" t="s">
        <v>24</v>
      </c>
      <c r="D92" s="2" t="s">
        <v>25</v>
      </c>
      <c r="E92" s="2" t="s">
        <v>26</v>
      </c>
      <c r="F92" s="4">
        <v>12143.999999999998</v>
      </c>
      <c r="G92" s="4">
        <v>15000</v>
      </c>
      <c r="H92" s="4">
        <f>IF(Sales_Data[[#This Row],[Sales Amount]]&gt;=Sales_Data[[#This Row],[Target]],Sales_Data[[#This Row],[Sales Amount]]*Commission,0)</f>
        <v>0</v>
      </c>
      <c r="I92" s="2" t="s">
        <v>15</v>
      </c>
      <c r="J92" s="31">
        <f>Sales_Data[[#This Row],[Sales Amount]]-Sales_Data[[#This Row],[Target]]</f>
        <v>-2856.0000000000018</v>
      </c>
      <c r="K92" s="2"/>
      <c r="L92" s="2"/>
    </row>
    <row r="93" spans="1:12" x14ac:dyDescent="0.25">
      <c r="A93" s="3">
        <v>44256</v>
      </c>
      <c r="B93" s="2" t="s">
        <v>59</v>
      </c>
      <c r="C93" s="2" t="s">
        <v>60</v>
      </c>
      <c r="D93" s="2" t="s">
        <v>61</v>
      </c>
      <c r="E93" s="2" t="s">
        <v>33</v>
      </c>
      <c r="F93" s="4">
        <v>12124.2</v>
      </c>
      <c r="G93" s="4">
        <v>15000</v>
      </c>
      <c r="H93" s="4">
        <f>IF(Sales_Data[[#This Row],[Sales Amount]]&gt;=Sales_Data[[#This Row],[Target]],Sales_Data[[#This Row],[Sales Amount]]*Commission,0)</f>
        <v>0</v>
      </c>
      <c r="I93" s="2" t="s">
        <v>43</v>
      </c>
      <c r="J93" s="31">
        <f>Sales_Data[[#This Row],[Sales Amount]]-Sales_Data[[#This Row],[Target]]</f>
        <v>-2875.7999999999993</v>
      </c>
      <c r="K93" s="2"/>
      <c r="L93" s="2"/>
    </row>
    <row r="94" spans="1:12" x14ac:dyDescent="0.25">
      <c r="A94" s="3">
        <v>44256</v>
      </c>
      <c r="B94" s="2" t="s">
        <v>19</v>
      </c>
      <c r="C94" s="2" t="s">
        <v>20</v>
      </c>
      <c r="D94" s="2" t="s">
        <v>21</v>
      </c>
      <c r="E94" s="2" t="s">
        <v>22</v>
      </c>
      <c r="F94" s="4">
        <v>11580.4</v>
      </c>
      <c r="G94" s="4">
        <v>15000</v>
      </c>
      <c r="H94" s="4">
        <f>IF(Sales_Data[[#This Row],[Sales Amount]]&gt;=Sales_Data[[#This Row],[Target]],Sales_Data[[#This Row],[Sales Amount]]*Commission,0)</f>
        <v>0</v>
      </c>
      <c r="I94" s="2" t="s">
        <v>15</v>
      </c>
      <c r="J94" s="31">
        <f>Sales_Data[[#This Row],[Sales Amount]]-Sales_Data[[#This Row],[Target]]</f>
        <v>-3419.6000000000004</v>
      </c>
      <c r="K94" s="2"/>
      <c r="L94" s="2"/>
    </row>
    <row r="95" spans="1:12" x14ac:dyDescent="0.25">
      <c r="A95" s="3">
        <v>44256</v>
      </c>
      <c r="B95" s="2" t="s">
        <v>34</v>
      </c>
      <c r="C95" s="2" t="s">
        <v>35</v>
      </c>
      <c r="D95" s="2" t="s">
        <v>36</v>
      </c>
      <c r="E95" s="2" t="s">
        <v>26</v>
      </c>
      <c r="F95" s="4">
        <v>11554.400000000001</v>
      </c>
      <c r="G95" s="4">
        <v>15000</v>
      </c>
      <c r="H95" s="4">
        <f>IF(Sales_Data[[#This Row],[Sales Amount]]&gt;=Sales_Data[[#This Row],[Target]],Sales_Data[[#This Row],[Sales Amount]]*Commission,0)</f>
        <v>0</v>
      </c>
      <c r="I95" s="2" t="s">
        <v>15</v>
      </c>
      <c r="J95" s="31">
        <f>Sales_Data[[#This Row],[Sales Amount]]-Sales_Data[[#This Row],[Target]]</f>
        <v>-3445.5999999999985</v>
      </c>
      <c r="K95" s="2"/>
      <c r="L95" s="2"/>
    </row>
    <row r="96" spans="1:12" x14ac:dyDescent="0.25">
      <c r="A96" s="3">
        <v>44256</v>
      </c>
      <c r="B96" s="2" t="s">
        <v>34</v>
      </c>
      <c r="C96" s="2" t="s">
        <v>35</v>
      </c>
      <c r="D96" s="2" t="s">
        <v>36</v>
      </c>
      <c r="E96" s="2" t="s">
        <v>26</v>
      </c>
      <c r="F96" s="4">
        <v>11403</v>
      </c>
      <c r="G96" s="4">
        <v>15000</v>
      </c>
      <c r="H96" s="4">
        <f>IF(Sales_Data[[#This Row],[Sales Amount]]&gt;=Sales_Data[[#This Row],[Target]],Sales_Data[[#This Row],[Sales Amount]]*Commission,0)</f>
        <v>0</v>
      </c>
      <c r="I96" s="2" t="s">
        <v>15</v>
      </c>
      <c r="J96" s="31">
        <f>Sales_Data[[#This Row],[Sales Amount]]-Sales_Data[[#This Row],[Target]]</f>
        <v>-3597</v>
      </c>
      <c r="K96" s="2"/>
      <c r="L96" s="2"/>
    </row>
    <row r="97" spans="1:12" x14ac:dyDescent="0.25">
      <c r="A97" s="3">
        <v>44256</v>
      </c>
      <c r="B97" s="2" t="s">
        <v>50</v>
      </c>
      <c r="C97" s="2" t="s">
        <v>51</v>
      </c>
      <c r="D97" s="2" t="s">
        <v>52</v>
      </c>
      <c r="E97" s="2" t="s">
        <v>26</v>
      </c>
      <c r="F97" s="4">
        <v>11166.300000000001</v>
      </c>
      <c r="G97" s="4">
        <v>15000</v>
      </c>
      <c r="H97" s="4">
        <f>IF(Sales_Data[[#This Row],[Sales Amount]]&gt;=Sales_Data[[#This Row],[Target]],Sales_Data[[#This Row],[Sales Amount]]*Commission,0)</f>
        <v>0</v>
      </c>
      <c r="I97" s="2" t="s">
        <v>15</v>
      </c>
      <c r="J97" s="31">
        <f>Sales_Data[[#This Row],[Sales Amount]]-Sales_Data[[#This Row],[Target]]</f>
        <v>-3833.6999999999989</v>
      </c>
      <c r="K97" s="2"/>
      <c r="L97" s="2"/>
    </row>
    <row r="98" spans="1:12" x14ac:dyDescent="0.25">
      <c r="A98" s="3">
        <v>44256</v>
      </c>
      <c r="B98" s="2" t="s">
        <v>30</v>
      </c>
      <c r="C98" s="2" t="s">
        <v>31</v>
      </c>
      <c r="D98" s="2" t="s">
        <v>32</v>
      </c>
      <c r="E98" s="2" t="s">
        <v>33</v>
      </c>
      <c r="F98" s="4">
        <v>10758.7</v>
      </c>
      <c r="G98" s="4">
        <v>15000</v>
      </c>
      <c r="H98" s="4">
        <f>IF(Sales_Data[[#This Row],[Sales Amount]]&gt;=Sales_Data[[#This Row],[Target]],Sales_Data[[#This Row],[Sales Amount]]*Commission,0)</f>
        <v>0</v>
      </c>
      <c r="I98" s="2" t="s">
        <v>15</v>
      </c>
      <c r="J98" s="31">
        <f>Sales_Data[[#This Row],[Sales Amount]]-Sales_Data[[#This Row],[Target]]</f>
        <v>-4241.2999999999993</v>
      </c>
      <c r="K98" s="2"/>
      <c r="L98" s="2"/>
    </row>
    <row r="99" spans="1:12" x14ac:dyDescent="0.25">
      <c r="A99" s="3">
        <v>44256</v>
      </c>
      <c r="B99" s="2" t="s">
        <v>19</v>
      </c>
      <c r="C99" s="2" t="s">
        <v>20</v>
      </c>
      <c r="D99" s="2" t="s">
        <v>21</v>
      </c>
      <c r="E99" s="2" t="s">
        <v>22</v>
      </c>
      <c r="F99" s="4">
        <v>10451.199999999999</v>
      </c>
      <c r="G99" s="4">
        <v>15000</v>
      </c>
      <c r="H99" s="4">
        <f>IF(Sales_Data[[#This Row],[Sales Amount]]&gt;=Sales_Data[[#This Row],[Target]],Sales_Data[[#This Row],[Sales Amount]]*Commission,0)</f>
        <v>0</v>
      </c>
      <c r="I99" s="2" t="s">
        <v>11</v>
      </c>
      <c r="J99" s="31">
        <f>Sales_Data[[#This Row],[Sales Amount]]-Sales_Data[[#This Row],[Target]]</f>
        <v>-4548.8000000000011</v>
      </c>
      <c r="K99" s="2"/>
      <c r="L99" s="2"/>
    </row>
    <row r="100" spans="1:12" x14ac:dyDescent="0.25">
      <c r="A100" s="3">
        <v>44256</v>
      </c>
      <c r="B100" s="2" t="s">
        <v>53</v>
      </c>
      <c r="C100" s="2" t="s">
        <v>54</v>
      </c>
      <c r="D100" s="2" t="s">
        <v>55</v>
      </c>
      <c r="E100" s="2" t="s">
        <v>22</v>
      </c>
      <c r="F100" s="4">
        <v>10110.299999999999</v>
      </c>
      <c r="G100" s="4">
        <v>15000</v>
      </c>
      <c r="H100" s="4">
        <f>IF(Sales_Data[[#This Row],[Sales Amount]]&gt;=Sales_Data[[#This Row],[Target]],Sales_Data[[#This Row],[Sales Amount]]*Commission,0)</f>
        <v>0</v>
      </c>
      <c r="I100" s="2" t="s">
        <v>11</v>
      </c>
      <c r="J100" s="31">
        <f>Sales_Data[[#This Row],[Sales Amount]]-Sales_Data[[#This Row],[Target]]</f>
        <v>-4889.7000000000007</v>
      </c>
      <c r="K100" s="2"/>
      <c r="L100" s="2"/>
    </row>
    <row r="101" spans="1:12" x14ac:dyDescent="0.25">
      <c r="A101" s="3">
        <v>44256</v>
      </c>
      <c r="B101" s="2" t="s">
        <v>44</v>
      </c>
      <c r="C101" s="2" t="s">
        <v>45</v>
      </c>
      <c r="D101" s="2" t="s">
        <v>46</v>
      </c>
      <c r="E101" s="2" t="s">
        <v>22</v>
      </c>
      <c r="F101" s="4">
        <v>9116</v>
      </c>
      <c r="G101" s="4">
        <v>15000</v>
      </c>
      <c r="H101" s="4">
        <f>IF(Sales_Data[[#This Row],[Sales Amount]]&gt;=Sales_Data[[#This Row],[Target]],Sales_Data[[#This Row],[Sales Amount]]*Commission,0)</f>
        <v>0</v>
      </c>
      <c r="I101" s="2" t="s">
        <v>11</v>
      </c>
      <c r="J101" s="31">
        <f>Sales_Data[[#This Row],[Sales Amount]]-Sales_Data[[#This Row],[Target]]</f>
        <v>-5884</v>
      </c>
      <c r="K101" s="2"/>
      <c r="L101" s="2"/>
    </row>
    <row r="102" spans="1:12" x14ac:dyDescent="0.25">
      <c r="A102" s="3">
        <v>44256</v>
      </c>
      <c r="B102" s="2" t="s">
        <v>44</v>
      </c>
      <c r="C102" s="2" t="s">
        <v>45</v>
      </c>
      <c r="D102" s="2" t="s">
        <v>46</v>
      </c>
      <c r="E102" s="2" t="s">
        <v>22</v>
      </c>
      <c r="F102" s="4">
        <v>8694</v>
      </c>
      <c r="G102" s="4">
        <v>15000</v>
      </c>
      <c r="H102" s="4">
        <f>IF(Sales_Data[[#This Row],[Sales Amount]]&gt;=Sales_Data[[#This Row],[Target]],Sales_Data[[#This Row],[Sales Amount]]*Commission,0)</f>
        <v>0</v>
      </c>
      <c r="I102" s="2" t="s">
        <v>11</v>
      </c>
      <c r="J102" s="31">
        <f>Sales_Data[[#This Row],[Sales Amount]]-Sales_Data[[#This Row],[Target]]</f>
        <v>-6306</v>
      </c>
      <c r="K102" s="2"/>
      <c r="L102" s="2"/>
    </row>
    <row r="103" spans="1:12" x14ac:dyDescent="0.25">
      <c r="A103" s="3">
        <v>44256</v>
      </c>
      <c r="B103" s="2" t="s">
        <v>40</v>
      </c>
      <c r="C103" s="2" t="s">
        <v>41</v>
      </c>
      <c r="D103" s="2" t="s">
        <v>42</v>
      </c>
      <c r="E103" s="2" t="s">
        <v>33</v>
      </c>
      <c r="F103" s="4">
        <v>8284.5</v>
      </c>
      <c r="G103" s="4">
        <v>15000</v>
      </c>
      <c r="H103" s="4">
        <f>IF(Sales_Data[[#This Row],[Sales Amount]]&gt;=Sales_Data[[#This Row],[Target]],Sales_Data[[#This Row],[Sales Amount]]*Commission,0)</f>
        <v>0</v>
      </c>
      <c r="I103" s="2" t="s">
        <v>15</v>
      </c>
      <c r="J103" s="31">
        <f>Sales_Data[[#This Row],[Sales Amount]]-Sales_Data[[#This Row],[Target]]</f>
        <v>-6715.5</v>
      </c>
      <c r="K103" s="2"/>
      <c r="L103" s="2"/>
    </row>
    <row r="104" spans="1:12" x14ac:dyDescent="0.25">
      <c r="A104" s="3">
        <v>44256</v>
      </c>
      <c r="B104" s="2" t="s">
        <v>53</v>
      </c>
      <c r="C104" s="2" t="s">
        <v>54</v>
      </c>
      <c r="D104" s="2" t="s">
        <v>55</v>
      </c>
      <c r="E104" s="2" t="s">
        <v>22</v>
      </c>
      <c r="F104" s="4">
        <v>7982.7</v>
      </c>
      <c r="G104" s="4">
        <v>15000</v>
      </c>
      <c r="H104" s="4">
        <f>IF(Sales_Data[[#This Row],[Sales Amount]]&gt;=Sales_Data[[#This Row],[Target]],Sales_Data[[#This Row],[Sales Amount]]*Commission,0)</f>
        <v>0</v>
      </c>
      <c r="I104" s="2" t="s">
        <v>43</v>
      </c>
      <c r="J104" s="31">
        <f>Sales_Data[[#This Row],[Sales Amount]]-Sales_Data[[#This Row],[Target]]</f>
        <v>-7017.3</v>
      </c>
      <c r="K104" s="2"/>
      <c r="L104" s="2"/>
    </row>
    <row r="105" spans="1:12" x14ac:dyDescent="0.25">
      <c r="A105" s="3">
        <v>44256</v>
      </c>
      <c r="B105" s="2" t="s">
        <v>62</v>
      </c>
      <c r="C105" s="2" t="s">
        <v>63</v>
      </c>
      <c r="D105" s="2" t="s">
        <v>64</v>
      </c>
      <c r="E105" s="2" t="s">
        <v>33</v>
      </c>
      <c r="F105" s="4">
        <v>7416.9</v>
      </c>
      <c r="G105" s="4">
        <v>15000</v>
      </c>
      <c r="H105" s="4">
        <f>IF(Sales_Data[[#This Row],[Sales Amount]]&gt;=Sales_Data[[#This Row],[Target]],Sales_Data[[#This Row],[Sales Amount]]*Commission,0)</f>
        <v>0</v>
      </c>
      <c r="I105" s="2" t="s">
        <v>43</v>
      </c>
      <c r="J105" s="31">
        <f>Sales_Data[[#This Row],[Sales Amount]]-Sales_Data[[#This Row],[Target]]</f>
        <v>-7583.1</v>
      </c>
      <c r="K105" s="2"/>
      <c r="L105" s="2"/>
    </row>
    <row r="106" spans="1:12" x14ac:dyDescent="0.25">
      <c r="A106" s="3">
        <v>44256</v>
      </c>
      <c r="B106" s="2" t="s">
        <v>65</v>
      </c>
      <c r="C106" s="2" t="s">
        <v>66</v>
      </c>
      <c r="D106" s="2" t="s">
        <v>67</v>
      </c>
      <c r="E106" s="2" t="s">
        <v>22</v>
      </c>
      <c r="F106" s="4">
        <v>6708.9</v>
      </c>
      <c r="G106" s="4">
        <v>15000</v>
      </c>
      <c r="H106" s="4">
        <f>IF(Sales_Data[[#This Row],[Sales Amount]]&gt;=Sales_Data[[#This Row],[Target]],Sales_Data[[#This Row],[Sales Amount]]*Commission,0)</f>
        <v>0</v>
      </c>
      <c r="I106" s="2" t="s">
        <v>43</v>
      </c>
      <c r="J106" s="31">
        <f>Sales_Data[[#This Row],[Sales Amount]]-Sales_Data[[#This Row],[Target]]</f>
        <v>-8291.1</v>
      </c>
      <c r="K106" s="2"/>
      <c r="L106" s="2"/>
    </row>
    <row r="107" spans="1:12" x14ac:dyDescent="0.25">
      <c r="A107" s="3">
        <v>44256</v>
      </c>
      <c r="B107" s="2" t="s">
        <v>34</v>
      </c>
      <c r="C107" s="2" t="s">
        <v>35</v>
      </c>
      <c r="D107" s="2" t="s">
        <v>36</v>
      </c>
      <c r="E107" s="2" t="s">
        <v>26</v>
      </c>
      <c r="F107" s="4">
        <v>6544.8</v>
      </c>
      <c r="G107" s="4">
        <v>15000</v>
      </c>
      <c r="H107" s="4">
        <f>IF(Sales_Data[[#This Row],[Sales Amount]]&gt;=Sales_Data[[#This Row],[Target]],Sales_Data[[#This Row],[Sales Amount]]*Commission,0)</f>
        <v>0</v>
      </c>
      <c r="I107" s="2" t="s">
        <v>11</v>
      </c>
      <c r="J107" s="31">
        <f>Sales_Data[[#This Row],[Sales Amount]]-Sales_Data[[#This Row],[Target]]</f>
        <v>-8455.2000000000007</v>
      </c>
      <c r="K107" s="2"/>
      <c r="L107" s="2"/>
    </row>
    <row r="108" spans="1:12" x14ac:dyDescent="0.25">
      <c r="A108" s="3">
        <v>44256</v>
      </c>
      <c r="B108" s="2" t="s">
        <v>27</v>
      </c>
      <c r="C108" s="2" t="s">
        <v>28</v>
      </c>
      <c r="D108" s="2" t="s">
        <v>29</v>
      </c>
      <c r="E108" s="2" t="s">
        <v>10</v>
      </c>
      <c r="F108" s="4">
        <v>5287.5</v>
      </c>
      <c r="G108" s="4">
        <v>15000</v>
      </c>
      <c r="H108" s="4">
        <f>IF(Sales_Data[[#This Row],[Sales Amount]]&gt;=Sales_Data[[#This Row],[Target]],Sales_Data[[#This Row],[Sales Amount]]*Commission,0)</f>
        <v>0</v>
      </c>
      <c r="I108" s="2" t="s">
        <v>15</v>
      </c>
      <c r="J108" s="31">
        <f>Sales_Data[[#This Row],[Sales Amount]]-Sales_Data[[#This Row],[Target]]</f>
        <v>-9712.5</v>
      </c>
      <c r="K108" s="2"/>
      <c r="L108" s="2"/>
    </row>
    <row r="109" spans="1:12" x14ac:dyDescent="0.25">
      <c r="A109" s="3">
        <v>44256</v>
      </c>
      <c r="B109" s="2" t="s">
        <v>27</v>
      </c>
      <c r="C109" s="2" t="s">
        <v>28</v>
      </c>
      <c r="D109" s="2" t="s">
        <v>29</v>
      </c>
      <c r="E109" s="2" t="s">
        <v>10</v>
      </c>
      <c r="F109" s="4">
        <v>3013.5</v>
      </c>
      <c r="G109" s="4">
        <v>15000</v>
      </c>
      <c r="H109" s="4">
        <f>IF(Sales_Data[[#This Row],[Sales Amount]]&gt;=Sales_Data[[#This Row],[Target]],Sales_Data[[#This Row],[Sales Amount]]*Commission,0)</f>
        <v>0</v>
      </c>
      <c r="I109" s="2" t="s">
        <v>15</v>
      </c>
      <c r="J109" s="31">
        <f>Sales_Data[[#This Row],[Sales Amount]]-Sales_Data[[#This Row],[Target]]</f>
        <v>-11986.5</v>
      </c>
      <c r="K109" s="2"/>
      <c r="L109" s="2"/>
    </row>
    <row r="110" spans="1:12" x14ac:dyDescent="0.25">
      <c r="A110" s="3">
        <v>44256</v>
      </c>
      <c r="B110" s="2" t="s">
        <v>12</v>
      </c>
      <c r="C110" s="2" t="s">
        <v>13</v>
      </c>
      <c r="D110" s="2" t="s">
        <v>14</v>
      </c>
      <c r="E110" s="2" t="s">
        <v>10</v>
      </c>
      <c r="F110" s="4">
        <v>2311.5</v>
      </c>
      <c r="G110" s="4">
        <v>15000</v>
      </c>
      <c r="H110" s="4">
        <f>IF(Sales_Data[[#This Row],[Sales Amount]]&gt;=Sales_Data[[#This Row],[Target]],Sales_Data[[#This Row],[Sales Amount]]*Commission,0)</f>
        <v>0</v>
      </c>
      <c r="I110" s="2" t="s">
        <v>15</v>
      </c>
      <c r="J110" s="31">
        <f>Sales_Data[[#This Row],[Sales Amount]]-Sales_Data[[#This Row],[Target]]</f>
        <v>-12688.5</v>
      </c>
      <c r="K110" s="2"/>
      <c r="L110" s="2"/>
    </row>
    <row r="111" spans="1:12" x14ac:dyDescent="0.25">
      <c r="A111" s="3">
        <v>44287</v>
      </c>
      <c r="B111" s="2" t="s">
        <v>16</v>
      </c>
      <c r="C111" s="2" t="s">
        <v>17</v>
      </c>
      <c r="D111" s="2" t="s">
        <v>18</v>
      </c>
      <c r="E111" s="2" t="s">
        <v>10</v>
      </c>
      <c r="F111" s="4">
        <v>51531.199999999997</v>
      </c>
      <c r="G111" s="4">
        <v>15000</v>
      </c>
      <c r="H111" s="4">
        <f>IF(Sales_Data[[#This Row],[Sales Amount]]&gt;=Sales_Data[[#This Row],[Target]],Sales_Data[[#This Row],[Sales Amount]]*Commission,0)</f>
        <v>5153.12</v>
      </c>
      <c r="I111" s="2" t="s">
        <v>43</v>
      </c>
      <c r="J111" s="31">
        <f>Sales_Data[[#This Row],[Sales Amount]]-Sales_Data[[#This Row],[Target]]</f>
        <v>36531.199999999997</v>
      </c>
      <c r="K111" s="2"/>
      <c r="L111" s="2"/>
    </row>
    <row r="112" spans="1:12" x14ac:dyDescent="0.25">
      <c r="A112" s="3">
        <v>44287</v>
      </c>
      <c r="B112" s="2" t="s">
        <v>59</v>
      </c>
      <c r="C112" s="2" t="s">
        <v>60</v>
      </c>
      <c r="D112" s="2" t="s">
        <v>61</v>
      </c>
      <c r="E112" s="2" t="s">
        <v>33</v>
      </c>
      <c r="F112" s="4">
        <v>42690.400000000001</v>
      </c>
      <c r="G112" s="4">
        <v>15000</v>
      </c>
      <c r="H112" s="4">
        <f>IF(Sales_Data[[#This Row],[Sales Amount]]&gt;=Sales_Data[[#This Row],[Target]],Sales_Data[[#This Row],[Sales Amount]]*Commission,0)</f>
        <v>4269.04</v>
      </c>
      <c r="I112" s="2" t="s">
        <v>43</v>
      </c>
      <c r="J112" s="31">
        <f>Sales_Data[[#This Row],[Sales Amount]]-Sales_Data[[#This Row],[Target]]</f>
        <v>27690.400000000001</v>
      </c>
      <c r="K112" s="2"/>
      <c r="L112" s="2"/>
    </row>
    <row r="113" spans="1:12" x14ac:dyDescent="0.25">
      <c r="A113" s="3">
        <v>44287</v>
      </c>
      <c r="B113" s="2" t="s">
        <v>16</v>
      </c>
      <c r="C113" s="2" t="s">
        <v>17</v>
      </c>
      <c r="D113" s="2" t="s">
        <v>18</v>
      </c>
      <c r="E113" s="2" t="s">
        <v>10</v>
      </c>
      <c r="F113" s="4">
        <v>38227.699999999997</v>
      </c>
      <c r="G113" s="4">
        <v>15000</v>
      </c>
      <c r="H113" s="4">
        <f>IF(Sales_Data[[#This Row],[Sales Amount]]&gt;=Sales_Data[[#This Row],[Target]],Sales_Data[[#This Row],[Sales Amount]]*Commission,0)</f>
        <v>3822.77</v>
      </c>
      <c r="I113" s="2" t="s">
        <v>11</v>
      </c>
      <c r="J113" s="31">
        <f>Sales_Data[[#This Row],[Sales Amount]]-Sales_Data[[#This Row],[Target]]</f>
        <v>23227.699999999997</v>
      </c>
      <c r="K113" s="2"/>
      <c r="L113" s="2"/>
    </row>
    <row r="114" spans="1:12" x14ac:dyDescent="0.25">
      <c r="A114" s="3">
        <v>44287</v>
      </c>
      <c r="B114" s="2" t="s">
        <v>27</v>
      </c>
      <c r="C114" s="2" t="s">
        <v>28</v>
      </c>
      <c r="D114" s="2" t="s">
        <v>29</v>
      </c>
      <c r="E114" s="2" t="s">
        <v>10</v>
      </c>
      <c r="F114" s="4">
        <v>36666</v>
      </c>
      <c r="G114" s="4">
        <v>15000</v>
      </c>
      <c r="H114" s="4">
        <f>IF(Sales_Data[[#This Row],[Sales Amount]]&gt;=Sales_Data[[#This Row],[Target]],Sales_Data[[#This Row],[Sales Amount]]*Commission,0)</f>
        <v>3666.6000000000004</v>
      </c>
      <c r="I114" s="2" t="s">
        <v>15</v>
      </c>
      <c r="J114" s="31">
        <f>Sales_Data[[#This Row],[Sales Amount]]-Sales_Data[[#This Row],[Target]]</f>
        <v>21666</v>
      </c>
      <c r="K114" s="2"/>
      <c r="L114" s="2"/>
    </row>
    <row r="115" spans="1:12" x14ac:dyDescent="0.25">
      <c r="A115" s="3">
        <v>44287</v>
      </c>
      <c r="B115" s="2" t="s">
        <v>30</v>
      </c>
      <c r="C115" s="2" t="s">
        <v>31</v>
      </c>
      <c r="D115" s="2" t="s">
        <v>32</v>
      </c>
      <c r="E115" s="2" t="s">
        <v>33</v>
      </c>
      <c r="F115" s="4">
        <v>35820</v>
      </c>
      <c r="G115" s="4">
        <v>15000</v>
      </c>
      <c r="H115" s="4">
        <f>IF(Sales_Data[[#This Row],[Sales Amount]]&gt;=Sales_Data[[#This Row],[Target]],Sales_Data[[#This Row],[Sales Amount]]*Commission,0)</f>
        <v>3582</v>
      </c>
      <c r="I115" s="2" t="s">
        <v>43</v>
      </c>
      <c r="J115" s="31">
        <f>Sales_Data[[#This Row],[Sales Amount]]-Sales_Data[[#This Row],[Target]]</f>
        <v>20820</v>
      </c>
      <c r="K115" s="2"/>
      <c r="L115" s="2"/>
    </row>
    <row r="116" spans="1:12" x14ac:dyDescent="0.25">
      <c r="A116" s="3">
        <v>44287</v>
      </c>
      <c r="B116" s="2" t="s">
        <v>30</v>
      </c>
      <c r="C116" s="2" t="s">
        <v>31</v>
      </c>
      <c r="D116" s="2" t="s">
        <v>32</v>
      </c>
      <c r="E116" s="2" t="s">
        <v>33</v>
      </c>
      <c r="F116" s="4">
        <v>35153.799999999996</v>
      </c>
      <c r="G116" s="4">
        <v>15000</v>
      </c>
      <c r="H116" s="4">
        <f>IF(Sales_Data[[#This Row],[Sales Amount]]&gt;=Sales_Data[[#This Row],[Target]],Sales_Data[[#This Row],[Sales Amount]]*Commission,0)</f>
        <v>3515.3799999999997</v>
      </c>
      <c r="I116" s="2" t="s">
        <v>11</v>
      </c>
      <c r="J116" s="31">
        <f>Sales_Data[[#This Row],[Sales Amount]]-Sales_Data[[#This Row],[Target]]</f>
        <v>20153.799999999996</v>
      </c>
      <c r="K116" s="2"/>
      <c r="L116" s="2"/>
    </row>
    <row r="117" spans="1:12" x14ac:dyDescent="0.25">
      <c r="A117" s="3">
        <v>44287</v>
      </c>
      <c r="B117" s="2" t="s">
        <v>71</v>
      </c>
      <c r="C117" s="2" t="s">
        <v>72</v>
      </c>
      <c r="D117" s="2" t="s">
        <v>73</v>
      </c>
      <c r="E117" s="2" t="s">
        <v>33</v>
      </c>
      <c r="F117" s="4">
        <v>32524.1</v>
      </c>
      <c r="G117" s="4">
        <v>15000</v>
      </c>
      <c r="H117" s="4">
        <f>IF(Sales_Data[[#This Row],[Sales Amount]]&gt;=Sales_Data[[#This Row],[Target]],Sales_Data[[#This Row],[Sales Amount]]*Commission,0)</f>
        <v>3252.41</v>
      </c>
      <c r="I117" s="2" t="s">
        <v>11</v>
      </c>
      <c r="J117" s="31">
        <f>Sales_Data[[#This Row],[Sales Amount]]-Sales_Data[[#This Row],[Target]]</f>
        <v>17524.099999999999</v>
      </c>
      <c r="K117" s="2"/>
      <c r="L117" s="2"/>
    </row>
    <row r="118" spans="1:12" x14ac:dyDescent="0.25">
      <c r="A118" s="3">
        <v>44287</v>
      </c>
      <c r="B118" s="2" t="s">
        <v>30</v>
      </c>
      <c r="C118" s="2" t="s">
        <v>31</v>
      </c>
      <c r="D118" s="2" t="s">
        <v>32</v>
      </c>
      <c r="E118" s="2" t="s">
        <v>33</v>
      </c>
      <c r="F118" s="4">
        <v>32282.799999999996</v>
      </c>
      <c r="G118" s="4">
        <v>15000</v>
      </c>
      <c r="H118" s="4">
        <f>IF(Sales_Data[[#This Row],[Sales Amount]]&gt;=Sales_Data[[#This Row],[Target]],Sales_Data[[#This Row],[Sales Amount]]*Commission,0)</f>
        <v>3228.2799999999997</v>
      </c>
      <c r="I118" s="2" t="s">
        <v>15</v>
      </c>
      <c r="J118" s="31">
        <f>Sales_Data[[#This Row],[Sales Amount]]-Sales_Data[[#This Row],[Target]]</f>
        <v>17282.799999999996</v>
      </c>
      <c r="K118" s="2"/>
      <c r="L118" s="2"/>
    </row>
    <row r="119" spans="1:12" x14ac:dyDescent="0.25">
      <c r="A119" s="3">
        <v>44287</v>
      </c>
      <c r="B119" s="2" t="s">
        <v>23</v>
      </c>
      <c r="C119" s="2" t="s">
        <v>24</v>
      </c>
      <c r="D119" s="2" t="s">
        <v>25</v>
      </c>
      <c r="E119" s="2" t="s">
        <v>26</v>
      </c>
      <c r="F119" s="4">
        <v>28628.799999999996</v>
      </c>
      <c r="G119" s="4">
        <v>15000</v>
      </c>
      <c r="H119" s="4">
        <f>IF(Sales_Data[[#This Row],[Sales Amount]]&gt;=Sales_Data[[#This Row],[Target]],Sales_Data[[#This Row],[Sales Amount]]*Commission,0)</f>
        <v>2862.8799999999997</v>
      </c>
      <c r="I119" s="2" t="s">
        <v>43</v>
      </c>
      <c r="J119" s="31">
        <f>Sales_Data[[#This Row],[Sales Amount]]-Sales_Data[[#This Row],[Target]]</f>
        <v>13628.799999999996</v>
      </c>
      <c r="K119" s="2"/>
      <c r="L119" s="2"/>
    </row>
    <row r="120" spans="1:12" x14ac:dyDescent="0.25">
      <c r="A120" s="3">
        <v>44287</v>
      </c>
      <c r="B120" s="2" t="s">
        <v>30</v>
      </c>
      <c r="C120" s="2" t="s">
        <v>31</v>
      </c>
      <c r="D120" s="2" t="s">
        <v>32</v>
      </c>
      <c r="E120" s="2" t="s">
        <v>33</v>
      </c>
      <c r="F120" s="4">
        <v>19210.400000000001</v>
      </c>
      <c r="G120" s="4">
        <v>15000</v>
      </c>
      <c r="H120" s="4">
        <f>IF(Sales_Data[[#This Row],[Sales Amount]]&gt;=Sales_Data[[#This Row],[Target]],Sales_Data[[#This Row],[Sales Amount]]*Commission,0)</f>
        <v>1921.0400000000002</v>
      </c>
      <c r="I120" s="2" t="s">
        <v>11</v>
      </c>
      <c r="J120" s="31">
        <f>Sales_Data[[#This Row],[Sales Amount]]-Sales_Data[[#This Row],[Target]]</f>
        <v>4210.4000000000015</v>
      </c>
      <c r="K120" s="2"/>
      <c r="L120" s="2"/>
    </row>
    <row r="121" spans="1:12" x14ac:dyDescent="0.25">
      <c r="A121" s="3">
        <v>44287</v>
      </c>
      <c r="B121" s="2" t="s">
        <v>40</v>
      </c>
      <c r="C121" s="2" t="s">
        <v>41</v>
      </c>
      <c r="D121" s="2" t="s">
        <v>42</v>
      </c>
      <c r="E121" s="2" t="s">
        <v>33</v>
      </c>
      <c r="F121" s="4">
        <v>19080</v>
      </c>
      <c r="G121" s="4">
        <v>15000</v>
      </c>
      <c r="H121" s="4">
        <f>IF(Sales_Data[[#This Row],[Sales Amount]]&gt;=Sales_Data[[#This Row],[Target]],Sales_Data[[#This Row],[Sales Amount]]*Commission,0)</f>
        <v>1908</v>
      </c>
      <c r="I121" s="2" t="s">
        <v>15</v>
      </c>
      <c r="J121" s="31">
        <f>Sales_Data[[#This Row],[Sales Amount]]-Sales_Data[[#This Row],[Target]]</f>
        <v>4080</v>
      </c>
      <c r="K121" s="2"/>
      <c r="L121" s="2"/>
    </row>
    <row r="122" spans="1:12" x14ac:dyDescent="0.25">
      <c r="A122" s="3">
        <v>44287</v>
      </c>
      <c r="B122" s="2" t="s">
        <v>23</v>
      </c>
      <c r="C122" s="2" t="s">
        <v>24</v>
      </c>
      <c r="D122" s="2" t="s">
        <v>25</v>
      </c>
      <c r="E122" s="2" t="s">
        <v>26</v>
      </c>
      <c r="F122" s="4">
        <v>18994.5</v>
      </c>
      <c r="G122" s="4">
        <v>15000</v>
      </c>
      <c r="H122" s="4">
        <f>IF(Sales_Data[[#This Row],[Sales Amount]]&gt;=Sales_Data[[#This Row],[Target]],Sales_Data[[#This Row],[Sales Amount]]*Commission,0)</f>
        <v>1899.45</v>
      </c>
      <c r="I122" s="2" t="s">
        <v>15</v>
      </c>
      <c r="J122" s="31">
        <f>Sales_Data[[#This Row],[Sales Amount]]-Sales_Data[[#This Row],[Target]]</f>
        <v>3994.5</v>
      </c>
      <c r="K122" s="2"/>
      <c r="L122" s="2"/>
    </row>
    <row r="123" spans="1:12" x14ac:dyDescent="0.25">
      <c r="A123" s="3">
        <v>44287</v>
      </c>
      <c r="B123" s="2" t="s">
        <v>53</v>
      </c>
      <c r="C123" s="2" t="s">
        <v>54</v>
      </c>
      <c r="D123" s="2" t="s">
        <v>55</v>
      </c>
      <c r="E123" s="2" t="s">
        <v>22</v>
      </c>
      <c r="F123" s="4">
        <v>18188.399999999998</v>
      </c>
      <c r="G123" s="4">
        <v>15000</v>
      </c>
      <c r="H123" s="4">
        <f>IF(Sales_Data[[#This Row],[Sales Amount]]&gt;=Sales_Data[[#This Row],[Target]],Sales_Data[[#This Row],[Sales Amount]]*Commission,0)</f>
        <v>1818.84</v>
      </c>
      <c r="I123" s="2" t="s">
        <v>15</v>
      </c>
      <c r="J123" s="31">
        <f>Sales_Data[[#This Row],[Sales Amount]]-Sales_Data[[#This Row],[Target]]</f>
        <v>3188.3999999999978</v>
      </c>
      <c r="K123" s="2"/>
      <c r="L123" s="2"/>
    </row>
    <row r="124" spans="1:12" x14ac:dyDescent="0.25">
      <c r="A124" s="3">
        <v>44287</v>
      </c>
      <c r="B124" s="2" t="s">
        <v>44</v>
      </c>
      <c r="C124" s="2" t="s">
        <v>45</v>
      </c>
      <c r="D124" s="2" t="s">
        <v>46</v>
      </c>
      <c r="E124" s="2" t="s">
        <v>22</v>
      </c>
      <c r="F124" s="4">
        <v>17993.5</v>
      </c>
      <c r="G124" s="4">
        <v>15000</v>
      </c>
      <c r="H124" s="4">
        <f>IF(Sales_Data[[#This Row],[Sales Amount]]&gt;=Sales_Data[[#This Row],[Target]],Sales_Data[[#This Row],[Sales Amount]]*Commission,0)</f>
        <v>1799.3500000000001</v>
      </c>
      <c r="I124" s="2" t="s">
        <v>11</v>
      </c>
      <c r="J124" s="31">
        <f>Sales_Data[[#This Row],[Sales Amount]]-Sales_Data[[#This Row],[Target]]</f>
        <v>2993.5</v>
      </c>
      <c r="K124" s="2"/>
      <c r="L124" s="2"/>
    </row>
    <row r="125" spans="1:12" x14ac:dyDescent="0.25">
      <c r="A125" s="3">
        <v>44287</v>
      </c>
      <c r="B125" s="2" t="s">
        <v>16</v>
      </c>
      <c r="C125" s="2" t="s">
        <v>17</v>
      </c>
      <c r="D125" s="2" t="s">
        <v>18</v>
      </c>
      <c r="E125" s="2" t="s">
        <v>10</v>
      </c>
      <c r="F125" s="4">
        <v>17776</v>
      </c>
      <c r="G125" s="4">
        <v>15000</v>
      </c>
      <c r="H125" s="4">
        <f>IF(Sales_Data[[#This Row],[Sales Amount]]&gt;=Sales_Data[[#This Row],[Target]],Sales_Data[[#This Row],[Sales Amount]]*Commission,0)</f>
        <v>1777.6000000000001</v>
      </c>
      <c r="I125" s="2" t="s">
        <v>43</v>
      </c>
      <c r="J125" s="31">
        <f>Sales_Data[[#This Row],[Sales Amount]]-Sales_Data[[#This Row],[Target]]</f>
        <v>2776</v>
      </c>
      <c r="K125" s="2"/>
      <c r="L125" s="2"/>
    </row>
    <row r="126" spans="1:12" x14ac:dyDescent="0.25">
      <c r="A126" s="3">
        <v>44287</v>
      </c>
      <c r="B126" s="2" t="s">
        <v>62</v>
      </c>
      <c r="C126" s="2" t="s">
        <v>63</v>
      </c>
      <c r="D126" s="2" t="s">
        <v>64</v>
      </c>
      <c r="E126" s="2" t="s">
        <v>33</v>
      </c>
      <c r="F126" s="4">
        <v>17204.399999999998</v>
      </c>
      <c r="G126" s="4">
        <v>15000</v>
      </c>
      <c r="H126" s="4">
        <f>IF(Sales_Data[[#This Row],[Sales Amount]]&gt;=Sales_Data[[#This Row],[Target]],Sales_Data[[#This Row],[Sales Amount]]*Commission,0)</f>
        <v>1720.4399999999998</v>
      </c>
      <c r="I126" s="2" t="s">
        <v>11</v>
      </c>
      <c r="J126" s="31">
        <f>Sales_Data[[#This Row],[Sales Amount]]-Sales_Data[[#This Row],[Target]]</f>
        <v>2204.3999999999978</v>
      </c>
      <c r="K126" s="2"/>
      <c r="L126" s="2"/>
    </row>
    <row r="127" spans="1:12" x14ac:dyDescent="0.25">
      <c r="A127" s="3">
        <v>44287</v>
      </c>
      <c r="B127" s="2" t="s">
        <v>53</v>
      </c>
      <c r="C127" s="2" t="s">
        <v>54</v>
      </c>
      <c r="D127" s="2" t="s">
        <v>55</v>
      </c>
      <c r="E127" s="2" t="s">
        <v>22</v>
      </c>
      <c r="F127" s="4">
        <v>16968</v>
      </c>
      <c r="G127" s="4">
        <v>15000</v>
      </c>
      <c r="H127" s="4">
        <f>IF(Sales_Data[[#This Row],[Sales Amount]]&gt;=Sales_Data[[#This Row],[Target]],Sales_Data[[#This Row],[Sales Amount]]*Commission,0)</f>
        <v>1696.8000000000002</v>
      </c>
      <c r="I127" s="2" t="s">
        <v>43</v>
      </c>
      <c r="J127" s="31">
        <f>Sales_Data[[#This Row],[Sales Amount]]-Sales_Data[[#This Row],[Target]]</f>
        <v>1968</v>
      </c>
      <c r="K127" s="2"/>
      <c r="L127" s="2"/>
    </row>
    <row r="128" spans="1:12" x14ac:dyDescent="0.25">
      <c r="A128" s="3">
        <v>44287</v>
      </c>
      <c r="B128" s="2" t="s">
        <v>19</v>
      </c>
      <c r="C128" s="2" t="s">
        <v>20</v>
      </c>
      <c r="D128" s="2" t="s">
        <v>21</v>
      </c>
      <c r="E128" s="2" t="s">
        <v>22</v>
      </c>
      <c r="F128" s="4">
        <v>16499.400000000001</v>
      </c>
      <c r="G128" s="4">
        <v>15000</v>
      </c>
      <c r="H128" s="4">
        <f>IF(Sales_Data[[#This Row],[Sales Amount]]&gt;=Sales_Data[[#This Row],[Target]],Sales_Data[[#This Row],[Sales Amount]]*Commission,0)</f>
        <v>1649.9400000000003</v>
      </c>
      <c r="I128" s="2" t="s">
        <v>15</v>
      </c>
      <c r="J128" s="31">
        <f>Sales_Data[[#This Row],[Sales Amount]]-Sales_Data[[#This Row],[Target]]</f>
        <v>1499.4000000000015</v>
      </c>
      <c r="K128" s="2"/>
      <c r="L128" s="2"/>
    </row>
    <row r="129" spans="1:12" x14ac:dyDescent="0.25">
      <c r="A129" s="3">
        <v>44287</v>
      </c>
      <c r="B129" s="2" t="s">
        <v>7</v>
      </c>
      <c r="C129" s="2" t="s">
        <v>8</v>
      </c>
      <c r="D129" s="2" t="s">
        <v>9</v>
      </c>
      <c r="E129" s="2" t="s">
        <v>10</v>
      </c>
      <c r="F129" s="4">
        <v>15919.7</v>
      </c>
      <c r="G129" s="4">
        <v>15000</v>
      </c>
      <c r="H129" s="4">
        <f>IF(Sales_Data[[#This Row],[Sales Amount]]&gt;=Sales_Data[[#This Row],[Target]],Sales_Data[[#This Row],[Sales Amount]]*Commission,0)</f>
        <v>1591.9700000000003</v>
      </c>
      <c r="I129" s="2" t="s">
        <v>11</v>
      </c>
      <c r="J129" s="31">
        <f>Sales_Data[[#This Row],[Sales Amount]]-Sales_Data[[#This Row],[Target]]</f>
        <v>919.70000000000073</v>
      </c>
      <c r="K129" s="2"/>
      <c r="L129" s="2"/>
    </row>
    <row r="130" spans="1:12" x14ac:dyDescent="0.25">
      <c r="A130" s="3">
        <v>44287</v>
      </c>
      <c r="B130" s="2" t="s">
        <v>47</v>
      </c>
      <c r="C130" s="2" t="s">
        <v>48</v>
      </c>
      <c r="D130" s="2" t="s">
        <v>49</v>
      </c>
      <c r="E130" s="2" t="s">
        <v>26</v>
      </c>
      <c r="F130" s="4">
        <v>15353.2</v>
      </c>
      <c r="G130" s="4">
        <v>15000</v>
      </c>
      <c r="H130" s="4">
        <f>IF(Sales_Data[[#This Row],[Sales Amount]]&gt;=Sales_Data[[#This Row],[Target]],Sales_Data[[#This Row],[Sales Amount]]*Commission,0)</f>
        <v>1535.3200000000002</v>
      </c>
      <c r="I130" s="2" t="s">
        <v>11</v>
      </c>
      <c r="J130" s="31">
        <f>Sales_Data[[#This Row],[Sales Amount]]-Sales_Data[[#This Row],[Target]]</f>
        <v>353.20000000000073</v>
      </c>
      <c r="K130" s="2"/>
      <c r="L130" s="2"/>
    </row>
    <row r="131" spans="1:12" x14ac:dyDescent="0.25">
      <c r="A131" s="3">
        <v>44287</v>
      </c>
      <c r="B131" s="2" t="s">
        <v>65</v>
      </c>
      <c r="C131" s="2" t="s">
        <v>66</v>
      </c>
      <c r="D131" s="2" t="s">
        <v>67</v>
      </c>
      <c r="E131" s="2" t="s">
        <v>22</v>
      </c>
      <c r="F131" s="4">
        <v>14416</v>
      </c>
      <c r="G131" s="4">
        <v>15000</v>
      </c>
      <c r="H131" s="4">
        <f>IF(Sales_Data[[#This Row],[Sales Amount]]&gt;=Sales_Data[[#This Row],[Target]],Sales_Data[[#This Row],[Sales Amount]]*Commission,0)</f>
        <v>0</v>
      </c>
      <c r="I131" s="2" t="s">
        <v>43</v>
      </c>
      <c r="J131" s="31">
        <f>Sales_Data[[#This Row],[Sales Amount]]-Sales_Data[[#This Row],[Target]]</f>
        <v>-584</v>
      </c>
      <c r="K131" s="2"/>
      <c r="L131" s="2"/>
    </row>
    <row r="132" spans="1:12" x14ac:dyDescent="0.25">
      <c r="A132" s="3">
        <v>44287</v>
      </c>
      <c r="B132" s="2" t="s">
        <v>62</v>
      </c>
      <c r="C132" s="2" t="s">
        <v>63</v>
      </c>
      <c r="D132" s="2" t="s">
        <v>64</v>
      </c>
      <c r="E132" s="2" t="s">
        <v>33</v>
      </c>
      <c r="F132" s="4">
        <v>14301.599999999999</v>
      </c>
      <c r="G132" s="4">
        <v>15000</v>
      </c>
      <c r="H132" s="4">
        <f>IF(Sales_Data[[#This Row],[Sales Amount]]&gt;=Sales_Data[[#This Row],[Target]],Sales_Data[[#This Row],[Sales Amount]]*Commission,0)</f>
        <v>0</v>
      </c>
      <c r="I132" s="2" t="s">
        <v>43</v>
      </c>
      <c r="J132" s="31">
        <f>Sales_Data[[#This Row],[Sales Amount]]-Sales_Data[[#This Row],[Target]]</f>
        <v>-698.40000000000146</v>
      </c>
      <c r="K132" s="2"/>
      <c r="L132" s="2"/>
    </row>
    <row r="133" spans="1:12" x14ac:dyDescent="0.25">
      <c r="A133" s="3">
        <v>44287</v>
      </c>
      <c r="B133" s="2" t="s">
        <v>34</v>
      </c>
      <c r="C133" s="2" t="s">
        <v>35</v>
      </c>
      <c r="D133" s="2" t="s">
        <v>36</v>
      </c>
      <c r="E133" s="2" t="s">
        <v>26</v>
      </c>
      <c r="F133" s="4">
        <v>13725.600000000002</v>
      </c>
      <c r="G133" s="4">
        <v>15000</v>
      </c>
      <c r="H133" s="4">
        <f>IF(Sales_Data[[#This Row],[Sales Amount]]&gt;=Sales_Data[[#This Row],[Target]],Sales_Data[[#This Row],[Sales Amount]]*Commission,0)</f>
        <v>0</v>
      </c>
      <c r="I133" s="2" t="s">
        <v>43</v>
      </c>
      <c r="J133" s="31">
        <f>Sales_Data[[#This Row],[Sales Amount]]-Sales_Data[[#This Row],[Target]]</f>
        <v>-1274.3999999999978</v>
      </c>
      <c r="K133" s="2"/>
      <c r="L133" s="2"/>
    </row>
    <row r="134" spans="1:12" x14ac:dyDescent="0.25">
      <c r="A134" s="3">
        <v>44287</v>
      </c>
      <c r="B134" s="2" t="s">
        <v>68</v>
      </c>
      <c r="C134" s="2" t="s">
        <v>69</v>
      </c>
      <c r="D134" s="2" t="s">
        <v>70</v>
      </c>
      <c r="E134" s="2" t="s">
        <v>10</v>
      </c>
      <c r="F134" s="4">
        <v>11914.400000000001</v>
      </c>
      <c r="G134" s="4">
        <v>15000</v>
      </c>
      <c r="H134" s="4">
        <f>IF(Sales_Data[[#This Row],[Sales Amount]]&gt;=Sales_Data[[#This Row],[Target]],Sales_Data[[#This Row],[Sales Amount]]*Commission,0)</f>
        <v>0</v>
      </c>
      <c r="I134" s="2" t="s">
        <v>15</v>
      </c>
      <c r="J134" s="31">
        <f>Sales_Data[[#This Row],[Sales Amount]]-Sales_Data[[#This Row],[Target]]</f>
        <v>-3085.5999999999985</v>
      </c>
      <c r="K134" s="2"/>
      <c r="L134" s="2"/>
    </row>
    <row r="135" spans="1:12" x14ac:dyDescent="0.25">
      <c r="A135" s="3">
        <v>44287</v>
      </c>
      <c r="B135" s="2" t="s">
        <v>19</v>
      </c>
      <c r="C135" s="2" t="s">
        <v>20</v>
      </c>
      <c r="D135" s="2" t="s">
        <v>21</v>
      </c>
      <c r="E135" s="2" t="s">
        <v>22</v>
      </c>
      <c r="F135" s="4">
        <v>11716.5</v>
      </c>
      <c r="G135" s="4">
        <v>15000</v>
      </c>
      <c r="H135" s="4">
        <f>IF(Sales_Data[[#This Row],[Sales Amount]]&gt;=Sales_Data[[#This Row],[Target]],Sales_Data[[#This Row],[Sales Amount]]*Commission,0)</f>
        <v>0</v>
      </c>
      <c r="I135" s="2" t="s">
        <v>11</v>
      </c>
      <c r="J135" s="31">
        <f>Sales_Data[[#This Row],[Sales Amount]]-Sales_Data[[#This Row],[Target]]</f>
        <v>-3283.5</v>
      </c>
      <c r="K135" s="2"/>
      <c r="L135" s="2"/>
    </row>
    <row r="136" spans="1:12" x14ac:dyDescent="0.25">
      <c r="A136" s="3">
        <v>44287</v>
      </c>
      <c r="B136" s="2" t="s">
        <v>47</v>
      </c>
      <c r="C136" s="2" t="s">
        <v>48</v>
      </c>
      <c r="D136" s="2" t="s">
        <v>49</v>
      </c>
      <c r="E136" s="2" t="s">
        <v>26</v>
      </c>
      <c r="F136" s="4">
        <v>9627.8999999999978</v>
      </c>
      <c r="G136" s="4">
        <v>15000</v>
      </c>
      <c r="H136" s="4">
        <f>IF(Sales_Data[[#This Row],[Sales Amount]]&gt;=Sales_Data[[#This Row],[Target]],Sales_Data[[#This Row],[Sales Amount]]*Commission,0)</f>
        <v>0</v>
      </c>
      <c r="I136" s="2" t="s">
        <v>11</v>
      </c>
      <c r="J136" s="31">
        <f>Sales_Data[[#This Row],[Sales Amount]]-Sales_Data[[#This Row],[Target]]</f>
        <v>-5372.1000000000022</v>
      </c>
      <c r="K136" s="2"/>
      <c r="L136" s="2"/>
    </row>
    <row r="137" spans="1:12" x14ac:dyDescent="0.25">
      <c r="A137" s="3">
        <v>44287</v>
      </c>
      <c r="B137" s="2" t="s">
        <v>30</v>
      </c>
      <c r="C137" s="2" t="s">
        <v>31</v>
      </c>
      <c r="D137" s="2" t="s">
        <v>32</v>
      </c>
      <c r="E137" s="2" t="s">
        <v>33</v>
      </c>
      <c r="F137" s="4">
        <v>8520</v>
      </c>
      <c r="G137" s="4">
        <v>15000</v>
      </c>
      <c r="H137" s="4">
        <f>IF(Sales_Data[[#This Row],[Sales Amount]]&gt;=Sales_Data[[#This Row],[Target]],Sales_Data[[#This Row],[Sales Amount]]*Commission,0)</f>
        <v>0</v>
      </c>
      <c r="I137" s="2" t="s">
        <v>43</v>
      </c>
      <c r="J137" s="31">
        <f>Sales_Data[[#This Row],[Sales Amount]]-Sales_Data[[#This Row],[Target]]</f>
        <v>-6480</v>
      </c>
      <c r="K137" s="2"/>
      <c r="L137" s="2"/>
    </row>
    <row r="138" spans="1:12" x14ac:dyDescent="0.25">
      <c r="A138" s="3">
        <v>44287</v>
      </c>
      <c r="B138" s="2" t="s">
        <v>68</v>
      </c>
      <c r="C138" s="2" t="s">
        <v>69</v>
      </c>
      <c r="D138" s="2" t="s">
        <v>70</v>
      </c>
      <c r="E138" s="2" t="s">
        <v>10</v>
      </c>
      <c r="F138" s="4">
        <v>7029.9</v>
      </c>
      <c r="G138" s="4">
        <v>15000</v>
      </c>
      <c r="H138" s="4">
        <f>IF(Sales_Data[[#This Row],[Sales Amount]]&gt;=Sales_Data[[#This Row],[Target]],Sales_Data[[#This Row],[Sales Amount]]*Commission,0)</f>
        <v>0</v>
      </c>
      <c r="I138" s="2" t="s">
        <v>43</v>
      </c>
      <c r="J138" s="31">
        <f>Sales_Data[[#This Row],[Sales Amount]]-Sales_Data[[#This Row],[Target]]</f>
        <v>-7970.1</v>
      </c>
      <c r="K138" s="2"/>
      <c r="L138" s="2"/>
    </row>
    <row r="139" spans="1:12" x14ac:dyDescent="0.25">
      <c r="A139" s="3">
        <v>44287</v>
      </c>
      <c r="B139" s="2" t="s">
        <v>56</v>
      </c>
      <c r="C139" s="2" t="s">
        <v>57</v>
      </c>
      <c r="D139" s="2" t="s">
        <v>58</v>
      </c>
      <c r="E139" s="2" t="s">
        <v>26</v>
      </c>
      <c r="F139" s="4">
        <v>6960</v>
      </c>
      <c r="G139" s="4">
        <v>15000</v>
      </c>
      <c r="H139" s="4">
        <f>IF(Sales_Data[[#This Row],[Sales Amount]]&gt;=Sales_Data[[#This Row],[Target]],Sales_Data[[#This Row],[Sales Amount]]*Commission,0)</f>
        <v>0</v>
      </c>
      <c r="I139" s="2" t="s">
        <v>43</v>
      </c>
      <c r="J139" s="31">
        <f>Sales_Data[[#This Row],[Sales Amount]]-Sales_Data[[#This Row],[Target]]</f>
        <v>-8040</v>
      </c>
      <c r="K139" s="2"/>
      <c r="L139" s="2"/>
    </row>
    <row r="140" spans="1:12" x14ac:dyDescent="0.25">
      <c r="A140" s="3">
        <v>44287</v>
      </c>
      <c r="B140" s="2" t="s">
        <v>53</v>
      </c>
      <c r="C140" s="2" t="s">
        <v>54</v>
      </c>
      <c r="D140" s="2" t="s">
        <v>55</v>
      </c>
      <c r="E140" s="2" t="s">
        <v>22</v>
      </c>
      <c r="F140" s="4">
        <v>5696.4</v>
      </c>
      <c r="G140" s="4">
        <v>15000</v>
      </c>
      <c r="H140" s="4">
        <f>IF(Sales_Data[[#This Row],[Sales Amount]]&gt;=Sales_Data[[#This Row],[Target]],Sales_Data[[#This Row],[Sales Amount]]*Commission,0)</f>
        <v>0</v>
      </c>
      <c r="I140" s="2" t="s">
        <v>11</v>
      </c>
      <c r="J140" s="31">
        <f>Sales_Data[[#This Row],[Sales Amount]]-Sales_Data[[#This Row],[Target]]</f>
        <v>-9303.6</v>
      </c>
      <c r="K140" s="2"/>
      <c r="L140" s="2"/>
    </row>
    <row r="141" spans="1:12" x14ac:dyDescent="0.25">
      <c r="A141" s="3">
        <v>44317</v>
      </c>
      <c r="B141" s="2" t="s">
        <v>65</v>
      </c>
      <c r="C141" s="2" t="s">
        <v>66</v>
      </c>
      <c r="D141" s="2" t="s">
        <v>67</v>
      </c>
      <c r="E141" s="2" t="s">
        <v>22</v>
      </c>
      <c r="F141" s="4">
        <v>42249.1</v>
      </c>
      <c r="G141" s="4">
        <v>15000</v>
      </c>
      <c r="H141" s="4">
        <f>IF(Sales_Data[[#This Row],[Sales Amount]]&gt;=Sales_Data[[#This Row],[Target]],Sales_Data[[#This Row],[Sales Amount]]*Commission,0)</f>
        <v>4224.91</v>
      </c>
      <c r="I141" s="2" t="s">
        <v>15</v>
      </c>
      <c r="J141" s="31">
        <f>Sales_Data[[#This Row],[Sales Amount]]-Sales_Data[[#This Row],[Target]]</f>
        <v>27249.1</v>
      </c>
      <c r="K141" s="2"/>
      <c r="L141" s="2"/>
    </row>
    <row r="142" spans="1:12" x14ac:dyDescent="0.25">
      <c r="A142" s="3">
        <v>44317</v>
      </c>
      <c r="B142" s="2" t="s">
        <v>47</v>
      </c>
      <c r="C142" s="2" t="s">
        <v>48</v>
      </c>
      <c r="D142" s="2" t="s">
        <v>49</v>
      </c>
      <c r="E142" s="2" t="s">
        <v>26</v>
      </c>
      <c r="F142" s="4">
        <v>35351</v>
      </c>
      <c r="G142" s="4">
        <v>15000</v>
      </c>
      <c r="H142" s="4">
        <f>IF(Sales_Data[[#This Row],[Sales Amount]]&gt;=Sales_Data[[#This Row],[Target]],Sales_Data[[#This Row],[Sales Amount]]*Commission,0)</f>
        <v>3535.1000000000004</v>
      </c>
      <c r="I142" s="2" t="s">
        <v>15</v>
      </c>
      <c r="J142" s="31">
        <f>Sales_Data[[#This Row],[Sales Amount]]-Sales_Data[[#This Row],[Target]]</f>
        <v>20351</v>
      </c>
      <c r="K142" s="2"/>
      <c r="L142" s="2"/>
    </row>
    <row r="143" spans="1:12" x14ac:dyDescent="0.25">
      <c r="A143" s="3">
        <v>44317</v>
      </c>
      <c r="B143" s="2" t="s">
        <v>7</v>
      </c>
      <c r="C143" s="2" t="s">
        <v>8</v>
      </c>
      <c r="D143" s="2" t="s">
        <v>9</v>
      </c>
      <c r="E143" s="2" t="s">
        <v>10</v>
      </c>
      <c r="F143" s="4">
        <v>31200</v>
      </c>
      <c r="G143" s="4">
        <v>15000</v>
      </c>
      <c r="H143" s="4">
        <f>IF(Sales_Data[[#This Row],[Sales Amount]]&gt;=Sales_Data[[#This Row],[Target]],Sales_Data[[#This Row],[Sales Amount]]*Commission,0)</f>
        <v>3120</v>
      </c>
      <c r="I143" s="2" t="s">
        <v>15</v>
      </c>
      <c r="J143" s="31">
        <f>Sales_Data[[#This Row],[Sales Amount]]-Sales_Data[[#This Row],[Target]]</f>
        <v>16200</v>
      </c>
      <c r="K143" s="2"/>
      <c r="L143" s="2"/>
    </row>
    <row r="144" spans="1:12" x14ac:dyDescent="0.25">
      <c r="A144" s="3">
        <v>44317</v>
      </c>
      <c r="B144" s="2" t="s">
        <v>34</v>
      </c>
      <c r="C144" s="2" t="s">
        <v>35</v>
      </c>
      <c r="D144" s="2" t="s">
        <v>36</v>
      </c>
      <c r="E144" s="2" t="s">
        <v>26</v>
      </c>
      <c r="F144" s="4">
        <v>30377.399999999998</v>
      </c>
      <c r="G144" s="4">
        <v>15000</v>
      </c>
      <c r="H144" s="4">
        <f>IF(Sales_Data[[#This Row],[Sales Amount]]&gt;=Sales_Data[[#This Row],[Target]],Sales_Data[[#This Row],[Sales Amount]]*Commission,0)</f>
        <v>3037.74</v>
      </c>
      <c r="I144" s="2" t="s">
        <v>43</v>
      </c>
      <c r="J144" s="31">
        <f>Sales_Data[[#This Row],[Sales Amount]]-Sales_Data[[#This Row],[Target]]</f>
        <v>15377.399999999998</v>
      </c>
      <c r="K144" s="2"/>
      <c r="L144" s="2"/>
    </row>
    <row r="145" spans="1:12" x14ac:dyDescent="0.25">
      <c r="A145" s="3">
        <v>44317</v>
      </c>
      <c r="B145" s="2" t="s">
        <v>47</v>
      </c>
      <c r="C145" s="2" t="s">
        <v>48</v>
      </c>
      <c r="D145" s="2" t="s">
        <v>49</v>
      </c>
      <c r="E145" s="2" t="s">
        <v>26</v>
      </c>
      <c r="F145" s="4">
        <v>28616</v>
      </c>
      <c r="G145" s="4">
        <v>15000</v>
      </c>
      <c r="H145" s="4">
        <f>IF(Sales_Data[[#This Row],[Sales Amount]]&gt;=Sales_Data[[#This Row],[Target]],Sales_Data[[#This Row],[Sales Amount]]*Commission,0)</f>
        <v>2861.6000000000004</v>
      </c>
      <c r="I145" s="2" t="s">
        <v>43</v>
      </c>
      <c r="J145" s="31">
        <f>Sales_Data[[#This Row],[Sales Amount]]-Sales_Data[[#This Row],[Target]]</f>
        <v>13616</v>
      </c>
      <c r="K145" s="2"/>
      <c r="L145" s="2"/>
    </row>
    <row r="146" spans="1:12" x14ac:dyDescent="0.25">
      <c r="A146" s="3">
        <v>44317</v>
      </c>
      <c r="B146" s="2" t="s">
        <v>30</v>
      </c>
      <c r="C146" s="2" t="s">
        <v>31</v>
      </c>
      <c r="D146" s="2" t="s">
        <v>32</v>
      </c>
      <c r="E146" s="2" t="s">
        <v>33</v>
      </c>
      <c r="F146" s="4">
        <v>27930</v>
      </c>
      <c r="G146" s="4">
        <v>15000</v>
      </c>
      <c r="H146" s="4">
        <f>IF(Sales_Data[[#This Row],[Sales Amount]]&gt;=Sales_Data[[#This Row],[Target]],Sales_Data[[#This Row],[Sales Amount]]*Commission,0)</f>
        <v>2793</v>
      </c>
      <c r="I146" s="2" t="s">
        <v>15</v>
      </c>
      <c r="J146" s="31">
        <f>Sales_Data[[#This Row],[Sales Amount]]-Sales_Data[[#This Row],[Target]]</f>
        <v>12930</v>
      </c>
      <c r="K146" s="2"/>
      <c r="L146" s="2"/>
    </row>
    <row r="147" spans="1:12" x14ac:dyDescent="0.25">
      <c r="A147" s="3">
        <v>44317</v>
      </c>
      <c r="B147" s="2" t="s">
        <v>65</v>
      </c>
      <c r="C147" s="2" t="s">
        <v>66</v>
      </c>
      <c r="D147" s="2" t="s">
        <v>67</v>
      </c>
      <c r="E147" s="2" t="s">
        <v>22</v>
      </c>
      <c r="F147" s="4">
        <v>27916.399999999998</v>
      </c>
      <c r="G147" s="4">
        <v>15000</v>
      </c>
      <c r="H147" s="4">
        <f>IF(Sales_Data[[#This Row],[Sales Amount]]&gt;=Sales_Data[[#This Row],[Target]],Sales_Data[[#This Row],[Sales Amount]]*Commission,0)</f>
        <v>2791.64</v>
      </c>
      <c r="I147" s="2" t="s">
        <v>43</v>
      </c>
      <c r="J147" s="31">
        <f>Sales_Data[[#This Row],[Sales Amount]]-Sales_Data[[#This Row],[Target]]</f>
        <v>12916.399999999998</v>
      </c>
      <c r="K147" s="2"/>
      <c r="L147" s="2"/>
    </row>
    <row r="148" spans="1:12" x14ac:dyDescent="0.25">
      <c r="A148" s="3">
        <v>44317</v>
      </c>
      <c r="B148" s="2" t="s">
        <v>7</v>
      </c>
      <c r="C148" s="2" t="s">
        <v>8</v>
      </c>
      <c r="D148" s="2" t="s">
        <v>9</v>
      </c>
      <c r="E148" s="2" t="s">
        <v>10</v>
      </c>
      <c r="F148" s="4">
        <v>26546.6</v>
      </c>
      <c r="G148" s="4">
        <v>15000</v>
      </c>
      <c r="H148" s="4">
        <f>IF(Sales_Data[[#This Row],[Sales Amount]]&gt;=Sales_Data[[#This Row],[Target]],Sales_Data[[#This Row],[Sales Amount]]*Commission,0)</f>
        <v>2654.66</v>
      </c>
      <c r="I148" s="2" t="s">
        <v>15</v>
      </c>
      <c r="J148" s="31">
        <f>Sales_Data[[#This Row],[Sales Amount]]-Sales_Data[[#This Row],[Target]]</f>
        <v>11546.599999999999</v>
      </c>
      <c r="K148" s="2"/>
      <c r="L148" s="2"/>
    </row>
    <row r="149" spans="1:12" x14ac:dyDescent="0.25">
      <c r="A149" s="3">
        <v>44317</v>
      </c>
      <c r="B149" s="2" t="s">
        <v>53</v>
      </c>
      <c r="C149" s="2" t="s">
        <v>54</v>
      </c>
      <c r="D149" s="2" t="s">
        <v>55</v>
      </c>
      <c r="E149" s="2" t="s">
        <v>22</v>
      </c>
      <c r="F149" s="4">
        <v>23997.600000000002</v>
      </c>
      <c r="G149" s="4">
        <v>15000</v>
      </c>
      <c r="H149" s="4">
        <f>IF(Sales_Data[[#This Row],[Sales Amount]]&gt;=Sales_Data[[#This Row],[Target]],Sales_Data[[#This Row],[Sales Amount]]*Commission,0)</f>
        <v>2399.7600000000002</v>
      </c>
      <c r="I149" s="2" t="s">
        <v>11</v>
      </c>
      <c r="J149" s="31">
        <f>Sales_Data[[#This Row],[Sales Amount]]-Sales_Data[[#This Row],[Target]]</f>
        <v>8997.6000000000022</v>
      </c>
      <c r="K149" s="2"/>
      <c r="L149" s="2"/>
    </row>
    <row r="150" spans="1:12" x14ac:dyDescent="0.25">
      <c r="A150" s="3">
        <v>44317</v>
      </c>
      <c r="B150" s="2" t="s">
        <v>37</v>
      </c>
      <c r="C150" s="2" t="s">
        <v>38</v>
      </c>
      <c r="D150" s="2" t="s">
        <v>39</v>
      </c>
      <c r="E150" s="2" t="s">
        <v>22</v>
      </c>
      <c r="F150" s="4">
        <v>23364</v>
      </c>
      <c r="G150" s="4">
        <v>15000</v>
      </c>
      <c r="H150" s="4">
        <f>IF(Sales_Data[[#This Row],[Sales Amount]]&gt;=Sales_Data[[#This Row],[Target]],Sales_Data[[#This Row],[Sales Amount]]*Commission,0)</f>
        <v>2336.4</v>
      </c>
      <c r="I150" s="2" t="s">
        <v>15</v>
      </c>
      <c r="J150" s="31">
        <f>Sales_Data[[#This Row],[Sales Amount]]-Sales_Data[[#This Row],[Target]]</f>
        <v>8364</v>
      </c>
      <c r="K150" s="2"/>
      <c r="L150" s="2"/>
    </row>
    <row r="151" spans="1:12" x14ac:dyDescent="0.25">
      <c r="A151" s="3">
        <v>44317</v>
      </c>
      <c r="B151" s="2" t="s">
        <v>44</v>
      </c>
      <c r="C151" s="2" t="s">
        <v>45</v>
      </c>
      <c r="D151" s="2" t="s">
        <v>46</v>
      </c>
      <c r="E151" s="2" t="s">
        <v>22</v>
      </c>
      <c r="F151" s="4">
        <v>20717.599999999999</v>
      </c>
      <c r="G151" s="4">
        <v>15000</v>
      </c>
      <c r="H151" s="4">
        <f>IF(Sales_Data[[#This Row],[Sales Amount]]&gt;=Sales_Data[[#This Row],[Target]],Sales_Data[[#This Row],[Sales Amount]]*Commission,0)</f>
        <v>2071.7599999999998</v>
      </c>
      <c r="I151" s="2" t="s">
        <v>15</v>
      </c>
      <c r="J151" s="31">
        <f>Sales_Data[[#This Row],[Sales Amount]]-Sales_Data[[#This Row],[Target]]</f>
        <v>5717.5999999999985</v>
      </c>
      <c r="K151" s="2"/>
      <c r="L151" s="2"/>
    </row>
    <row r="152" spans="1:12" x14ac:dyDescent="0.25">
      <c r="A152" s="3">
        <v>44317</v>
      </c>
      <c r="B152" s="2" t="s">
        <v>53</v>
      </c>
      <c r="C152" s="2" t="s">
        <v>54</v>
      </c>
      <c r="D152" s="2" t="s">
        <v>55</v>
      </c>
      <c r="E152" s="2" t="s">
        <v>22</v>
      </c>
      <c r="F152" s="4">
        <v>19836.400000000001</v>
      </c>
      <c r="G152" s="4">
        <v>15000</v>
      </c>
      <c r="H152" s="4">
        <f>IF(Sales_Data[[#This Row],[Sales Amount]]&gt;=Sales_Data[[#This Row],[Target]],Sales_Data[[#This Row],[Sales Amount]]*Commission,0)</f>
        <v>1983.6400000000003</v>
      </c>
      <c r="I152" s="2" t="s">
        <v>11</v>
      </c>
      <c r="J152" s="31">
        <f>Sales_Data[[#This Row],[Sales Amount]]-Sales_Data[[#This Row],[Target]]</f>
        <v>4836.4000000000015</v>
      </c>
      <c r="K152" s="2"/>
      <c r="L152" s="2"/>
    </row>
    <row r="153" spans="1:12" x14ac:dyDescent="0.25">
      <c r="A153" s="3">
        <v>44317</v>
      </c>
      <c r="B153" s="2" t="s">
        <v>53</v>
      </c>
      <c r="C153" s="2" t="s">
        <v>54</v>
      </c>
      <c r="D153" s="2" t="s">
        <v>55</v>
      </c>
      <c r="E153" s="2" t="s">
        <v>22</v>
      </c>
      <c r="F153" s="4">
        <v>19617.5</v>
      </c>
      <c r="G153" s="4">
        <v>15000</v>
      </c>
      <c r="H153" s="4">
        <f>IF(Sales_Data[[#This Row],[Sales Amount]]&gt;=Sales_Data[[#This Row],[Target]],Sales_Data[[#This Row],[Sales Amount]]*Commission,0)</f>
        <v>1961.75</v>
      </c>
      <c r="I153" s="2" t="s">
        <v>43</v>
      </c>
      <c r="J153" s="31">
        <f>Sales_Data[[#This Row],[Sales Amount]]-Sales_Data[[#This Row],[Target]]</f>
        <v>4617.5</v>
      </c>
      <c r="K153" s="2"/>
      <c r="L153" s="2"/>
    </row>
    <row r="154" spans="1:12" x14ac:dyDescent="0.25">
      <c r="A154" s="3">
        <v>44317</v>
      </c>
      <c r="B154" s="2" t="s">
        <v>16</v>
      </c>
      <c r="C154" s="2" t="s">
        <v>17</v>
      </c>
      <c r="D154" s="2" t="s">
        <v>18</v>
      </c>
      <c r="E154" s="2" t="s">
        <v>10</v>
      </c>
      <c r="F154" s="4">
        <v>19584</v>
      </c>
      <c r="G154" s="4">
        <v>15000</v>
      </c>
      <c r="H154" s="4">
        <f>IF(Sales_Data[[#This Row],[Sales Amount]]&gt;=Sales_Data[[#This Row],[Target]],Sales_Data[[#This Row],[Sales Amount]]*Commission,0)</f>
        <v>1958.4</v>
      </c>
      <c r="I154" s="2" t="s">
        <v>15</v>
      </c>
      <c r="J154" s="31">
        <f>Sales_Data[[#This Row],[Sales Amount]]-Sales_Data[[#This Row],[Target]]</f>
        <v>4584</v>
      </c>
      <c r="K154" s="2"/>
      <c r="L154" s="2"/>
    </row>
    <row r="155" spans="1:12" x14ac:dyDescent="0.25">
      <c r="A155" s="3">
        <v>44317</v>
      </c>
      <c r="B155" s="2" t="s">
        <v>53</v>
      </c>
      <c r="C155" s="2" t="s">
        <v>54</v>
      </c>
      <c r="D155" s="2" t="s">
        <v>55</v>
      </c>
      <c r="E155" s="2" t="s">
        <v>22</v>
      </c>
      <c r="F155" s="4">
        <v>18826.400000000001</v>
      </c>
      <c r="G155" s="4">
        <v>15000</v>
      </c>
      <c r="H155" s="4">
        <f>IF(Sales_Data[[#This Row],[Sales Amount]]&gt;=Sales_Data[[#This Row],[Target]],Sales_Data[[#This Row],[Sales Amount]]*Commission,0)</f>
        <v>1882.6400000000003</v>
      </c>
      <c r="I155" s="2" t="s">
        <v>43</v>
      </c>
      <c r="J155" s="31">
        <f>Sales_Data[[#This Row],[Sales Amount]]-Sales_Data[[#This Row],[Target]]</f>
        <v>3826.4000000000015</v>
      </c>
      <c r="K155" s="2"/>
      <c r="L155" s="2"/>
    </row>
    <row r="156" spans="1:12" x14ac:dyDescent="0.25">
      <c r="A156" s="3">
        <v>44317</v>
      </c>
      <c r="B156" s="2" t="s">
        <v>12</v>
      </c>
      <c r="C156" s="2" t="s">
        <v>13</v>
      </c>
      <c r="D156" s="2" t="s">
        <v>14</v>
      </c>
      <c r="E156" s="2" t="s">
        <v>10</v>
      </c>
      <c r="F156" s="4">
        <v>16604.400000000001</v>
      </c>
      <c r="G156" s="4">
        <v>15000</v>
      </c>
      <c r="H156" s="4">
        <f>IF(Sales_Data[[#This Row],[Sales Amount]]&gt;=Sales_Data[[#This Row],[Target]],Sales_Data[[#This Row],[Sales Amount]]*Commission,0)</f>
        <v>1660.4400000000003</v>
      </c>
      <c r="I156" s="2" t="s">
        <v>43</v>
      </c>
      <c r="J156" s="31">
        <f>Sales_Data[[#This Row],[Sales Amount]]-Sales_Data[[#This Row],[Target]]</f>
        <v>1604.4000000000015</v>
      </c>
      <c r="K156" s="2"/>
      <c r="L156" s="2"/>
    </row>
    <row r="157" spans="1:12" x14ac:dyDescent="0.25">
      <c r="A157" s="3">
        <v>44317</v>
      </c>
      <c r="B157" s="2" t="s">
        <v>27</v>
      </c>
      <c r="C157" s="2" t="s">
        <v>28</v>
      </c>
      <c r="D157" s="2" t="s">
        <v>29</v>
      </c>
      <c r="E157" s="2" t="s">
        <v>10</v>
      </c>
      <c r="F157" s="4">
        <v>15120</v>
      </c>
      <c r="G157" s="4">
        <v>15000</v>
      </c>
      <c r="H157" s="4">
        <f>IF(Sales_Data[[#This Row],[Sales Amount]]&gt;=Sales_Data[[#This Row],[Target]],Sales_Data[[#This Row],[Sales Amount]]*Commission,0)</f>
        <v>1512</v>
      </c>
      <c r="I157" s="2" t="s">
        <v>15</v>
      </c>
      <c r="J157" s="31">
        <f>Sales_Data[[#This Row],[Sales Amount]]-Sales_Data[[#This Row],[Target]]</f>
        <v>120</v>
      </c>
      <c r="K157" s="2"/>
      <c r="L157" s="2"/>
    </row>
    <row r="158" spans="1:12" x14ac:dyDescent="0.25">
      <c r="A158" s="3">
        <v>44317</v>
      </c>
      <c r="B158" s="2" t="s">
        <v>50</v>
      </c>
      <c r="C158" s="2" t="s">
        <v>51</v>
      </c>
      <c r="D158" s="2" t="s">
        <v>52</v>
      </c>
      <c r="E158" s="2" t="s">
        <v>26</v>
      </c>
      <c r="F158" s="4">
        <v>13044.899999999998</v>
      </c>
      <c r="G158" s="4">
        <v>15000</v>
      </c>
      <c r="H158" s="4">
        <f>IF(Sales_Data[[#This Row],[Sales Amount]]&gt;=Sales_Data[[#This Row],[Target]],Sales_Data[[#This Row],[Sales Amount]]*Commission,0)</f>
        <v>0</v>
      </c>
      <c r="I158" s="2" t="s">
        <v>11</v>
      </c>
      <c r="J158" s="31">
        <f>Sales_Data[[#This Row],[Sales Amount]]-Sales_Data[[#This Row],[Target]]</f>
        <v>-1955.1000000000022</v>
      </c>
      <c r="K158" s="2"/>
      <c r="L158" s="2"/>
    </row>
    <row r="159" spans="1:12" x14ac:dyDescent="0.25">
      <c r="A159" s="3">
        <v>44317</v>
      </c>
      <c r="B159" s="2" t="s">
        <v>16</v>
      </c>
      <c r="C159" s="2" t="s">
        <v>17</v>
      </c>
      <c r="D159" s="2" t="s">
        <v>18</v>
      </c>
      <c r="E159" s="2" t="s">
        <v>10</v>
      </c>
      <c r="F159" s="4">
        <v>12422.2</v>
      </c>
      <c r="G159" s="4">
        <v>15000</v>
      </c>
      <c r="H159" s="4">
        <f>IF(Sales_Data[[#This Row],[Sales Amount]]&gt;=Sales_Data[[#This Row],[Target]],Sales_Data[[#This Row],[Sales Amount]]*Commission,0)</f>
        <v>0</v>
      </c>
      <c r="I159" s="2" t="s">
        <v>43</v>
      </c>
      <c r="J159" s="31">
        <f>Sales_Data[[#This Row],[Sales Amount]]-Sales_Data[[#This Row],[Target]]</f>
        <v>-2577.7999999999993</v>
      </c>
      <c r="K159" s="2"/>
      <c r="L159" s="2"/>
    </row>
    <row r="160" spans="1:12" x14ac:dyDescent="0.25">
      <c r="A160" s="3">
        <v>44317</v>
      </c>
      <c r="B160" s="2" t="s">
        <v>71</v>
      </c>
      <c r="C160" s="2" t="s">
        <v>72</v>
      </c>
      <c r="D160" s="2" t="s">
        <v>73</v>
      </c>
      <c r="E160" s="2" t="s">
        <v>33</v>
      </c>
      <c r="F160" s="4">
        <v>12019.799999999997</v>
      </c>
      <c r="G160" s="4">
        <v>15000</v>
      </c>
      <c r="H160" s="4">
        <f>IF(Sales_Data[[#This Row],[Sales Amount]]&gt;=Sales_Data[[#This Row],[Target]],Sales_Data[[#This Row],[Sales Amount]]*Commission,0)</f>
        <v>0</v>
      </c>
      <c r="I160" s="2" t="s">
        <v>11</v>
      </c>
      <c r="J160" s="31">
        <f>Sales_Data[[#This Row],[Sales Amount]]-Sales_Data[[#This Row],[Target]]</f>
        <v>-2980.2000000000025</v>
      </c>
      <c r="K160" s="2"/>
      <c r="L160" s="2"/>
    </row>
    <row r="161" spans="1:12" x14ac:dyDescent="0.25">
      <c r="A161" s="3">
        <v>44317</v>
      </c>
      <c r="B161" s="2" t="s">
        <v>59</v>
      </c>
      <c r="C161" s="2" t="s">
        <v>60</v>
      </c>
      <c r="D161" s="2" t="s">
        <v>61</v>
      </c>
      <c r="E161" s="2" t="s">
        <v>33</v>
      </c>
      <c r="F161" s="4">
        <v>11235</v>
      </c>
      <c r="G161" s="4">
        <v>15000</v>
      </c>
      <c r="H161" s="4">
        <f>IF(Sales_Data[[#This Row],[Sales Amount]]&gt;=Sales_Data[[#This Row],[Target]],Sales_Data[[#This Row],[Sales Amount]]*Commission,0)</f>
        <v>0</v>
      </c>
      <c r="I161" s="2" t="s">
        <v>43</v>
      </c>
      <c r="J161" s="31">
        <f>Sales_Data[[#This Row],[Sales Amount]]-Sales_Data[[#This Row],[Target]]</f>
        <v>-3765</v>
      </c>
      <c r="K161" s="2"/>
      <c r="L161" s="2"/>
    </row>
    <row r="162" spans="1:12" x14ac:dyDescent="0.25">
      <c r="A162" s="3">
        <v>44317</v>
      </c>
      <c r="B162" s="2" t="s">
        <v>56</v>
      </c>
      <c r="C162" s="2" t="s">
        <v>57</v>
      </c>
      <c r="D162" s="2" t="s">
        <v>58</v>
      </c>
      <c r="E162" s="2" t="s">
        <v>26</v>
      </c>
      <c r="F162" s="4">
        <v>10948</v>
      </c>
      <c r="G162" s="4">
        <v>15000</v>
      </c>
      <c r="H162" s="4">
        <f>IF(Sales_Data[[#This Row],[Sales Amount]]&gt;=Sales_Data[[#This Row],[Target]],Sales_Data[[#This Row],[Sales Amount]]*Commission,0)</f>
        <v>0</v>
      </c>
      <c r="I162" s="2" t="s">
        <v>11</v>
      </c>
      <c r="J162" s="31">
        <f>Sales_Data[[#This Row],[Sales Amount]]-Sales_Data[[#This Row],[Target]]</f>
        <v>-4052</v>
      </c>
      <c r="K162" s="2"/>
      <c r="L162" s="2"/>
    </row>
    <row r="163" spans="1:12" x14ac:dyDescent="0.25">
      <c r="A163" s="3">
        <v>44317</v>
      </c>
      <c r="B163" s="2" t="s">
        <v>59</v>
      </c>
      <c r="C163" s="2" t="s">
        <v>60</v>
      </c>
      <c r="D163" s="2" t="s">
        <v>61</v>
      </c>
      <c r="E163" s="2" t="s">
        <v>33</v>
      </c>
      <c r="F163" s="4">
        <v>9270.1</v>
      </c>
      <c r="G163" s="4">
        <v>15000</v>
      </c>
      <c r="H163" s="4">
        <f>IF(Sales_Data[[#This Row],[Sales Amount]]&gt;=Sales_Data[[#This Row],[Target]],Sales_Data[[#This Row],[Sales Amount]]*Commission,0)</f>
        <v>0</v>
      </c>
      <c r="I163" s="2" t="s">
        <v>11</v>
      </c>
      <c r="J163" s="31">
        <f>Sales_Data[[#This Row],[Sales Amount]]-Sales_Data[[#This Row],[Target]]</f>
        <v>-5729.9</v>
      </c>
      <c r="K163" s="2"/>
      <c r="L163" s="2"/>
    </row>
    <row r="164" spans="1:12" x14ac:dyDescent="0.25">
      <c r="A164" s="3">
        <v>44317</v>
      </c>
      <c r="B164" s="2" t="s">
        <v>65</v>
      </c>
      <c r="C164" s="2" t="s">
        <v>66</v>
      </c>
      <c r="D164" s="2" t="s">
        <v>67</v>
      </c>
      <c r="E164" s="2" t="s">
        <v>22</v>
      </c>
      <c r="F164" s="4">
        <v>9004.7999999999993</v>
      </c>
      <c r="G164" s="4">
        <v>15000</v>
      </c>
      <c r="H164" s="4">
        <f>IF(Sales_Data[[#This Row],[Sales Amount]]&gt;=Sales_Data[[#This Row],[Target]],Sales_Data[[#This Row],[Sales Amount]]*Commission,0)</f>
        <v>0</v>
      </c>
      <c r="I164" s="2" t="s">
        <v>11</v>
      </c>
      <c r="J164" s="31">
        <f>Sales_Data[[#This Row],[Sales Amount]]-Sales_Data[[#This Row],[Target]]</f>
        <v>-5995.2000000000007</v>
      </c>
      <c r="K164" s="2"/>
      <c r="L164" s="2"/>
    </row>
    <row r="165" spans="1:12" x14ac:dyDescent="0.25">
      <c r="A165" s="3">
        <v>44317</v>
      </c>
      <c r="B165" s="2" t="s">
        <v>12</v>
      </c>
      <c r="C165" s="2" t="s">
        <v>13</v>
      </c>
      <c r="D165" s="2" t="s">
        <v>14</v>
      </c>
      <c r="E165" s="2" t="s">
        <v>10</v>
      </c>
      <c r="F165" s="4">
        <v>8686.6</v>
      </c>
      <c r="G165" s="4">
        <v>15000</v>
      </c>
      <c r="H165" s="4">
        <f>IF(Sales_Data[[#This Row],[Sales Amount]]&gt;=Sales_Data[[#This Row],[Target]],Sales_Data[[#This Row],[Sales Amount]]*Commission,0)</f>
        <v>0</v>
      </c>
      <c r="I165" s="2" t="s">
        <v>15</v>
      </c>
      <c r="J165" s="31">
        <f>Sales_Data[[#This Row],[Sales Amount]]-Sales_Data[[#This Row],[Target]]</f>
        <v>-6313.4</v>
      </c>
      <c r="K165" s="2"/>
      <c r="L165" s="2"/>
    </row>
    <row r="166" spans="1:12" x14ac:dyDescent="0.25">
      <c r="A166" s="3">
        <v>44348</v>
      </c>
      <c r="B166" s="2" t="s">
        <v>37</v>
      </c>
      <c r="C166" s="2" t="s">
        <v>38</v>
      </c>
      <c r="D166" s="2" t="s">
        <v>39</v>
      </c>
      <c r="E166" s="2" t="s">
        <v>22</v>
      </c>
      <c r="F166" s="4">
        <v>39653.9</v>
      </c>
      <c r="G166" s="4">
        <v>15000</v>
      </c>
      <c r="H166" s="4">
        <f>IF(Sales_Data[[#This Row],[Sales Amount]]&gt;=Sales_Data[[#This Row],[Target]],Sales_Data[[#This Row],[Sales Amount]]*Commission,0)</f>
        <v>3965.3900000000003</v>
      </c>
      <c r="I166" s="2" t="s">
        <v>43</v>
      </c>
      <c r="J166" s="31">
        <f>Sales_Data[[#This Row],[Sales Amount]]-Sales_Data[[#This Row],[Target]]</f>
        <v>24653.9</v>
      </c>
      <c r="K166" s="2"/>
      <c r="L166" s="2"/>
    </row>
    <row r="167" spans="1:12" x14ac:dyDescent="0.25">
      <c r="A167" s="3">
        <v>44348</v>
      </c>
      <c r="B167" s="2" t="s">
        <v>65</v>
      </c>
      <c r="C167" s="2" t="s">
        <v>66</v>
      </c>
      <c r="D167" s="2" t="s">
        <v>67</v>
      </c>
      <c r="E167" s="2" t="s">
        <v>22</v>
      </c>
      <c r="F167" s="4">
        <v>37192.5</v>
      </c>
      <c r="G167" s="4">
        <v>15000</v>
      </c>
      <c r="H167" s="4">
        <f>IF(Sales_Data[[#This Row],[Sales Amount]]&gt;=Sales_Data[[#This Row],[Target]],Sales_Data[[#This Row],[Sales Amount]]*Commission,0)</f>
        <v>3719.25</v>
      </c>
      <c r="I167" s="2" t="s">
        <v>43</v>
      </c>
      <c r="J167" s="31">
        <f>Sales_Data[[#This Row],[Sales Amount]]-Sales_Data[[#This Row],[Target]]</f>
        <v>22192.5</v>
      </c>
      <c r="K167" s="2"/>
      <c r="L167" s="2"/>
    </row>
    <row r="168" spans="1:12" x14ac:dyDescent="0.25">
      <c r="A168" s="3">
        <v>44348</v>
      </c>
      <c r="B168" s="2" t="s">
        <v>34</v>
      </c>
      <c r="C168" s="2" t="s">
        <v>35</v>
      </c>
      <c r="D168" s="2" t="s">
        <v>36</v>
      </c>
      <c r="E168" s="2" t="s">
        <v>26</v>
      </c>
      <c r="F168" s="4">
        <v>35695</v>
      </c>
      <c r="G168" s="4">
        <v>15000</v>
      </c>
      <c r="H168" s="4">
        <f>IF(Sales_Data[[#This Row],[Sales Amount]]&gt;=Sales_Data[[#This Row],[Target]],Sales_Data[[#This Row],[Sales Amount]]*Commission,0)</f>
        <v>3569.5</v>
      </c>
      <c r="I168" s="2" t="s">
        <v>15</v>
      </c>
      <c r="J168" s="31">
        <f>Sales_Data[[#This Row],[Sales Amount]]-Sales_Data[[#This Row],[Target]]</f>
        <v>20695</v>
      </c>
      <c r="K168" s="2"/>
      <c r="L168" s="2"/>
    </row>
    <row r="169" spans="1:12" x14ac:dyDescent="0.25">
      <c r="A169" s="3">
        <v>44348</v>
      </c>
      <c r="B169" s="2" t="s">
        <v>16</v>
      </c>
      <c r="C169" s="2" t="s">
        <v>17</v>
      </c>
      <c r="D169" s="2" t="s">
        <v>18</v>
      </c>
      <c r="E169" s="2" t="s">
        <v>10</v>
      </c>
      <c r="F169" s="4">
        <v>34162</v>
      </c>
      <c r="G169" s="4">
        <v>15000</v>
      </c>
      <c r="H169" s="4">
        <f>IF(Sales_Data[[#This Row],[Sales Amount]]&gt;=Sales_Data[[#This Row],[Target]],Sales_Data[[#This Row],[Sales Amount]]*Commission,0)</f>
        <v>3416.2000000000003</v>
      </c>
      <c r="I169" s="2" t="s">
        <v>15</v>
      </c>
      <c r="J169" s="31">
        <f>Sales_Data[[#This Row],[Sales Amount]]-Sales_Data[[#This Row],[Target]]</f>
        <v>19162</v>
      </c>
      <c r="K169" s="2"/>
      <c r="L169" s="2"/>
    </row>
    <row r="170" spans="1:12" x14ac:dyDescent="0.25">
      <c r="A170" s="3">
        <v>44348</v>
      </c>
      <c r="B170" s="2" t="s">
        <v>47</v>
      </c>
      <c r="C170" s="2" t="s">
        <v>48</v>
      </c>
      <c r="D170" s="2" t="s">
        <v>49</v>
      </c>
      <c r="E170" s="2" t="s">
        <v>26</v>
      </c>
      <c r="F170" s="4">
        <v>25560</v>
      </c>
      <c r="G170" s="4">
        <v>15000</v>
      </c>
      <c r="H170" s="4">
        <f>IF(Sales_Data[[#This Row],[Sales Amount]]&gt;=Sales_Data[[#This Row],[Target]],Sales_Data[[#This Row],[Sales Amount]]*Commission,0)</f>
        <v>2556</v>
      </c>
      <c r="I170" s="2" t="s">
        <v>11</v>
      </c>
      <c r="J170" s="31">
        <f>Sales_Data[[#This Row],[Sales Amount]]-Sales_Data[[#This Row],[Target]]</f>
        <v>10560</v>
      </c>
      <c r="K170" s="2"/>
      <c r="L170" s="2"/>
    </row>
    <row r="171" spans="1:12" x14ac:dyDescent="0.25">
      <c r="A171" s="3">
        <v>44348</v>
      </c>
      <c r="B171" s="2" t="s">
        <v>16</v>
      </c>
      <c r="C171" s="2" t="s">
        <v>17</v>
      </c>
      <c r="D171" s="2" t="s">
        <v>18</v>
      </c>
      <c r="E171" s="2" t="s">
        <v>10</v>
      </c>
      <c r="F171" s="4">
        <v>23445</v>
      </c>
      <c r="G171" s="4">
        <v>15000</v>
      </c>
      <c r="H171" s="4">
        <f>IF(Sales_Data[[#This Row],[Sales Amount]]&gt;=Sales_Data[[#This Row],[Target]],Sales_Data[[#This Row],[Sales Amount]]*Commission,0)</f>
        <v>2344.5</v>
      </c>
      <c r="I171" s="2" t="s">
        <v>15</v>
      </c>
      <c r="J171" s="31">
        <f>Sales_Data[[#This Row],[Sales Amount]]-Sales_Data[[#This Row],[Target]]</f>
        <v>8445</v>
      </c>
      <c r="K171" s="2"/>
      <c r="L171" s="2"/>
    </row>
    <row r="172" spans="1:12" x14ac:dyDescent="0.25">
      <c r="A172" s="3">
        <v>44348</v>
      </c>
      <c r="B172" s="2" t="s">
        <v>16</v>
      </c>
      <c r="C172" s="2" t="s">
        <v>17</v>
      </c>
      <c r="D172" s="2" t="s">
        <v>18</v>
      </c>
      <c r="E172" s="2" t="s">
        <v>10</v>
      </c>
      <c r="F172" s="4">
        <v>18878.399999999998</v>
      </c>
      <c r="G172" s="4">
        <v>15000</v>
      </c>
      <c r="H172" s="4">
        <f>IF(Sales_Data[[#This Row],[Sales Amount]]&gt;=Sales_Data[[#This Row],[Target]],Sales_Data[[#This Row],[Sales Amount]]*Commission,0)</f>
        <v>1887.84</v>
      </c>
      <c r="I172" s="2" t="s">
        <v>15</v>
      </c>
      <c r="J172" s="31">
        <f>Sales_Data[[#This Row],[Sales Amount]]-Sales_Data[[#This Row],[Target]]</f>
        <v>3878.3999999999978</v>
      </c>
      <c r="K172" s="2"/>
      <c r="L172" s="2"/>
    </row>
    <row r="173" spans="1:12" x14ac:dyDescent="0.25">
      <c r="A173" s="3">
        <v>44348</v>
      </c>
      <c r="B173" s="2" t="s">
        <v>16</v>
      </c>
      <c r="C173" s="2" t="s">
        <v>17</v>
      </c>
      <c r="D173" s="2" t="s">
        <v>18</v>
      </c>
      <c r="E173" s="2" t="s">
        <v>10</v>
      </c>
      <c r="F173" s="4">
        <v>17904.7</v>
      </c>
      <c r="G173" s="4">
        <v>15000</v>
      </c>
      <c r="H173" s="4">
        <f>IF(Sales_Data[[#This Row],[Sales Amount]]&gt;=Sales_Data[[#This Row],[Target]],Sales_Data[[#This Row],[Sales Amount]]*Commission,0)</f>
        <v>1790.4700000000003</v>
      </c>
      <c r="I173" s="2" t="s">
        <v>43</v>
      </c>
      <c r="J173" s="31">
        <f>Sales_Data[[#This Row],[Sales Amount]]-Sales_Data[[#This Row],[Target]]</f>
        <v>2904.7000000000007</v>
      </c>
      <c r="K173" s="2"/>
      <c r="L173" s="2"/>
    </row>
    <row r="174" spans="1:12" x14ac:dyDescent="0.25">
      <c r="A174" s="3">
        <v>44348</v>
      </c>
      <c r="B174" s="2" t="s">
        <v>53</v>
      </c>
      <c r="C174" s="2" t="s">
        <v>54</v>
      </c>
      <c r="D174" s="2" t="s">
        <v>55</v>
      </c>
      <c r="E174" s="2" t="s">
        <v>22</v>
      </c>
      <c r="F174" s="4">
        <v>17262</v>
      </c>
      <c r="G174" s="4">
        <v>15000</v>
      </c>
      <c r="H174" s="4">
        <f>IF(Sales_Data[[#This Row],[Sales Amount]]&gt;=Sales_Data[[#This Row],[Target]],Sales_Data[[#This Row],[Sales Amount]]*Commission,0)</f>
        <v>1726.2</v>
      </c>
      <c r="I174" s="2" t="s">
        <v>15</v>
      </c>
      <c r="J174" s="31">
        <f>Sales_Data[[#This Row],[Sales Amount]]-Sales_Data[[#This Row],[Target]]</f>
        <v>2262</v>
      </c>
      <c r="K174" s="2"/>
      <c r="L174" s="2"/>
    </row>
    <row r="175" spans="1:12" x14ac:dyDescent="0.25">
      <c r="A175" s="3">
        <v>44348</v>
      </c>
      <c r="B175" s="2" t="s">
        <v>62</v>
      </c>
      <c r="C175" s="2" t="s">
        <v>63</v>
      </c>
      <c r="D175" s="2" t="s">
        <v>64</v>
      </c>
      <c r="E175" s="2" t="s">
        <v>33</v>
      </c>
      <c r="F175" s="4">
        <v>16846.8</v>
      </c>
      <c r="G175" s="4">
        <v>15000</v>
      </c>
      <c r="H175" s="4">
        <f>IF(Sales_Data[[#This Row],[Sales Amount]]&gt;=Sales_Data[[#This Row],[Target]],Sales_Data[[#This Row],[Sales Amount]]*Commission,0)</f>
        <v>1684.68</v>
      </c>
      <c r="I175" s="2" t="s">
        <v>15</v>
      </c>
      <c r="J175" s="31">
        <f>Sales_Data[[#This Row],[Sales Amount]]-Sales_Data[[#This Row],[Target]]</f>
        <v>1846.7999999999993</v>
      </c>
      <c r="K175" s="2"/>
      <c r="L175" s="2"/>
    </row>
    <row r="176" spans="1:12" x14ac:dyDescent="0.25">
      <c r="A176" s="3">
        <v>44348</v>
      </c>
      <c r="B176" s="2" t="s">
        <v>40</v>
      </c>
      <c r="C176" s="2" t="s">
        <v>41</v>
      </c>
      <c r="D176" s="2" t="s">
        <v>42</v>
      </c>
      <c r="E176" s="2" t="s">
        <v>33</v>
      </c>
      <c r="F176" s="4">
        <v>16036.8</v>
      </c>
      <c r="G176" s="4">
        <v>15000</v>
      </c>
      <c r="H176" s="4">
        <f>IF(Sales_Data[[#This Row],[Sales Amount]]&gt;=Sales_Data[[#This Row],[Target]],Sales_Data[[#This Row],[Sales Amount]]*Commission,0)</f>
        <v>1603.68</v>
      </c>
      <c r="I176" s="2" t="s">
        <v>15</v>
      </c>
      <c r="J176" s="31">
        <f>Sales_Data[[#This Row],[Sales Amount]]-Sales_Data[[#This Row],[Target]]</f>
        <v>1036.7999999999993</v>
      </c>
      <c r="K176" s="2"/>
      <c r="L176" s="2"/>
    </row>
    <row r="177" spans="1:12" x14ac:dyDescent="0.25">
      <c r="A177" s="3">
        <v>44348</v>
      </c>
      <c r="B177" s="2" t="s">
        <v>34</v>
      </c>
      <c r="C177" s="2" t="s">
        <v>35</v>
      </c>
      <c r="D177" s="2" t="s">
        <v>36</v>
      </c>
      <c r="E177" s="2" t="s">
        <v>26</v>
      </c>
      <c r="F177" s="4">
        <v>15953.599999999999</v>
      </c>
      <c r="G177" s="4">
        <v>15000</v>
      </c>
      <c r="H177" s="4">
        <f>IF(Sales_Data[[#This Row],[Sales Amount]]&gt;=Sales_Data[[#This Row],[Target]],Sales_Data[[#This Row],[Sales Amount]]*Commission,0)</f>
        <v>1595.36</v>
      </c>
      <c r="I177" s="2" t="s">
        <v>15</v>
      </c>
      <c r="J177" s="31">
        <f>Sales_Data[[#This Row],[Sales Amount]]-Sales_Data[[#This Row],[Target]]</f>
        <v>953.59999999999854</v>
      </c>
      <c r="K177" s="2"/>
      <c r="L177" s="2"/>
    </row>
    <row r="178" spans="1:12" x14ac:dyDescent="0.25">
      <c r="A178" s="3">
        <v>44348</v>
      </c>
      <c r="B178" s="2" t="s">
        <v>37</v>
      </c>
      <c r="C178" s="2" t="s">
        <v>38</v>
      </c>
      <c r="D178" s="2" t="s">
        <v>39</v>
      </c>
      <c r="E178" s="2" t="s">
        <v>22</v>
      </c>
      <c r="F178" s="4">
        <v>15061.2</v>
      </c>
      <c r="G178" s="4">
        <v>15000</v>
      </c>
      <c r="H178" s="4">
        <f>IF(Sales_Data[[#This Row],[Sales Amount]]&gt;=Sales_Data[[#This Row],[Target]],Sales_Data[[#This Row],[Sales Amount]]*Commission,0)</f>
        <v>1506.1200000000001</v>
      </c>
      <c r="I178" s="2" t="s">
        <v>15</v>
      </c>
      <c r="J178" s="31">
        <f>Sales_Data[[#This Row],[Sales Amount]]-Sales_Data[[#This Row],[Target]]</f>
        <v>61.200000000000728</v>
      </c>
      <c r="K178" s="2"/>
      <c r="L178" s="2"/>
    </row>
    <row r="179" spans="1:12" x14ac:dyDescent="0.25">
      <c r="A179" s="3">
        <v>44348</v>
      </c>
      <c r="B179" s="2" t="s">
        <v>44</v>
      </c>
      <c r="C179" s="2" t="s">
        <v>45</v>
      </c>
      <c r="D179" s="2" t="s">
        <v>46</v>
      </c>
      <c r="E179" s="2" t="s">
        <v>22</v>
      </c>
      <c r="F179" s="4">
        <v>14301.6</v>
      </c>
      <c r="G179" s="4">
        <v>15000</v>
      </c>
      <c r="H179" s="4">
        <f>IF(Sales_Data[[#This Row],[Sales Amount]]&gt;=Sales_Data[[#This Row],[Target]],Sales_Data[[#This Row],[Sales Amount]]*Commission,0)</f>
        <v>0</v>
      </c>
      <c r="I179" s="2" t="s">
        <v>15</v>
      </c>
      <c r="J179" s="31">
        <f>Sales_Data[[#This Row],[Sales Amount]]-Sales_Data[[#This Row],[Target]]</f>
        <v>-698.39999999999964</v>
      </c>
      <c r="K179" s="2"/>
      <c r="L179" s="2"/>
    </row>
    <row r="180" spans="1:12" x14ac:dyDescent="0.25">
      <c r="A180" s="3">
        <v>44348</v>
      </c>
      <c r="B180" s="2" t="s">
        <v>59</v>
      </c>
      <c r="C180" s="2" t="s">
        <v>60</v>
      </c>
      <c r="D180" s="2" t="s">
        <v>61</v>
      </c>
      <c r="E180" s="2" t="s">
        <v>33</v>
      </c>
      <c r="F180" s="4">
        <v>13466.999999999998</v>
      </c>
      <c r="G180" s="4">
        <v>15000</v>
      </c>
      <c r="H180" s="4">
        <f>IF(Sales_Data[[#This Row],[Sales Amount]]&gt;=Sales_Data[[#This Row],[Target]],Sales_Data[[#This Row],[Sales Amount]]*Commission,0)</f>
        <v>0</v>
      </c>
      <c r="I180" s="2" t="s">
        <v>43</v>
      </c>
      <c r="J180" s="31">
        <f>Sales_Data[[#This Row],[Sales Amount]]-Sales_Data[[#This Row],[Target]]</f>
        <v>-1533.0000000000018</v>
      </c>
      <c r="K180" s="2"/>
      <c r="L180" s="2"/>
    </row>
    <row r="181" spans="1:12" x14ac:dyDescent="0.25">
      <c r="A181" s="3">
        <v>44348</v>
      </c>
      <c r="B181" s="2" t="s">
        <v>40</v>
      </c>
      <c r="C181" s="2" t="s">
        <v>41</v>
      </c>
      <c r="D181" s="2" t="s">
        <v>42</v>
      </c>
      <c r="E181" s="2" t="s">
        <v>33</v>
      </c>
      <c r="F181" s="4">
        <v>10500</v>
      </c>
      <c r="G181" s="4">
        <v>15000</v>
      </c>
      <c r="H181" s="4">
        <f>IF(Sales_Data[[#This Row],[Sales Amount]]&gt;=Sales_Data[[#This Row],[Target]],Sales_Data[[#This Row],[Sales Amount]]*Commission,0)</f>
        <v>0</v>
      </c>
      <c r="I181" s="2" t="s">
        <v>15</v>
      </c>
      <c r="J181" s="31">
        <f>Sales_Data[[#This Row],[Sales Amount]]-Sales_Data[[#This Row],[Target]]</f>
        <v>-4500</v>
      </c>
      <c r="K181" s="2"/>
      <c r="L181" s="2"/>
    </row>
    <row r="182" spans="1:12" x14ac:dyDescent="0.25">
      <c r="A182" s="3">
        <v>44348</v>
      </c>
      <c r="B182" s="2" t="s">
        <v>34</v>
      </c>
      <c r="C182" s="2" t="s">
        <v>35</v>
      </c>
      <c r="D182" s="2" t="s">
        <v>36</v>
      </c>
      <c r="E182" s="2" t="s">
        <v>26</v>
      </c>
      <c r="F182" s="4">
        <v>10032</v>
      </c>
      <c r="G182" s="4">
        <v>15000</v>
      </c>
      <c r="H182" s="4">
        <f>IF(Sales_Data[[#This Row],[Sales Amount]]&gt;=Sales_Data[[#This Row],[Target]],Sales_Data[[#This Row],[Sales Amount]]*Commission,0)</f>
        <v>0</v>
      </c>
      <c r="I182" s="2" t="s">
        <v>11</v>
      </c>
      <c r="J182" s="31">
        <f>Sales_Data[[#This Row],[Sales Amount]]-Sales_Data[[#This Row],[Target]]</f>
        <v>-4968</v>
      </c>
      <c r="K182" s="2"/>
      <c r="L182" s="2"/>
    </row>
    <row r="183" spans="1:12" x14ac:dyDescent="0.25">
      <c r="A183" s="3">
        <v>44348</v>
      </c>
      <c r="B183" s="2" t="s">
        <v>56</v>
      </c>
      <c r="C183" s="2" t="s">
        <v>57</v>
      </c>
      <c r="D183" s="2" t="s">
        <v>58</v>
      </c>
      <c r="E183" s="2" t="s">
        <v>26</v>
      </c>
      <c r="F183" s="4">
        <v>9836.8000000000011</v>
      </c>
      <c r="G183" s="4">
        <v>15000</v>
      </c>
      <c r="H183" s="4">
        <f>IF(Sales_Data[[#This Row],[Sales Amount]]&gt;=Sales_Data[[#This Row],[Target]],Sales_Data[[#This Row],[Sales Amount]]*Commission,0)</f>
        <v>0</v>
      </c>
      <c r="I183" s="2" t="s">
        <v>11</v>
      </c>
      <c r="J183" s="31">
        <f>Sales_Data[[#This Row],[Sales Amount]]-Sales_Data[[#This Row],[Target]]</f>
        <v>-5163.1999999999989</v>
      </c>
      <c r="K183" s="2"/>
      <c r="L183" s="2"/>
    </row>
    <row r="184" spans="1:12" x14ac:dyDescent="0.25">
      <c r="A184" s="3">
        <v>44348</v>
      </c>
      <c r="B184" s="2" t="s">
        <v>44</v>
      </c>
      <c r="C184" s="2" t="s">
        <v>45</v>
      </c>
      <c r="D184" s="2" t="s">
        <v>46</v>
      </c>
      <c r="E184" s="2" t="s">
        <v>22</v>
      </c>
      <c r="F184" s="4">
        <v>9574.7999999999993</v>
      </c>
      <c r="G184" s="4">
        <v>15000</v>
      </c>
      <c r="H184" s="4">
        <f>IF(Sales_Data[[#This Row],[Sales Amount]]&gt;=Sales_Data[[#This Row],[Target]],Sales_Data[[#This Row],[Sales Amount]]*Commission,0)</f>
        <v>0</v>
      </c>
      <c r="I184" s="2" t="s">
        <v>15</v>
      </c>
      <c r="J184" s="31">
        <f>Sales_Data[[#This Row],[Sales Amount]]-Sales_Data[[#This Row],[Target]]</f>
        <v>-5425.2000000000007</v>
      </c>
      <c r="K184" s="2"/>
      <c r="L184" s="2"/>
    </row>
    <row r="185" spans="1:12" x14ac:dyDescent="0.25">
      <c r="A185" s="3">
        <v>44348</v>
      </c>
      <c r="B185" s="2" t="s">
        <v>16</v>
      </c>
      <c r="C185" s="2" t="s">
        <v>17</v>
      </c>
      <c r="D185" s="2" t="s">
        <v>18</v>
      </c>
      <c r="E185" s="2" t="s">
        <v>10</v>
      </c>
      <c r="F185" s="4">
        <v>9499</v>
      </c>
      <c r="G185" s="4">
        <v>15000</v>
      </c>
      <c r="H185" s="4">
        <f>IF(Sales_Data[[#This Row],[Sales Amount]]&gt;=Sales_Data[[#This Row],[Target]],Sales_Data[[#This Row],[Sales Amount]]*Commission,0)</f>
        <v>0</v>
      </c>
      <c r="I185" s="2" t="s">
        <v>15</v>
      </c>
      <c r="J185" s="31">
        <f>Sales_Data[[#This Row],[Sales Amount]]-Sales_Data[[#This Row],[Target]]</f>
        <v>-5501</v>
      </c>
      <c r="K185" s="2"/>
      <c r="L185" s="2"/>
    </row>
    <row r="186" spans="1:12" x14ac:dyDescent="0.25">
      <c r="A186" s="3">
        <v>44348</v>
      </c>
      <c r="B186" s="2" t="s">
        <v>34</v>
      </c>
      <c r="C186" s="2" t="s">
        <v>35</v>
      </c>
      <c r="D186" s="2" t="s">
        <v>36</v>
      </c>
      <c r="E186" s="2" t="s">
        <v>26</v>
      </c>
      <c r="F186" s="4">
        <v>8827</v>
      </c>
      <c r="G186" s="4">
        <v>15000</v>
      </c>
      <c r="H186" s="4">
        <f>IF(Sales_Data[[#This Row],[Sales Amount]]&gt;=Sales_Data[[#This Row],[Target]],Sales_Data[[#This Row],[Sales Amount]]*Commission,0)</f>
        <v>0</v>
      </c>
      <c r="I186" s="2" t="s">
        <v>43</v>
      </c>
      <c r="J186" s="31">
        <f>Sales_Data[[#This Row],[Sales Amount]]-Sales_Data[[#This Row],[Target]]</f>
        <v>-6173</v>
      </c>
      <c r="K186" s="2"/>
      <c r="L186" s="2"/>
    </row>
    <row r="187" spans="1:12" x14ac:dyDescent="0.25">
      <c r="A187" s="3">
        <v>44348</v>
      </c>
      <c r="B187" s="2" t="s">
        <v>30</v>
      </c>
      <c r="C187" s="2" t="s">
        <v>31</v>
      </c>
      <c r="D187" s="2" t="s">
        <v>32</v>
      </c>
      <c r="E187" s="2" t="s">
        <v>33</v>
      </c>
      <c r="F187" s="4">
        <v>8721.6</v>
      </c>
      <c r="G187" s="4">
        <v>15000</v>
      </c>
      <c r="H187" s="4">
        <f>IF(Sales_Data[[#This Row],[Sales Amount]]&gt;=Sales_Data[[#This Row],[Target]],Sales_Data[[#This Row],[Sales Amount]]*Commission,0)</f>
        <v>0</v>
      </c>
      <c r="I187" s="2" t="s">
        <v>43</v>
      </c>
      <c r="J187" s="31">
        <f>Sales_Data[[#This Row],[Sales Amount]]-Sales_Data[[#This Row],[Target]]</f>
        <v>-6278.4</v>
      </c>
      <c r="K187" s="2"/>
      <c r="L187" s="2"/>
    </row>
    <row r="188" spans="1:12" x14ac:dyDescent="0.25">
      <c r="A188" s="3">
        <v>44348</v>
      </c>
      <c r="B188" s="2" t="s">
        <v>40</v>
      </c>
      <c r="C188" s="2" t="s">
        <v>41</v>
      </c>
      <c r="D188" s="2" t="s">
        <v>42</v>
      </c>
      <c r="E188" s="2" t="s">
        <v>33</v>
      </c>
      <c r="F188" s="4">
        <v>7581.9999999999991</v>
      </c>
      <c r="G188" s="4">
        <v>15000</v>
      </c>
      <c r="H188" s="4">
        <f>IF(Sales_Data[[#This Row],[Sales Amount]]&gt;=Sales_Data[[#This Row],[Target]],Sales_Data[[#This Row],[Sales Amount]]*Commission,0)</f>
        <v>0</v>
      </c>
      <c r="I188" s="2" t="s">
        <v>11</v>
      </c>
      <c r="J188" s="31">
        <f>Sales_Data[[#This Row],[Sales Amount]]-Sales_Data[[#This Row],[Target]]</f>
        <v>-7418.0000000000009</v>
      </c>
      <c r="K188" s="2"/>
      <c r="L188" s="2"/>
    </row>
    <row r="189" spans="1:12" x14ac:dyDescent="0.25">
      <c r="A189" s="3">
        <v>44348</v>
      </c>
      <c r="B189" s="2" t="s">
        <v>47</v>
      </c>
      <c r="C189" s="2" t="s">
        <v>48</v>
      </c>
      <c r="D189" s="2" t="s">
        <v>49</v>
      </c>
      <c r="E189" s="2" t="s">
        <v>26</v>
      </c>
      <c r="F189" s="4">
        <v>6872.7999999999993</v>
      </c>
      <c r="G189" s="4">
        <v>15000</v>
      </c>
      <c r="H189" s="4">
        <f>IF(Sales_Data[[#This Row],[Sales Amount]]&gt;=Sales_Data[[#This Row],[Target]],Sales_Data[[#This Row],[Sales Amount]]*Commission,0)</f>
        <v>0</v>
      </c>
      <c r="I189" s="2" t="s">
        <v>11</v>
      </c>
      <c r="J189" s="31">
        <f>Sales_Data[[#This Row],[Sales Amount]]-Sales_Data[[#This Row],[Target]]</f>
        <v>-8127.2000000000007</v>
      </c>
      <c r="K189" s="2"/>
      <c r="L189" s="2"/>
    </row>
    <row r="190" spans="1:12" x14ac:dyDescent="0.25">
      <c r="A190" s="3">
        <v>44348</v>
      </c>
      <c r="B190" s="2" t="s">
        <v>7</v>
      </c>
      <c r="C190" s="2" t="s">
        <v>8</v>
      </c>
      <c r="D190" s="2" t="s">
        <v>9</v>
      </c>
      <c r="E190" s="2" t="s">
        <v>10</v>
      </c>
      <c r="F190" s="4">
        <v>2070.2999999999997</v>
      </c>
      <c r="G190" s="4">
        <v>15000</v>
      </c>
      <c r="H190" s="4">
        <f>IF(Sales_Data[[#This Row],[Sales Amount]]&gt;=Sales_Data[[#This Row],[Target]],Sales_Data[[#This Row],[Sales Amount]]*Commission,0)</f>
        <v>0</v>
      </c>
      <c r="I190" s="2" t="s">
        <v>11</v>
      </c>
      <c r="J190" s="31">
        <f>Sales_Data[[#This Row],[Sales Amount]]-Sales_Data[[#This Row],[Target]]</f>
        <v>-12929.7</v>
      </c>
      <c r="K190" s="2"/>
      <c r="L190" s="2"/>
    </row>
    <row r="191" spans="1:12" x14ac:dyDescent="0.25">
      <c r="A191" s="3">
        <v>44378</v>
      </c>
      <c r="B191" s="2" t="s">
        <v>71</v>
      </c>
      <c r="C191" s="2" t="s">
        <v>72</v>
      </c>
      <c r="D191" s="2" t="s">
        <v>73</v>
      </c>
      <c r="E191" s="2" t="s">
        <v>33</v>
      </c>
      <c r="F191" s="4">
        <v>49055.999999999993</v>
      </c>
      <c r="G191" s="4">
        <v>15000</v>
      </c>
      <c r="H191" s="4">
        <f>IF(Sales_Data[[#This Row],[Sales Amount]]&gt;=Sales_Data[[#This Row],[Target]],Sales_Data[[#This Row],[Sales Amount]]*Commission,0)</f>
        <v>4905.5999999999995</v>
      </c>
      <c r="I191" s="2" t="s">
        <v>11</v>
      </c>
      <c r="J191" s="31">
        <f>Sales_Data[[#This Row],[Sales Amount]]-Sales_Data[[#This Row],[Target]]</f>
        <v>34055.999999999993</v>
      </c>
      <c r="K191" s="2"/>
      <c r="L191" s="2"/>
    </row>
    <row r="192" spans="1:12" x14ac:dyDescent="0.25">
      <c r="A192" s="3">
        <v>44378</v>
      </c>
      <c r="B192" s="2" t="s">
        <v>71</v>
      </c>
      <c r="C192" s="2" t="s">
        <v>72</v>
      </c>
      <c r="D192" s="2" t="s">
        <v>73</v>
      </c>
      <c r="E192" s="2" t="s">
        <v>33</v>
      </c>
      <c r="F192" s="4">
        <v>41826.400000000001</v>
      </c>
      <c r="G192" s="4">
        <v>15000</v>
      </c>
      <c r="H192" s="4">
        <f>IF(Sales_Data[[#This Row],[Sales Amount]]&gt;=Sales_Data[[#This Row],[Target]],Sales_Data[[#This Row],[Sales Amount]]*Commission,0)</f>
        <v>4182.6400000000003</v>
      </c>
      <c r="I192" s="2" t="s">
        <v>43</v>
      </c>
      <c r="J192" s="31">
        <f>Sales_Data[[#This Row],[Sales Amount]]-Sales_Data[[#This Row],[Target]]</f>
        <v>26826.400000000001</v>
      </c>
      <c r="K192" s="2"/>
      <c r="L192" s="2"/>
    </row>
    <row r="193" spans="1:12" x14ac:dyDescent="0.25">
      <c r="A193" s="3">
        <v>44378</v>
      </c>
      <c r="B193" s="2" t="s">
        <v>34</v>
      </c>
      <c r="C193" s="2" t="s">
        <v>35</v>
      </c>
      <c r="D193" s="2" t="s">
        <v>36</v>
      </c>
      <c r="E193" s="2" t="s">
        <v>26</v>
      </c>
      <c r="F193" s="4">
        <v>35715.4</v>
      </c>
      <c r="G193" s="4">
        <v>15000</v>
      </c>
      <c r="H193" s="4">
        <f>IF(Sales_Data[[#This Row],[Sales Amount]]&gt;=Sales_Data[[#This Row],[Target]],Sales_Data[[#This Row],[Sales Amount]]*Commission,0)</f>
        <v>3571.5400000000004</v>
      </c>
      <c r="I193" s="2" t="s">
        <v>43</v>
      </c>
      <c r="J193" s="31">
        <f>Sales_Data[[#This Row],[Sales Amount]]-Sales_Data[[#This Row],[Target]]</f>
        <v>20715.400000000001</v>
      </c>
      <c r="K193" s="2"/>
      <c r="L193" s="2"/>
    </row>
    <row r="194" spans="1:12" x14ac:dyDescent="0.25">
      <c r="A194" s="3">
        <v>44378</v>
      </c>
      <c r="B194" s="2" t="s">
        <v>27</v>
      </c>
      <c r="C194" s="2" t="s">
        <v>28</v>
      </c>
      <c r="D194" s="2" t="s">
        <v>29</v>
      </c>
      <c r="E194" s="2" t="s">
        <v>10</v>
      </c>
      <c r="F194" s="4">
        <v>30776.799999999999</v>
      </c>
      <c r="G194" s="4">
        <v>15000</v>
      </c>
      <c r="H194" s="4">
        <f>IF(Sales_Data[[#This Row],[Sales Amount]]&gt;=Sales_Data[[#This Row],[Target]],Sales_Data[[#This Row],[Sales Amount]]*Commission,0)</f>
        <v>3077.6800000000003</v>
      </c>
      <c r="I194" s="2" t="s">
        <v>11</v>
      </c>
      <c r="J194" s="31">
        <f>Sales_Data[[#This Row],[Sales Amount]]-Sales_Data[[#This Row],[Target]]</f>
        <v>15776.8</v>
      </c>
      <c r="K194" s="2"/>
      <c r="L194" s="2"/>
    </row>
    <row r="195" spans="1:12" x14ac:dyDescent="0.25">
      <c r="A195" s="3">
        <v>44378</v>
      </c>
      <c r="B195" s="2" t="s">
        <v>62</v>
      </c>
      <c r="C195" s="2" t="s">
        <v>63</v>
      </c>
      <c r="D195" s="2" t="s">
        <v>64</v>
      </c>
      <c r="E195" s="2" t="s">
        <v>33</v>
      </c>
      <c r="F195" s="4">
        <v>28395</v>
      </c>
      <c r="G195" s="4">
        <v>15000</v>
      </c>
      <c r="H195" s="4">
        <f>IF(Sales_Data[[#This Row],[Sales Amount]]&gt;=Sales_Data[[#This Row],[Target]],Sales_Data[[#This Row],[Sales Amount]]*Commission,0)</f>
        <v>2839.5</v>
      </c>
      <c r="I195" s="2" t="s">
        <v>43</v>
      </c>
      <c r="J195" s="31">
        <f>Sales_Data[[#This Row],[Sales Amount]]-Sales_Data[[#This Row],[Target]]</f>
        <v>13395</v>
      </c>
      <c r="K195" s="2"/>
      <c r="L195" s="2"/>
    </row>
    <row r="196" spans="1:12" x14ac:dyDescent="0.25">
      <c r="A196" s="3">
        <v>44378</v>
      </c>
      <c r="B196" s="2" t="s">
        <v>30</v>
      </c>
      <c r="C196" s="2" t="s">
        <v>31</v>
      </c>
      <c r="D196" s="2" t="s">
        <v>32</v>
      </c>
      <c r="E196" s="2" t="s">
        <v>33</v>
      </c>
      <c r="F196" s="4">
        <v>27676.6</v>
      </c>
      <c r="G196" s="4">
        <v>15000</v>
      </c>
      <c r="H196" s="4">
        <f>IF(Sales_Data[[#This Row],[Sales Amount]]&gt;=Sales_Data[[#This Row],[Target]],Sales_Data[[#This Row],[Sales Amount]]*Commission,0)</f>
        <v>2767.66</v>
      </c>
      <c r="I196" s="2" t="s">
        <v>15</v>
      </c>
      <c r="J196" s="31">
        <f>Sales_Data[[#This Row],[Sales Amount]]-Sales_Data[[#This Row],[Target]]</f>
        <v>12676.599999999999</v>
      </c>
      <c r="K196" s="2"/>
      <c r="L196" s="2"/>
    </row>
    <row r="197" spans="1:12" x14ac:dyDescent="0.25">
      <c r="A197" s="3">
        <v>44378</v>
      </c>
      <c r="B197" s="2" t="s">
        <v>30</v>
      </c>
      <c r="C197" s="2" t="s">
        <v>31</v>
      </c>
      <c r="D197" s="2" t="s">
        <v>32</v>
      </c>
      <c r="E197" s="2" t="s">
        <v>33</v>
      </c>
      <c r="F197" s="4">
        <v>25518.800000000003</v>
      </c>
      <c r="G197" s="4">
        <v>15000</v>
      </c>
      <c r="H197" s="4">
        <f>IF(Sales_Data[[#This Row],[Sales Amount]]&gt;=Sales_Data[[#This Row],[Target]],Sales_Data[[#This Row],[Sales Amount]]*Commission,0)</f>
        <v>2551.8800000000006</v>
      </c>
      <c r="I197" s="2" t="s">
        <v>11</v>
      </c>
      <c r="J197" s="31">
        <f>Sales_Data[[#This Row],[Sales Amount]]-Sales_Data[[#This Row],[Target]]</f>
        <v>10518.800000000003</v>
      </c>
      <c r="K197" s="2"/>
      <c r="L197" s="2"/>
    </row>
    <row r="198" spans="1:12" x14ac:dyDescent="0.25">
      <c r="A198" s="3">
        <v>44378</v>
      </c>
      <c r="B198" s="2" t="s">
        <v>44</v>
      </c>
      <c r="C198" s="2" t="s">
        <v>45</v>
      </c>
      <c r="D198" s="2" t="s">
        <v>46</v>
      </c>
      <c r="E198" s="2" t="s">
        <v>22</v>
      </c>
      <c r="F198" s="4">
        <v>24395.100000000002</v>
      </c>
      <c r="G198" s="4">
        <v>15000</v>
      </c>
      <c r="H198" s="4">
        <f>IF(Sales_Data[[#This Row],[Sales Amount]]&gt;=Sales_Data[[#This Row],[Target]],Sales_Data[[#This Row],[Sales Amount]]*Commission,0)</f>
        <v>2439.5100000000002</v>
      </c>
      <c r="I198" s="2" t="s">
        <v>11</v>
      </c>
      <c r="J198" s="31">
        <f>Sales_Data[[#This Row],[Sales Amount]]-Sales_Data[[#This Row],[Target]]</f>
        <v>9395.1000000000022</v>
      </c>
      <c r="K198" s="2"/>
      <c r="L198" s="2"/>
    </row>
    <row r="199" spans="1:12" x14ac:dyDescent="0.25">
      <c r="A199" s="3">
        <v>44378</v>
      </c>
      <c r="B199" s="2" t="s">
        <v>34</v>
      </c>
      <c r="C199" s="2" t="s">
        <v>35</v>
      </c>
      <c r="D199" s="2" t="s">
        <v>36</v>
      </c>
      <c r="E199" s="2" t="s">
        <v>26</v>
      </c>
      <c r="F199" s="4">
        <v>23997.600000000002</v>
      </c>
      <c r="G199" s="4">
        <v>15000</v>
      </c>
      <c r="H199" s="4">
        <f>IF(Sales_Data[[#This Row],[Sales Amount]]&gt;=Sales_Data[[#This Row],[Target]],Sales_Data[[#This Row],[Sales Amount]]*Commission,0)</f>
        <v>2399.7600000000002</v>
      </c>
      <c r="I199" s="2" t="s">
        <v>11</v>
      </c>
      <c r="J199" s="31">
        <f>Sales_Data[[#This Row],[Sales Amount]]-Sales_Data[[#This Row],[Target]]</f>
        <v>8997.6000000000022</v>
      </c>
      <c r="K199" s="2"/>
      <c r="L199" s="2"/>
    </row>
    <row r="200" spans="1:12" x14ac:dyDescent="0.25">
      <c r="A200" s="3">
        <v>44378</v>
      </c>
      <c r="B200" s="2" t="s">
        <v>16</v>
      </c>
      <c r="C200" s="2" t="s">
        <v>17</v>
      </c>
      <c r="D200" s="2" t="s">
        <v>18</v>
      </c>
      <c r="E200" s="2" t="s">
        <v>10</v>
      </c>
      <c r="F200" s="4">
        <v>21482.999999999996</v>
      </c>
      <c r="G200" s="4">
        <v>15000</v>
      </c>
      <c r="H200" s="4">
        <f>IF(Sales_Data[[#This Row],[Sales Amount]]&gt;=Sales_Data[[#This Row],[Target]],Sales_Data[[#This Row],[Sales Amount]]*Commission,0)</f>
        <v>2148.2999999999997</v>
      </c>
      <c r="I200" s="2" t="s">
        <v>43</v>
      </c>
      <c r="J200" s="31">
        <f>Sales_Data[[#This Row],[Sales Amount]]-Sales_Data[[#This Row],[Target]]</f>
        <v>6482.9999999999964</v>
      </c>
      <c r="K200" s="2"/>
      <c r="L200" s="2"/>
    </row>
    <row r="201" spans="1:12" x14ac:dyDescent="0.25">
      <c r="A201" s="3">
        <v>44378</v>
      </c>
      <c r="B201" s="2" t="s">
        <v>62</v>
      </c>
      <c r="C201" s="2" t="s">
        <v>63</v>
      </c>
      <c r="D201" s="2" t="s">
        <v>64</v>
      </c>
      <c r="E201" s="2" t="s">
        <v>33</v>
      </c>
      <c r="F201" s="4">
        <v>21295.4</v>
      </c>
      <c r="G201" s="4">
        <v>15000</v>
      </c>
      <c r="H201" s="4">
        <f>IF(Sales_Data[[#This Row],[Sales Amount]]&gt;=Sales_Data[[#This Row],[Target]],Sales_Data[[#This Row],[Sales Amount]]*Commission,0)</f>
        <v>2129.5400000000004</v>
      </c>
      <c r="I201" s="2" t="s">
        <v>11</v>
      </c>
      <c r="J201" s="31">
        <f>Sales_Data[[#This Row],[Sales Amount]]-Sales_Data[[#This Row],[Target]]</f>
        <v>6295.4000000000015</v>
      </c>
      <c r="K201" s="2"/>
      <c r="L201" s="2"/>
    </row>
    <row r="202" spans="1:12" x14ac:dyDescent="0.25">
      <c r="A202" s="3">
        <v>44378</v>
      </c>
      <c r="B202" s="2" t="s">
        <v>34</v>
      </c>
      <c r="C202" s="2" t="s">
        <v>35</v>
      </c>
      <c r="D202" s="2" t="s">
        <v>36</v>
      </c>
      <c r="E202" s="2" t="s">
        <v>26</v>
      </c>
      <c r="F202" s="4">
        <v>21120.400000000001</v>
      </c>
      <c r="G202" s="4">
        <v>15000</v>
      </c>
      <c r="H202" s="4">
        <f>IF(Sales_Data[[#This Row],[Sales Amount]]&gt;=Sales_Data[[#This Row],[Target]],Sales_Data[[#This Row],[Sales Amount]]*Commission,0)</f>
        <v>2112.0400000000004</v>
      </c>
      <c r="I202" s="2" t="s">
        <v>15</v>
      </c>
      <c r="J202" s="31">
        <f>Sales_Data[[#This Row],[Sales Amount]]-Sales_Data[[#This Row],[Target]]</f>
        <v>6120.4000000000015</v>
      </c>
      <c r="K202" s="2"/>
      <c r="L202" s="2"/>
    </row>
    <row r="203" spans="1:12" x14ac:dyDescent="0.25">
      <c r="A203" s="3">
        <v>44378</v>
      </c>
      <c r="B203" s="2" t="s">
        <v>44</v>
      </c>
      <c r="C203" s="2" t="s">
        <v>45</v>
      </c>
      <c r="D203" s="2" t="s">
        <v>46</v>
      </c>
      <c r="E203" s="2" t="s">
        <v>22</v>
      </c>
      <c r="F203" s="4">
        <v>20868.399999999998</v>
      </c>
      <c r="G203" s="4">
        <v>15000</v>
      </c>
      <c r="H203" s="4">
        <f>IF(Sales_Data[[#This Row],[Sales Amount]]&gt;=Sales_Data[[#This Row],[Target]],Sales_Data[[#This Row],[Sales Amount]]*Commission,0)</f>
        <v>2086.8399999999997</v>
      </c>
      <c r="I203" s="2" t="s">
        <v>15</v>
      </c>
      <c r="J203" s="31">
        <f>Sales_Data[[#This Row],[Sales Amount]]-Sales_Data[[#This Row],[Target]]</f>
        <v>5868.3999999999978</v>
      </c>
      <c r="K203" s="2"/>
      <c r="L203" s="2"/>
    </row>
    <row r="204" spans="1:12" x14ac:dyDescent="0.25">
      <c r="A204" s="3">
        <v>44378</v>
      </c>
      <c r="B204" s="2" t="s">
        <v>68</v>
      </c>
      <c r="C204" s="2" t="s">
        <v>69</v>
      </c>
      <c r="D204" s="2" t="s">
        <v>70</v>
      </c>
      <c r="E204" s="2" t="s">
        <v>10</v>
      </c>
      <c r="F204" s="4">
        <v>20076.7</v>
      </c>
      <c r="G204" s="4">
        <v>15000</v>
      </c>
      <c r="H204" s="4">
        <f>IF(Sales_Data[[#This Row],[Sales Amount]]&gt;=Sales_Data[[#This Row],[Target]],Sales_Data[[#This Row],[Sales Amount]]*Commission,0)</f>
        <v>2007.67</v>
      </c>
      <c r="I204" s="2" t="s">
        <v>43</v>
      </c>
      <c r="J204" s="31">
        <f>Sales_Data[[#This Row],[Sales Amount]]-Sales_Data[[#This Row],[Target]]</f>
        <v>5076.7000000000007</v>
      </c>
      <c r="K204" s="2"/>
      <c r="L204" s="2"/>
    </row>
    <row r="205" spans="1:12" x14ac:dyDescent="0.25">
      <c r="A205" s="3">
        <v>44378</v>
      </c>
      <c r="B205" s="2" t="s">
        <v>7</v>
      </c>
      <c r="C205" s="2" t="s">
        <v>8</v>
      </c>
      <c r="D205" s="2" t="s">
        <v>9</v>
      </c>
      <c r="E205" s="2" t="s">
        <v>10</v>
      </c>
      <c r="F205" s="4">
        <v>16614.400000000001</v>
      </c>
      <c r="G205" s="4">
        <v>15000</v>
      </c>
      <c r="H205" s="4">
        <f>IF(Sales_Data[[#This Row],[Sales Amount]]&gt;=Sales_Data[[#This Row],[Target]],Sales_Data[[#This Row],[Sales Amount]]*Commission,0)</f>
        <v>1661.4400000000003</v>
      </c>
      <c r="I205" s="2" t="s">
        <v>11</v>
      </c>
      <c r="J205" s="31">
        <f>Sales_Data[[#This Row],[Sales Amount]]-Sales_Data[[#This Row],[Target]]</f>
        <v>1614.4000000000015</v>
      </c>
      <c r="K205" s="2"/>
      <c r="L205" s="2"/>
    </row>
    <row r="206" spans="1:12" x14ac:dyDescent="0.25">
      <c r="A206" s="3">
        <v>44378</v>
      </c>
      <c r="B206" s="2" t="s">
        <v>71</v>
      </c>
      <c r="C206" s="2" t="s">
        <v>72</v>
      </c>
      <c r="D206" s="2" t="s">
        <v>73</v>
      </c>
      <c r="E206" s="2" t="s">
        <v>33</v>
      </c>
      <c r="F206" s="4">
        <v>16492</v>
      </c>
      <c r="G206" s="4">
        <v>15000</v>
      </c>
      <c r="H206" s="4">
        <f>IF(Sales_Data[[#This Row],[Sales Amount]]&gt;=Sales_Data[[#This Row],[Target]],Sales_Data[[#This Row],[Sales Amount]]*Commission,0)</f>
        <v>1649.2</v>
      </c>
      <c r="I206" s="2" t="s">
        <v>11</v>
      </c>
      <c r="J206" s="31">
        <f>Sales_Data[[#This Row],[Sales Amount]]-Sales_Data[[#This Row],[Target]]</f>
        <v>1492</v>
      </c>
      <c r="K206" s="2"/>
      <c r="L206" s="2"/>
    </row>
    <row r="207" spans="1:12" x14ac:dyDescent="0.25">
      <c r="A207" s="3">
        <v>44378</v>
      </c>
      <c r="B207" s="2" t="s">
        <v>59</v>
      </c>
      <c r="C207" s="2" t="s">
        <v>60</v>
      </c>
      <c r="D207" s="2" t="s">
        <v>61</v>
      </c>
      <c r="E207" s="2" t="s">
        <v>33</v>
      </c>
      <c r="F207" s="4">
        <v>15957.2</v>
      </c>
      <c r="G207" s="4">
        <v>15000</v>
      </c>
      <c r="H207" s="4">
        <f>IF(Sales_Data[[#This Row],[Sales Amount]]&gt;=Sales_Data[[#This Row],[Target]],Sales_Data[[#This Row],[Sales Amount]]*Commission,0)</f>
        <v>1595.7200000000003</v>
      </c>
      <c r="I207" s="2" t="s">
        <v>43</v>
      </c>
      <c r="J207" s="31">
        <f>Sales_Data[[#This Row],[Sales Amount]]-Sales_Data[[#This Row],[Target]]</f>
        <v>957.20000000000073</v>
      </c>
      <c r="K207" s="2"/>
      <c r="L207" s="2"/>
    </row>
    <row r="208" spans="1:12" x14ac:dyDescent="0.25">
      <c r="A208" s="3">
        <v>44378</v>
      </c>
      <c r="B208" s="2" t="s">
        <v>44</v>
      </c>
      <c r="C208" s="2" t="s">
        <v>45</v>
      </c>
      <c r="D208" s="2" t="s">
        <v>46</v>
      </c>
      <c r="E208" s="2" t="s">
        <v>22</v>
      </c>
      <c r="F208" s="4">
        <v>15633.199999999999</v>
      </c>
      <c r="G208" s="4">
        <v>15000</v>
      </c>
      <c r="H208" s="4">
        <f>IF(Sales_Data[[#This Row],[Sales Amount]]&gt;=Sales_Data[[#This Row],[Target]],Sales_Data[[#This Row],[Sales Amount]]*Commission,0)</f>
        <v>1563.32</v>
      </c>
      <c r="I208" s="2" t="s">
        <v>15</v>
      </c>
      <c r="J208" s="31">
        <f>Sales_Data[[#This Row],[Sales Amount]]-Sales_Data[[#This Row],[Target]]</f>
        <v>633.19999999999891</v>
      </c>
      <c r="K208" s="2"/>
      <c r="L208" s="2"/>
    </row>
    <row r="209" spans="1:12" x14ac:dyDescent="0.25">
      <c r="A209" s="3">
        <v>44378</v>
      </c>
      <c r="B209" s="2" t="s">
        <v>68</v>
      </c>
      <c r="C209" s="2" t="s">
        <v>69</v>
      </c>
      <c r="D209" s="2" t="s">
        <v>70</v>
      </c>
      <c r="E209" s="2" t="s">
        <v>10</v>
      </c>
      <c r="F209" s="4">
        <v>14670</v>
      </c>
      <c r="G209" s="4">
        <v>15000</v>
      </c>
      <c r="H209" s="4">
        <f>IF(Sales_Data[[#This Row],[Sales Amount]]&gt;=Sales_Data[[#This Row],[Target]],Sales_Data[[#This Row],[Sales Amount]]*Commission,0)</f>
        <v>0</v>
      </c>
      <c r="I209" s="2" t="s">
        <v>11</v>
      </c>
      <c r="J209" s="31">
        <f>Sales_Data[[#This Row],[Sales Amount]]-Sales_Data[[#This Row],[Target]]</f>
        <v>-330</v>
      </c>
      <c r="K209" s="2"/>
      <c r="L209" s="2"/>
    </row>
    <row r="210" spans="1:12" x14ac:dyDescent="0.25">
      <c r="A210" s="3">
        <v>44378</v>
      </c>
      <c r="B210" s="2" t="s">
        <v>56</v>
      </c>
      <c r="C210" s="2" t="s">
        <v>57</v>
      </c>
      <c r="D210" s="2" t="s">
        <v>58</v>
      </c>
      <c r="E210" s="2" t="s">
        <v>26</v>
      </c>
      <c r="F210" s="4">
        <v>13674</v>
      </c>
      <c r="G210" s="4">
        <v>15000</v>
      </c>
      <c r="H210" s="4">
        <f>IF(Sales_Data[[#This Row],[Sales Amount]]&gt;=Sales_Data[[#This Row],[Target]],Sales_Data[[#This Row],[Sales Amount]]*Commission,0)</f>
        <v>0</v>
      </c>
      <c r="I210" s="2" t="s">
        <v>15</v>
      </c>
      <c r="J210" s="31">
        <f>Sales_Data[[#This Row],[Sales Amount]]-Sales_Data[[#This Row],[Target]]</f>
        <v>-1326</v>
      </c>
      <c r="K210" s="2"/>
      <c r="L210" s="2"/>
    </row>
    <row r="211" spans="1:12" x14ac:dyDescent="0.25">
      <c r="A211" s="3">
        <v>44378</v>
      </c>
      <c r="B211" s="2" t="s">
        <v>44</v>
      </c>
      <c r="C211" s="2" t="s">
        <v>45</v>
      </c>
      <c r="D211" s="2" t="s">
        <v>46</v>
      </c>
      <c r="E211" s="2" t="s">
        <v>22</v>
      </c>
      <c r="F211" s="4">
        <v>11543</v>
      </c>
      <c r="G211" s="4">
        <v>15000</v>
      </c>
      <c r="H211" s="4">
        <f>IF(Sales_Data[[#This Row],[Sales Amount]]&gt;=Sales_Data[[#This Row],[Target]],Sales_Data[[#This Row],[Sales Amount]]*Commission,0)</f>
        <v>0</v>
      </c>
      <c r="I211" s="2" t="s">
        <v>11</v>
      </c>
      <c r="J211" s="31">
        <f>Sales_Data[[#This Row],[Sales Amount]]-Sales_Data[[#This Row],[Target]]</f>
        <v>-3457</v>
      </c>
      <c r="K211" s="2"/>
      <c r="L211" s="2"/>
    </row>
    <row r="212" spans="1:12" x14ac:dyDescent="0.25">
      <c r="A212" s="3">
        <v>44378</v>
      </c>
      <c r="B212" s="2" t="s">
        <v>65</v>
      </c>
      <c r="C212" s="2" t="s">
        <v>66</v>
      </c>
      <c r="D212" s="2" t="s">
        <v>67</v>
      </c>
      <c r="E212" s="2" t="s">
        <v>22</v>
      </c>
      <c r="F212" s="4">
        <v>11155.5</v>
      </c>
      <c r="G212" s="4">
        <v>15000</v>
      </c>
      <c r="H212" s="4">
        <f>IF(Sales_Data[[#This Row],[Sales Amount]]&gt;=Sales_Data[[#This Row],[Target]],Sales_Data[[#This Row],[Sales Amount]]*Commission,0)</f>
        <v>0</v>
      </c>
      <c r="I212" s="2" t="s">
        <v>11</v>
      </c>
      <c r="J212" s="31">
        <f>Sales_Data[[#This Row],[Sales Amount]]-Sales_Data[[#This Row],[Target]]</f>
        <v>-3844.5</v>
      </c>
      <c r="K212" s="2"/>
      <c r="L212" s="2"/>
    </row>
    <row r="213" spans="1:12" x14ac:dyDescent="0.25">
      <c r="A213" s="3">
        <v>44378</v>
      </c>
      <c r="B213" s="2" t="s">
        <v>53</v>
      </c>
      <c r="C213" s="2" t="s">
        <v>54</v>
      </c>
      <c r="D213" s="2" t="s">
        <v>55</v>
      </c>
      <c r="E213" s="2" t="s">
        <v>22</v>
      </c>
      <c r="F213" s="4">
        <v>10679.400000000001</v>
      </c>
      <c r="G213" s="4">
        <v>15000</v>
      </c>
      <c r="H213" s="4">
        <f>IF(Sales_Data[[#This Row],[Sales Amount]]&gt;=Sales_Data[[#This Row],[Target]],Sales_Data[[#This Row],[Sales Amount]]*Commission,0)</f>
        <v>0</v>
      </c>
      <c r="I213" s="2" t="s">
        <v>43</v>
      </c>
      <c r="J213" s="31">
        <f>Sales_Data[[#This Row],[Sales Amount]]-Sales_Data[[#This Row],[Target]]</f>
        <v>-4320.5999999999985</v>
      </c>
      <c r="K213" s="2"/>
      <c r="L213" s="2"/>
    </row>
    <row r="214" spans="1:12" x14ac:dyDescent="0.25">
      <c r="A214" s="3">
        <v>44378</v>
      </c>
      <c r="B214" s="2" t="s">
        <v>44</v>
      </c>
      <c r="C214" s="2" t="s">
        <v>45</v>
      </c>
      <c r="D214" s="2" t="s">
        <v>46</v>
      </c>
      <c r="E214" s="2" t="s">
        <v>22</v>
      </c>
      <c r="F214" s="4">
        <v>10648.999999999998</v>
      </c>
      <c r="G214" s="4">
        <v>15000</v>
      </c>
      <c r="H214" s="4">
        <f>IF(Sales_Data[[#This Row],[Sales Amount]]&gt;=Sales_Data[[#This Row],[Target]],Sales_Data[[#This Row],[Sales Amount]]*Commission,0)</f>
        <v>0</v>
      </c>
      <c r="I214" s="2" t="s">
        <v>43</v>
      </c>
      <c r="J214" s="31">
        <f>Sales_Data[[#This Row],[Sales Amount]]-Sales_Data[[#This Row],[Target]]</f>
        <v>-4351.0000000000018</v>
      </c>
      <c r="K214" s="2"/>
      <c r="L214" s="2"/>
    </row>
    <row r="215" spans="1:12" x14ac:dyDescent="0.25">
      <c r="A215" s="3">
        <v>44378</v>
      </c>
      <c r="B215" s="2" t="s">
        <v>44</v>
      </c>
      <c r="C215" s="2" t="s">
        <v>45</v>
      </c>
      <c r="D215" s="2" t="s">
        <v>46</v>
      </c>
      <c r="E215" s="2" t="s">
        <v>22</v>
      </c>
      <c r="F215" s="4">
        <v>10067.200000000001</v>
      </c>
      <c r="G215" s="4">
        <v>15000</v>
      </c>
      <c r="H215" s="4">
        <f>IF(Sales_Data[[#This Row],[Sales Amount]]&gt;=Sales_Data[[#This Row],[Target]],Sales_Data[[#This Row],[Sales Amount]]*Commission,0)</f>
        <v>0</v>
      </c>
      <c r="I215" s="2" t="s">
        <v>43</v>
      </c>
      <c r="J215" s="31">
        <f>Sales_Data[[#This Row],[Sales Amount]]-Sales_Data[[#This Row],[Target]]</f>
        <v>-4932.7999999999993</v>
      </c>
      <c r="K215" s="2"/>
      <c r="L215" s="2"/>
    </row>
    <row r="216" spans="1:12" x14ac:dyDescent="0.25">
      <c r="A216" s="3">
        <v>44378</v>
      </c>
      <c r="B216" s="2" t="s">
        <v>47</v>
      </c>
      <c r="C216" s="2" t="s">
        <v>48</v>
      </c>
      <c r="D216" s="2" t="s">
        <v>49</v>
      </c>
      <c r="E216" s="2" t="s">
        <v>26</v>
      </c>
      <c r="F216" s="4">
        <v>9704.1999999999989</v>
      </c>
      <c r="G216" s="4">
        <v>15000</v>
      </c>
      <c r="H216" s="4">
        <f>IF(Sales_Data[[#This Row],[Sales Amount]]&gt;=Sales_Data[[#This Row],[Target]],Sales_Data[[#This Row],[Sales Amount]]*Commission,0)</f>
        <v>0</v>
      </c>
      <c r="I216" s="2" t="s">
        <v>43</v>
      </c>
      <c r="J216" s="31">
        <f>Sales_Data[[#This Row],[Sales Amount]]-Sales_Data[[#This Row],[Target]]</f>
        <v>-5295.8000000000011</v>
      </c>
      <c r="K216" s="2"/>
      <c r="L216" s="2"/>
    </row>
    <row r="217" spans="1:12" x14ac:dyDescent="0.25">
      <c r="A217" s="3">
        <v>44378</v>
      </c>
      <c r="B217" s="2" t="s">
        <v>56</v>
      </c>
      <c r="C217" s="2" t="s">
        <v>57</v>
      </c>
      <c r="D217" s="2" t="s">
        <v>58</v>
      </c>
      <c r="E217" s="2" t="s">
        <v>26</v>
      </c>
      <c r="F217" s="4">
        <v>9405.2999999999993</v>
      </c>
      <c r="G217" s="4">
        <v>15000</v>
      </c>
      <c r="H217" s="4">
        <f>IF(Sales_Data[[#This Row],[Sales Amount]]&gt;=Sales_Data[[#This Row],[Target]],Sales_Data[[#This Row],[Sales Amount]]*Commission,0)</f>
        <v>0</v>
      </c>
      <c r="I217" s="2" t="s">
        <v>15</v>
      </c>
      <c r="J217" s="31">
        <f>Sales_Data[[#This Row],[Sales Amount]]-Sales_Data[[#This Row],[Target]]</f>
        <v>-5594.7000000000007</v>
      </c>
      <c r="K217" s="2"/>
      <c r="L217" s="2"/>
    </row>
    <row r="218" spans="1:12" x14ac:dyDescent="0.25">
      <c r="A218" s="3">
        <v>44378</v>
      </c>
      <c r="B218" s="2" t="s">
        <v>44</v>
      </c>
      <c r="C218" s="2" t="s">
        <v>45</v>
      </c>
      <c r="D218" s="2" t="s">
        <v>46</v>
      </c>
      <c r="E218" s="2" t="s">
        <v>22</v>
      </c>
      <c r="F218" s="4">
        <v>8065.5999999999995</v>
      </c>
      <c r="G218" s="4">
        <v>15000</v>
      </c>
      <c r="H218" s="4">
        <f>IF(Sales_Data[[#This Row],[Sales Amount]]&gt;=Sales_Data[[#This Row],[Target]],Sales_Data[[#This Row],[Sales Amount]]*Commission,0)</f>
        <v>0</v>
      </c>
      <c r="I218" s="2" t="s">
        <v>43</v>
      </c>
      <c r="J218" s="31">
        <f>Sales_Data[[#This Row],[Sales Amount]]-Sales_Data[[#This Row],[Target]]</f>
        <v>-6934.4000000000005</v>
      </c>
      <c r="K218" s="2"/>
      <c r="L218" s="2"/>
    </row>
    <row r="219" spans="1:12" x14ac:dyDescent="0.25">
      <c r="A219" s="3">
        <v>44378</v>
      </c>
      <c r="B219" s="2" t="s">
        <v>16</v>
      </c>
      <c r="C219" s="2" t="s">
        <v>17</v>
      </c>
      <c r="D219" s="2" t="s">
        <v>18</v>
      </c>
      <c r="E219" s="2" t="s">
        <v>10</v>
      </c>
      <c r="F219" s="4">
        <v>7199.7000000000007</v>
      </c>
      <c r="G219" s="4">
        <v>15000</v>
      </c>
      <c r="H219" s="4">
        <f>IF(Sales_Data[[#This Row],[Sales Amount]]&gt;=Sales_Data[[#This Row],[Target]],Sales_Data[[#This Row],[Sales Amount]]*Commission,0)</f>
        <v>0</v>
      </c>
      <c r="I219" s="2" t="s">
        <v>43</v>
      </c>
      <c r="J219" s="31">
        <f>Sales_Data[[#This Row],[Sales Amount]]-Sales_Data[[#This Row],[Target]]</f>
        <v>-7800.2999999999993</v>
      </c>
      <c r="K219" s="2"/>
      <c r="L219" s="2"/>
    </row>
    <row r="220" spans="1:12" x14ac:dyDescent="0.25">
      <c r="A220" s="3">
        <v>44378</v>
      </c>
      <c r="B220" s="2" t="s">
        <v>53</v>
      </c>
      <c r="C220" s="2" t="s">
        <v>54</v>
      </c>
      <c r="D220" s="2" t="s">
        <v>55</v>
      </c>
      <c r="E220" s="2" t="s">
        <v>22</v>
      </c>
      <c r="F220" s="4">
        <v>5332.7999999999993</v>
      </c>
      <c r="G220" s="4">
        <v>15000</v>
      </c>
      <c r="H220" s="4">
        <f>IF(Sales_Data[[#This Row],[Sales Amount]]&gt;=Sales_Data[[#This Row],[Target]],Sales_Data[[#This Row],[Sales Amount]]*Commission,0)</f>
        <v>0</v>
      </c>
      <c r="I220" s="2" t="s">
        <v>15</v>
      </c>
      <c r="J220" s="31">
        <f>Sales_Data[[#This Row],[Sales Amount]]-Sales_Data[[#This Row],[Target]]</f>
        <v>-9667.2000000000007</v>
      </c>
      <c r="K220" s="2"/>
      <c r="L220" s="2"/>
    </row>
    <row r="221" spans="1:12" x14ac:dyDescent="0.25">
      <c r="A221" s="3">
        <v>44378</v>
      </c>
      <c r="B221" s="2" t="s">
        <v>12</v>
      </c>
      <c r="C221" s="2" t="s">
        <v>13</v>
      </c>
      <c r="D221" s="2" t="s">
        <v>14</v>
      </c>
      <c r="E221" s="2" t="s">
        <v>10</v>
      </c>
      <c r="F221" s="4">
        <v>5215.2</v>
      </c>
      <c r="G221" s="4">
        <v>15000</v>
      </c>
      <c r="H221" s="4">
        <f>IF(Sales_Data[[#This Row],[Sales Amount]]&gt;=Sales_Data[[#This Row],[Target]],Sales_Data[[#This Row],[Sales Amount]]*Commission,0)</f>
        <v>0</v>
      </c>
      <c r="I221" s="2" t="s">
        <v>43</v>
      </c>
      <c r="J221" s="31">
        <f>Sales_Data[[#This Row],[Sales Amount]]-Sales_Data[[#This Row],[Target]]</f>
        <v>-9784.7999999999993</v>
      </c>
      <c r="K221" s="2"/>
      <c r="L221" s="2"/>
    </row>
    <row r="222" spans="1:12" x14ac:dyDescent="0.25">
      <c r="A222" s="3">
        <v>44378</v>
      </c>
      <c r="B222" s="2" t="s">
        <v>7</v>
      </c>
      <c r="C222" s="2" t="s">
        <v>8</v>
      </c>
      <c r="D222" s="2" t="s">
        <v>9</v>
      </c>
      <c r="E222" s="2" t="s">
        <v>10</v>
      </c>
      <c r="F222" s="4">
        <v>4843.4000000000005</v>
      </c>
      <c r="G222" s="4">
        <v>15000</v>
      </c>
      <c r="H222" s="4">
        <f>IF(Sales_Data[[#This Row],[Sales Amount]]&gt;=Sales_Data[[#This Row],[Target]],Sales_Data[[#This Row],[Sales Amount]]*Commission,0)</f>
        <v>0</v>
      </c>
      <c r="I222" s="2" t="s">
        <v>43</v>
      </c>
      <c r="J222" s="31">
        <f>Sales_Data[[#This Row],[Sales Amount]]-Sales_Data[[#This Row],[Target]]</f>
        <v>-10156.599999999999</v>
      </c>
      <c r="K222" s="2"/>
      <c r="L222" s="2"/>
    </row>
    <row r="223" spans="1:12" x14ac:dyDescent="0.25">
      <c r="A223" s="3">
        <v>44378</v>
      </c>
      <c r="B223" s="2" t="s">
        <v>37</v>
      </c>
      <c r="C223" s="2" t="s">
        <v>38</v>
      </c>
      <c r="D223" s="2" t="s">
        <v>39</v>
      </c>
      <c r="E223" s="2" t="s">
        <v>22</v>
      </c>
      <c r="F223" s="4">
        <v>3465</v>
      </c>
      <c r="G223" s="4">
        <v>15000</v>
      </c>
      <c r="H223" s="4">
        <f>IF(Sales_Data[[#This Row],[Sales Amount]]&gt;=Sales_Data[[#This Row],[Target]],Sales_Data[[#This Row],[Sales Amount]]*Commission,0)</f>
        <v>0</v>
      </c>
      <c r="I223" s="2" t="s">
        <v>15</v>
      </c>
      <c r="J223" s="31">
        <f>Sales_Data[[#This Row],[Sales Amount]]-Sales_Data[[#This Row],[Target]]</f>
        <v>-11535</v>
      </c>
      <c r="K223" s="2"/>
      <c r="L223" s="2"/>
    </row>
    <row r="224" spans="1:12" x14ac:dyDescent="0.25">
      <c r="A224" s="3">
        <v>44378</v>
      </c>
      <c r="B224" s="2" t="s">
        <v>16</v>
      </c>
      <c r="C224" s="2" t="s">
        <v>17</v>
      </c>
      <c r="D224" s="2" t="s">
        <v>18</v>
      </c>
      <c r="E224" s="2" t="s">
        <v>10</v>
      </c>
      <c r="F224" s="4">
        <v>3055.2</v>
      </c>
      <c r="G224" s="4">
        <v>15000</v>
      </c>
      <c r="H224" s="4">
        <f>IF(Sales_Data[[#This Row],[Sales Amount]]&gt;=Sales_Data[[#This Row],[Target]],Sales_Data[[#This Row],[Sales Amount]]*Commission,0)</f>
        <v>0</v>
      </c>
      <c r="I224" s="2" t="s">
        <v>11</v>
      </c>
      <c r="J224" s="31">
        <f>Sales_Data[[#This Row],[Sales Amount]]-Sales_Data[[#This Row],[Target]]</f>
        <v>-11944.8</v>
      </c>
      <c r="K224" s="2"/>
      <c r="L224" s="2"/>
    </row>
    <row r="225" spans="1:12" x14ac:dyDescent="0.25">
      <c r="A225" s="3">
        <v>44409</v>
      </c>
      <c r="B225" s="2" t="s">
        <v>19</v>
      </c>
      <c r="C225" s="2" t="s">
        <v>20</v>
      </c>
      <c r="D225" s="2" t="s">
        <v>21</v>
      </c>
      <c r="E225" s="2" t="s">
        <v>22</v>
      </c>
      <c r="F225" s="4">
        <v>43388.100000000006</v>
      </c>
      <c r="G225" s="4">
        <v>15000</v>
      </c>
      <c r="H225" s="4">
        <f>IF(Sales_Data[[#This Row],[Sales Amount]]&gt;=Sales_Data[[#This Row],[Target]],Sales_Data[[#This Row],[Sales Amount]]*Commission,0)</f>
        <v>4338.8100000000004</v>
      </c>
      <c r="I225" s="2" t="s">
        <v>15</v>
      </c>
      <c r="J225" s="31">
        <f>Sales_Data[[#This Row],[Sales Amount]]-Sales_Data[[#This Row],[Target]]</f>
        <v>28388.100000000006</v>
      </c>
      <c r="K225" s="2"/>
      <c r="L225" s="2"/>
    </row>
    <row r="226" spans="1:12" x14ac:dyDescent="0.25">
      <c r="A226" s="3">
        <v>44409</v>
      </c>
      <c r="B226" s="2" t="s">
        <v>16</v>
      </c>
      <c r="C226" s="2" t="s">
        <v>17</v>
      </c>
      <c r="D226" s="2" t="s">
        <v>18</v>
      </c>
      <c r="E226" s="2" t="s">
        <v>10</v>
      </c>
      <c r="F226" s="4">
        <v>43088.2</v>
      </c>
      <c r="G226" s="4">
        <v>15000</v>
      </c>
      <c r="H226" s="4">
        <f>IF(Sales_Data[[#This Row],[Sales Amount]]&gt;=Sales_Data[[#This Row],[Target]],Sales_Data[[#This Row],[Sales Amount]]*Commission,0)</f>
        <v>4308.82</v>
      </c>
      <c r="I226" s="2" t="s">
        <v>11</v>
      </c>
      <c r="J226" s="31">
        <f>Sales_Data[[#This Row],[Sales Amount]]-Sales_Data[[#This Row],[Target]]</f>
        <v>28088.199999999997</v>
      </c>
      <c r="K226" s="2"/>
      <c r="L226" s="2"/>
    </row>
    <row r="227" spans="1:12" x14ac:dyDescent="0.25">
      <c r="A227" s="3">
        <v>44409</v>
      </c>
      <c r="B227" s="2" t="s">
        <v>12</v>
      </c>
      <c r="C227" s="2" t="s">
        <v>13</v>
      </c>
      <c r="D227" s="2" t="s">
        <v>14</v>
      </c>
      <c r="E227" s="2" t="s">
        <v>10</v>
      </c>
      <c r="F227" s="4">
        <v>39236</v>
      </c>
      <c r="G227" s="4">
        <v>15000</v>
      </c>
      <c r="H227" s="4">
        <f>IF(Sales_Data[[#This Row],[Sales Amount]]&gt;=Sales_Data[[#This Row],[Target]],Sales_Data[[#This Row],[Sales Amount]]*Commission,0)</f>
        <v>3923.6000000000004</v>
      </c>
      <c r="I227" s="2" t="s">
        <v>43</v>
      </c>
      <c r="J227" s="31">
        <f>Sales_Data[[#This Row],[Sales Amount]]-Sales_Data[[#This Row],[Target]]</f>
        <v>24236</v>
      </c>
      <c r="K227" s="2"/>
      <c r="L227" s="2"/>
    </row>
    <row r="228" spans="1:12" x14ac:dyDescent="0.25">
      <c r="A228" s="3">
        <v>44409</v>
      </c>
      <c r="B228" s="2" t="s">
        <v>53</v>
      </c>
      <c r="C228" s="2" t="s">
        <v>54</v>
      </c>
      <c r="D228" s="2" t="s">
        <v>55</v>
      </c>
      <c r="E228" s="2" t="s">
        <v>22</v>
      </c>
      <c r="F228" s="4">
        <v>36088.1</v>
      </c>
      <c r="G228" s="4">
        <v>15000</v>
      </c>
      <c r="H228" s="4">
        <f>IF(Sales_Data[[#This Row],[Sales Amount]]&gt;=Sales_Data[[#This Row],[Target]],Sales_Data[[#This Row],[Sales Amount]]*Commission,0)</f>
        <v>3608.81</v>
      </c>
      <c r="I228" s="2" t="s">
        <v>43</v>
      </c>
      <c r="J228" s="31">
        <f>Sales_Data[[#This Row],[Sales Amount]]-Sales_Data[[#This Row],[Target]]</f>
        <v>21088.1</v>
      </c>
      <c r="K228" s="2"/>
      <c r="L228" s="2"/>
    </row>
    <row r="229" spans="1:12" x14ac:dyDescent="0.25">
      <c r="A229" s="3">
        <v>44409</v>
      </c>
      <c r="B229" s="2" t="s">
        <v>68</v>
      </c>
      <c r="C229" s="2" t="s">
        <v>69</v>
      </c>
      <c r="D229" s="2" t="s">
        <v>70</v>
      </c>
      <c r="E229" s="2" t="s">
        <v>10</v>
      </c>
      <c r="F229" s="4">
        <v>33694.800000000003</v>
      </c>
      <c r="G229" s="4">
        <v>15000</v>
      </c>
      <c r="H229" s="4">
        <f>IF(Sales_Data[[#This Row],[Sales Amount]]&gt;=Sales_Data[[#This Row],[Target]],Sales_Data[[#This Row],[Sales Amount]]*Commission,0)</f>
        <v>3369.4800000000005</v>
      </c>
      <c r="I229" s="2" t="s">
        <v>15</v>
      </c>
      <c r="J229" s="31">
        <f>Sales_Data[[#This Row],[Sales Amount]]-Sales_Data[[#This Row],[Target]]</f>
        <v>18694.800000000003</v>
      </c>
      <c r="K229" s="2"/>
      <c r="L229" s="2"/>
    </row>
    <row r="230" spans="1:12" x14ac:dyDescent="0.25">
      <c r="A230" s="3">
        <v>44409</v>
      </c>
      <c r="B230" s="2" t="s">
        <v>56</v>
      </c>
      <c r="C230" s="2" t="s">
        <v>57</v>
      </c>
      <c r="D230" s="2" t="s">
        <v>58</v>
      </c>
      <c r="E230" s="2" t="s">
        <v>26</v>
      </c>
      <c r="F230" s="4">
        <v>32795.700000000004</v>
      </c>
      <c r="G230" s="4">
        <v>15000</v>
      </c>
      <c r="H230" s="4">
        <f>IF(Sales_Data[[#This Row],[Sales Amount]]&gt;=Sales_Data[[#This Row],[Target]],Sales_Data[[#This Row],[Sales Amount]]*Commission,0)</f>
        <v>3279.5700000000006</v>
      </c>
      <c r="I230" s="2" t="s">
        <v>15</v>
      </c>
      <c r="J230" s="31">
        <f>Sales_Data[[#This Row],[Sales Amount]]-Sales_Data[[#This Row],[Target]]</f>
        <v>17795.700000000004</v>
      </c>
      <c r="K230" s="2"/>
      <c r="L230" s="2"/>
    </row>
    <row r="231" spans="1:12" x14ac:dyDescent="0.25">
      <c r="A231" s="3">
        <v>44409</v>
      </c>
      <c r="B231" s="2" t="s">
        <v>71</v>
      </c>
      <c r="C231" s="2" t="s">
        <v>72</v>
      </c>
      <c r="D231" s="2" t="s">
        <v>73</v>
      </c>
      <c r="E231" s="2" t="s">
        <v>33</v>
      </c>
      <c r="F231" s="4">
        <v>31053.4</v>
      </c>
      <c r="G231" s="4">
        <v>15000</v>
      </c>
      <c r="H231" s="4">
        <f>IF(Sales_Data[[#This Row],[Sales Amount]]&gt;=Sales_Data[[#This Row],[Target]],Sales_Data[[#This Row],[Sales Amount]]*Commission,0)</f>
        <v>3105.34</v>
      </c>
      <c r="I231" s="2" t="s">
        <v>11</v>
      </c>
      <c r="J231" s="31">
        <f>Sales_Data[[#This Row],[Sales Amount]]-Sales_Data[[#This Row],[Target]]</f>
        <v>16053.400000000001</v>
      </c>
      <c r="K231" s="2"/>
      <c r="L231" s="2"/>
    </row>
    <row r="232" spans="1:12" x14ac:dyDescent="0.25">
      <c r="A232" s="3">
        <v>44409</v>
      </c>
      <c r="B232" s="2" t="s">
        <v>47</v>
      </c>
      <c r="C232" s="2" t="s">
        <v>48</v>
      </c>
      <c r="D232" s="2" t="s">
        <v>49</v>
      </c>
      <c r="E232" s="2" t="s">
        <v>26</v>
      </c>
      <c r="F232" s="4">
        <v>27531</v>
      </c>
      <c r="G232" s="4">
        <v>15000</v>
      </c>
      <c r="H232" s="4">
        <f>IF(Sales_Data[[#This Row],[Sales Amount]]&gt;=Sales_Data[[#This Row],[Target]],Sales_Data[[#This Row],[Sales Amount]]*Commission,0)</f>
        <v>2753.1000000000004</v>
      </c>
      <c r="I232" s="2" t="s">
        <v>43</v>
      </c>
      <c r="J232" s="31">
        <f>Sales_Data[[#This Row],[Sales Amount]]-Sales_Data[[#This Row],[Target]]</f>
        <v>12531</v>
      </c>
      <c r="K232" s="2"/>
      <c r="L232" s="2"/>
    </row>
    <row r="233" spans="1:12" x14ac:dyDescent="0.25">
      <c r="A233" s="3">
        <v>44409</v>
      </c>
      <c r="B233" s="2" t="s">
        <v>71</v>
      </c>
      <c r="C233" s="2" t="s">
        <v>72</v>
      </c>
      <c r="D233" s="2" t="s">
        <v>73</v>
      </c>
      <c r="E233" s="2" t="s">
        <v>33</v>
      </c>
      <c r="F233" s="4">
        <v>24469.599999999999</v>
      </c>
      <c r="G233" s="4">
        <v>15000</v>
      </c>
      <c r="H233" s="4">
        <f>IF(Sales_Data[[#This Row],[Sales Amount]]&gt;=Sales_Data[[#This Row],[Target]],Sales_Data[[#This Row],[Sales Amount]]*Commission,0)</f>
        <v>2446.96</v>
      </c>
      <c r="I233" s="2" t="s">
        <v>15</v>
      </c>
      <c r="J233" s="31">
        <f>Sales_Data[[#This Row],[Sales Amount]]-Sales_Data[[#This Row],[Target]]</f>
        <v>9469.5999999999985</v>
      </c>
      <c r="K233" s="2"/>
      <c r="L233" s="2"/>
    </row>
    <row r="234" spans="1:12" x14ac:dyDescent="0.25">
      <c r="A234" s="3">
        <v>44409</v>
      </c>
      <c r="B234" s="2" t="s">
        <v>23</v>
      </c>
      <c r="C234" s="2" t="s">
        <v>24</v>
      </c>
      <c r="D234" s="2" t="s">
        <v>25</v>
      </c>
      <c r="E234" s="2" t="s">
        <v>26</v>
      </c>
      <c r="F234" s="4">
        <v>24080</v>
      </c>
      <c r="G234" s="4">
        <v>15000</v>
      </c>
      <c r="H234" s="4">
        <f>IF(Sales_Data[[#This Row],[Sales Amount]]&gt;=Sales_Data[[#This Row],[Target]],Sales_Data[[#This Row],[Sales Amount]]*Commission,0)</f>
        <v>2408</v>
      </c>
      <c r="I234" s="2" t="s">
        <v>11</v>
      </c>
      <c r="J234" s="31">
        <f>Sales_Data[[#This Row],[Sales Amount]]-Sales_Data[[#This Row],[Target]]</f>
        <v>9080</v>
      </c>
      <c r="K234" s="2"/>
      <c r="L234" s="2"/>
    </row>
    <row r="235" spans="1:12" x14ac:dyDescent="0.25">
      <c r="A235" s="3">
        <v>44409</v>
      </c>
      <c r="B235" s="2" t="s">
        <v>53</v>
      </c>
      <c r="C235" s="2" t="s">
        <v>54</v>
      </c>
      <c r="D235" s="2" t="s">
        <v>55</v>
      </c>
      <c r="E235" s="2" t="s">
        <v>22</v>
      </c>
      <c r="F235" s="4">
        <v>22477.9</v>
      </c>
      <c r="G235" s="4">
        <v>15000</v>
      </c>
      <c r="H235" s="4">
        <f>IF(Sales_Data[[#This Row],[Sales Amount]]&gt;=Sales_Data[[#This Row],[Target]],Sales_Data[[#This Row],[Sales Amount]]*Commission,0)</f>
        <v>2247.7900000000004</v>
      </c>
      <c r="I235" s="2" t="s">
        <v>15</v>
      </c>
      <c r="J235" s="31">
        <f>Sales_Data[[#This Row],[Sales Amount]]-Sales_Data[[#This Row],[Target]]</f>
        <v>7477.9000000000015</v>
      </c>
      <c r="K235" s="2"/>
      <c r="L235" s="2"/>
    </row>
    <row r="236" spans="1:12" x14ac:dyDescent="0.25">
      <c r="A236" s="3">
        <v>44409</v>
      </c>
      <c r="B236" s="2" t="s">
        <v>34</v>
      </c>
      <c r="C236" s="2" t="s">
        <v>35</v>
      </c>
      <c r="D236" s="2" t="s">
        <v>36</v>
      </c>
      <c r="E236" s="2" t="s">
        <v>26</v>
      </c>
      <c r="F236" s="4">
        <v>21420</v>
      </c>
      <c r="G236" s="4">
        <v>15000</v>
      </c>
      <c r="H236" s="4">
        <f>IF(Sales_Data[[#This Row],[Sales Amount]]&gt;=Sales_Data[[#This Row],[Target]],Sales_Data[[#This Row],[Sales Amount]]*Commission,0)</f>
        <v>2142</v>
      </c>
      <c r="I236" s="2" t="s">
        <v>43</v>
      </c>
      <c r="J236" s="31">
        <f>Sales_Data[[#This Row],[Sales Amount]]-Sales_Data[[#This Row],[Target]]</f>
        <v>6420</v>
      </c>
      <c r="K236" s="2"/>
      <c r="L236" s="2"/>
    </row>
    <row r="237" spans="1:12" x14ac:dyDescent="0.25">
      <c r="A237" s="3">
        <v>44409</v>
      </c>
      <c r="B237" s="2" t="s">
        <v>16</v>
      </c>
      <c r="C237" s="2" t="s">
        <v>17</v>
      </c>
      <c r="D237" s="2" t="s">
        <v>18</v>
      </c>
      <c r="E237" s="2" t="s">
        <v>10</v>
      </c>
      <c r="F237" s="4">
        <v>19678.8</v>
      </c>
      <c r="G237" s="4">
        <v>15000</v>
      </c>
      <c r="H237" s="4">
        <f>IF(Sales_Data[[#This Row],[Sales Amount]]&gt;=Sales_Data[[#This Row],[Target]],Sales_Data[[#This Row],[Sales Amount]]*Commission,0)</f>
        <v>1967.88</v>
      </c>
      <c r="I237" s="2" t="s">
        <v>15</v>
      </c>
      <c r="J237" s="31">
        <f>Sales_Data[[#This Row],[Sales Amount]]-Sales_Data[[#This Row],[Target]]</f>
        <v>4678.7999999999993</v>
      </c>
      <c r="K237" s="2"/>
      <c r="L237" s="2"/>
    </row>
    <row r="238" spans="1:12" x14ac:dyDescent="0.25">
      <c r="A238" s="3">
        <v>44409</v>
      </c>
      <c r="B238" s="2" t="s">
        <v>40</v>
      </c>
      <c r="C238" s="2" t="s">
        <v>41</v>
      </c>
      <c r="D238" s="2" t="s">
        <v>42</v>
      </c>
      <c r="E238" s="2" t="s">
        <v>33</v>
      </c>
      <c r="F238" s="4">
        <v>18838.399999999998</v>
      </c>
      <c r="G238" s="4">
        <v>15000</v>
      </c>
      <c r="H238" s="4">
        <f>IF(Sales_Data[[#This Row],[Sales Amount]]&gt;=Sales_Data[[#This Row],[Target]],Sales_Data[[#This Row],[Sales Amount]]*Commission,0)</f>
        <v>1883.84</v>
      </c>
      <c r="I238" s="2" t="s">
        <v>43</v>
      </c>
      <c r="J238" s="31">
        <f>Sales_Data[[#This Row],[Sales Amount]]-Sales_Data[[#This Row],[Target]]</f>
        <v>3838.3999999999978</v>
      </c>
      <c r="K238" s="2"/>
      <c r="L238" s="2"/>
    </row>
    <row r="239" spans="1:12" x14ac:dyDescent="0.25">
      <c r="A239" s="3">
        <v>44409</v>
      </c>
      <c r="B239" s="2" t="s">
        <v>40</v>
      </c>
      <c r="C239" s="2" t="s">
        <v>41</v>
      </c>
      <c r="D239" s="2" t="s">
        <v>42</v>
      </c>
      <c r="E239" s="2" t="s">
        <v>33</v>
      </c>
      <c r="F239" s="4">
        <v>18298.399999999998</v>
      </c>
      <c r="G239" s="4">
        <v>15000</v>
      </c>
      <c r="H239" s="4">
        <f>IF(Sales_Data[[#This Row],[Sales Amount]]&gt;=Sales_Data[[#This Row],[Target]],Sales_Data[[#This Row],[Sales Amount]]*Commission,0)</f>
        <v>1829.84</v>
      </c>
      <c r="I239" s="2" t="s">
        <v>43</v>
      </c>
      <c r="J239" s="31">
        <f>Sales_Data[[#This Row],[Sales Amount]]-Sales_Data[[#This Row],[Target]]</f>
        <v>3298.3999999999978</v>
      </c>
      <c r="K239" s="2"/>
      <c r="L239" s="2"/>
    </row>
    <row r="240" spans="1:12" x14ac:dyDescent="0.25">
      <c r="A240" s="3">
        <v>44409</v>
      </c>
      <c r="B240" s="2" t="s">
        <v>56</v>
      </c>
      <c r="C240" s="2" t="s">
        <v>57</v>
      </c>
      <c r="D240" s="2" t="s">
        <v>58</v>
      </c>
      <c r="E240" s="2" t="s">
        <v>26</v>
      </c>
      <c r="F240" s="4">
        <v>17666</v>
      </c>
      <c r="G240" s="4">
        <v>15000</v>
      </c>
      <c r="H240" s="4">
        <f>IF(Sales_Data[[#This Row],[Sales Amount]]&gt;=Sales_Data[[#This Row],[Target]],Sales_Data[[#This Row],[Sales Amount]]*Commission,0)</f>
        <v>1766.6000000000001</v>
      </c>
      <c r="I240" s="2" t="s">
        <v>11</v>
      </c>
      <c r="J240" s="31">
        <f>Sales_Data[[#This Row],[Sales Amount]]-Sales_Data[[#This Row],[Target]]</f>
        <v>2666</v>
      </c>
      <c r="K240" s="2"/>
      <c r="L240" s="2"/>
    </row>
    <row r="241" spans="1:12" x14ac:dyDescent="0.25">
      <c r="A241" s="3">
        <v>44409</v>
      </c>
      <c r="B241" s="2" t="s">
        <v>47</v>
      </c>
      <c r="C241" s="2" t="s">
        <v>48</v>
      </c>
      <c r="D241" s="2" t="s">
        <v>49</v>
      </c>
      <c r="E241" s="2" t="s">
        <v>26</v>
      </c>
      <c r="F241" s="4">
        <v>17593.399999999998</v>
      </c>
      <c r="G241" s="4">
        <v>15000</v>
      </c>
      <c r="H241" s="4">
        <f>IF(Sales_Data[[#This Row],[Sales Amount]]&gt;=Sales_Data[[#This Row],[Target]],Sales_Data[[#This Row],[Sales Amount]]*Commission,0)</f>
        <v>1759.34</v>
      </c>
      <c r="I241" s="2" t="s">
        <v>15</v>
      </c>
      <c r="J241" s="31">
        <f>Sales_Data[[#This Row],[Sales Amount]]-Sales_Data[[#This Row],[Target]]</f>
        <v>2593.3999999999978</v>
      </c>
      <c r="K241" s="2"/>
      <c r="L241" s="2"/>
    </row>
    <row r="242" spans="1:12" x14ac:dyDescent="0.25">
      <c r="A242" s="3">
        <v>44409</v>
      </c>
      <c r="B242" s="2" t="s">
        <v>68</v>
      </c>
      <c r="C242" s="2" t="s">
        <v>69</v>
      </c>
      <c r="D242" s="2" t="s">
        <v>70</v>
      </c>
      <c r="E242" s="2" t="s">
        <v>10</v>
      </c>
      <c r="F242" s="4">
        <v>16321.6</v>
      </c>
      <c r="G242" s="4">
        <v>15000</v>
      </c>
      <c r="H242" s="4">
        <f>IF(Sales_Data[[#This Row],[Sales Amount]]&gt;=Sales_Data[[#This Row],[Target]],Sales_Data[[#This Row],[Sales Amount]]*Commission,0)</f>
        <v>1632.16</v>
      </c>
      <c r="I242" s="2" t="s">
        <v>11</v>
      </c>
      <c r="J242" s="31">
        <f>Sales_Data[[#This Row],[Sales Amount]]-Sales_Data[[#This Row],[Target]]</f>
        <v>1321.6000000000004</v>
      </c>
      <c r="K242" s="2"/>
      <c r="L242" s="2"/>
    </row>
    <row r="243" spans="1:12" x14ac:dyDescent="0.25">
      <c r="A243" s="3">
        <v>44409</v>
      </c>
      <c r="B243" s="2" t="s">
        <v>65</v>
      </c>
      <c r="C243" s="2" t="s">
        <v>66</v>
      </c>
      <c r="D243" s="2" t="s">
        <v>67</v>
      </c>
      <c r="E243" s="2" t="s">
        <v>22</v>
      </c>
      <c r="F243" s="4">
        <v>15670.2</v>
      </c>
      <c r="G243" s="4">
        <v>15000</v>
      </c>
      <c r="H243" s="4">
        <f>IF(Sales_Data[[#This Row],[Sales Amount]]&gt;=Sales_Data[[#This Row],[Target]],Sales_Data[[#This Row],[Sales Amount]]*Commission,0)</f>
        <v>1567.0200000000002</v>
      </c>
      <c r="I243" s="2" t="s">
        <v>43</v>
      </c>
      <c r="J243" s="31">
        <f>Sales_Data[[#This Row],[Sales Amount]]-Sales_Data[[#This Row],[Target]]</f>
        <v>670.20000000000073</v>
      </c>
      <c r="K243" s="2"/>
      <c r="L243" s="2"/>
    </row>
    <row r="244" spans="1:12" x14ac:dyDescent="0.25">
      <c r="A244" s="3">
        <v>44409</v>
      </c>
      <c r="B244" s="2" t="s">
        <v>30</v>
      </c>
      <c r="C244" s="2" t="s">
        <v>31</v>
      </c>
      <c r="D244" s="2" t="s">
        <v>32</v>
      </c>
      <c r="E244" s="2" t="s">
        <v>33</v>
      </c>
      <c r="F244" s="4">
        <v>14248</v>
      </c>
      <c r="G244" s="4">
        <v>15000</v>
      </c>
      <c r="H244" s="4">
        <f>IF(Sales_Data[[#This Row],[Sales Amount]]&gt;=Sales_Data[[#This Row],[Target]],Sales_Data[[#This Row],[Sales Amount]]*Commission,0)</f>
        <v>0</v>
      </c>
      <c r="I244" s="2" t="s">
        <v>15</v>
      </c>
      <c r="J244" s="31">
        <f>Sales_Data[[#This Row],[Sales Amount]]-Sales_Data[[#This Row],[Target]]</f>
        <v>-752</v>
      </c>
      <c r="K244" s="2"/>
      <c r="L244" s="2"/>
    </row>
    <row r="245" spans="1:12" x14ac:dyDescent="0.25">
      <c r="A245" s="3">
        <v>44409</v>
      </c>
      <c r="B245" s="2" t="s">
        <v>23</v>
      </c>
      <c r="C245" s="2" t="s">
        <v>24</v>
      </c>
      <c r="D245" s="2" t="s">
        <v>25</v>
      </c>
      <c r="E245" s="2" t="s">
        <v>26</v>
      </c>
      <c r="F245" s="4">
        <v>13923</v>
      </c>
      <c r="G245" s="4">
        <v>15000</v>
      </c>
      <c r="H245" s="4">
        <f>IF(Sales_Data[[#This Row],[Sales Amount]]&gt;=Sales_Data[[#This Row],[Target]],Sales_Data[[#This Row],[Sales Amount]]*Commission,0)</f>
        <v>0</v>
      </c>
      <c r="I245" s="2" t="s">
        <v>43</v>
      </c>
      <c r="J245" s="31">
        <f>Sales_Data[[#This Row],[Sales Amount]]-Sales_Data[[#This Row],[Target]]</f>
        <v>-1077</v>
      </c>
      <c r="K245" s="2"/>
      <c r="L245" s="2"/>
    </row>
    <row r="246" spans="1:12" x14ac:dyDescent="0.25">
      <c r="A246" s="3">
        <v>44409</v>
      </c>
      <c r="B246" s="2" t="s">
        <v>40</v>
      </c>
      <c r="C246" s="2" t="s">
        <v>41</v>
      </c>
      <c r="D246" s="2" t="s">
        <v>42</v>
      </c>
      <c r="E246" s="2" t="s">
        <v>33</v>
      </c>
      <c r="F246" s="4">
        <v>12944.399999999998</v>
      </c>
      <c r="G246" s="4">
        <v>15000</v>
      </c>
      <c r="H246" s="4">
        <f>IF(Sales_Data[[#This Row],[Sales Amount]]&gt;=Sales_Data[[#This Row],[Target]],Sales_Data[[#This Row],[Sales Amount]]*Commission,0)</f>
        <v>0</v>
      </c>
      <c r="I246" s="2" t="s">
        <v>15</v>
      </c>
      <c r="J246" s="31">
        <f>Sales_Data[[#This Row],[Sales Amount]]-Sales_Data[[#This Row],[Target]]</f>
        <v>-2055.6000000000022</v>
      </c>
      <c r="K246" s="2"/>
      <c r="L246" s="2"/>
    </row>
    <row r="247" spans="1:12" x14ac:dyDescent="0.25">
      <c r="A247" s="3">
        <v>44409</v>
      </c>
      <c r="B247" s="2" t="s">
        <v>44</v>
      </c>
      <c r="C247" s="2" t="s">
        <v>45</v>
      </c>
      <c r="D247" s="2" t="s">
        <v>46</v>
      </c>
      <c r="E247" s="2" t="s">
        <v>22</v>
      </c>
      <c r="F247" s="4">
        <v>10391.699999999999</v>
      </c>
      <c r="G247" s="4">
        <v>15000</v>
      </c>
      <c r="H247" s="4">
        <f>IF(Sales_Data[[#This Row],[Sales Amount]]&gt;=Sales_Data[[#This Row],[Target]],Sales_Data[[#This Row],[Sales Amount]]*Commission,0)</f>
        <v>0</v>
      </c>
      <c r="I247" s="2" t="s">
        <v>43</v>
      </c>
      <c r="J247" s="31">
        <f>Sales_Data[[#This Row],[Sales Amount]]-Sales_Data[[#This Row],[Target]]</f>
        <v>-4608.3000000000011</v>
      </c>
      <c r="K247" s="2"/>
      <c r="L247" s="2"/>
    </row>
    <row r="248" spans="1:12" x14ac:dyDescent="0.25">
      <c r="A248" s="3">
        <v>44409</v>
      </c>
      <c r="B248" s="2" t="s">
        <v>34</v>
      </c>
      <c r="C248" s="2" t="s">
        <v>35</v>
      </c>
      <c r="D248" s="2" t="s">
        <v>36</v>
      </c>
      <c r="E248" s="2" t="s">
        <v>26</v>
      </c>
      <c r="F248" s="4">
        <v>10200</v>
      </c>
      <c r="G248" s="4">
        <v>15000</v>
      </c>
      <c r="H248" s="4">
        <f>IF(Sales_Data[[#This Row],[Sales Amount]]&gt;=Sales_Data[[#This Row],[Target]],Sales_Data[[#This Row],[Sales Amount]]*Commission,0)</f>
        <v>0</v>
      </c>
      <c r="I248" s="2" t="s">
        <v>43</v>
      </c>
      <c r="J248" s="31">
        <f>Sales_Data[[#This Row],[Sales Amount]]-Sales_Data[[#This Row],[Target]]</f>
        <v>-4800</v>
      </c>
      <c r="K248" s="2"/>
      <c r="L248" s="2"/>
    </row>
    <row r="249" spans="1:12" x14ac:dyDescent="0.25">
      <c r="A249" s="3">
        <v>44409</v>
      </c>
      <c r="B249" s="2" t="s">
        <v>16</v>
      </c>
      <c r="C249" s="2" t="s">
        <v>17</v>
      </c>
      <c r="D249" s="2" t="s">
        <v>18</v>
      </c>
      <c r="E249" s="2" t="s">
        <v>10</v>
      </c>
      <c r="F249" s="4">
        <v>9794</v>
      </c>
      <c r="G249" s="4">
        <v>15000</v>
      </c>
      <c r="H249" s="4">
        <f>IF(Sales_Data[[#This Row],[Sales Amount]]&gt;=Sales_Data[[#This Row],[Target]],Sales_Data[[#This Row],[Sales Amount]]*Commission,0)</f>
        <v>0</v>
      </c>
      <c r="I249" s="2" t="s">
        <v>15</v>
      </c>
      <c r="J249" s="31">
        <f>Sales_Data[[#This Row],[Sales Amount]]-Sales_Data[[#This Row],[Target]]</f>
        <v>-5206</v>
      </c>
      <c r="K249" s="2"/>
      <c r="L249" s="2"/>
    </row>
    <row r="250" spans="1:12" x14ac:dyDescent="0.25">
      <c r="A250" s="3">
        <v>44409</v>
      </c>
      <c r="B250" s="2" t="s">
        <v>30</v>
      </c>
      <c r="C250" s="2" t="s">
        <v>31</v>
      </c>
      <c r="D250" s="2" t="s">
        <v>32</v>
      </c>
      <c r="E250" s="2" t="s">
        <v>33</v>
      </c>
      <c r="F250" s="4">
        <v>9708.2999999999993</v>
      </c>
      <c r="G250" s="4">
        <v>15000</v>
      </c>
      <c r="H250" s="4">
        <f>IF(Sales_Data[[#This Row],[Sales Amount]]&gt;=Sales_Data[[#This Row],[Target]],Sales_Data[[#This Row],[Sales Amount]]*Commission,0)</f>
        <v>0</v>
      </c>
      <c r="I250" s="2" t="s">
        <v>15</v>
      </c>
      <c r="J250" s="31">
        <f>Sales_Data[[#This Row],[Sales Amount]]-Sales_Data[[#This Row],[Target]]</f>
        <v>-5291.7000000000007</v>
      </c>
      <c r="K250" s="2"/>
      <c r="L250" s="2"/>
    </row>
    <row r="251" spans="1:12" x14ac:dyDescent="0.25">
      <c r="A251" s="3">
        <v>44409</v>
      </c>
      <c r="B251" s="2" t="s">
        <v>44</v>
      </c>
      <c r="C251" s="2" t="s">
        <v>45</v>
      </c>
      <c r="D251" s="2" t="s">
        <v>46</v>
      </c>
      <c r="E251" s="2" t="s">
        <v>22</v>
      </c>
      <c r="F251" s="4">
        <v>9697.6</v>
      </c>
      <c r="G251" s="4">
        <v>15000</v>
      </c>
      <c r="H251" s="4">
        <f>IF(Sales_Data[[#This Row],[Sales Amount]]&gt;=Sales_Data[[#This Row],[Target]],Sales_Data[[#This Row],[Sales Amount]]*Commission,0)</f>
        <v>0</v>
      </c>
      <c r="I251" s="2" t="s">
        <v>15</v>
      </c>
      <c r="J251" s="31">
        <f>Sales_Data[[#This Row],[Sales Amount]]-Sales_Data[[#This Row],[Target]]</f>
        <v>-5302.4</v>
      </c>
      <c r="K251" s="2"/>
      <c r="L251" s="2"/>
    </row>
    <row r="252" spans="1:12" x14ac:dyDescent="0.25">
      <c r="A252" s="3">
        <v>44409</v>
      </c>
      <c r="B252" s="2" t="s">
        <v>68</v>
      </c>
      <c r="C252" s="2" t="s">
        <v>69</v>
      </c>
      <c r="D252" s="2" t="s">
        <v>70</v>
      </c>
      <c r="E252" s="2" t="s">
        <v>10</v>
      </c>
      <c r="F252" s="4">
        <v>8625</v>
      </c>
      <c r="G252" s="4">
        <v>15000</v>
      </c>
      <c r="H252" s="4">
        <f>IF(Sales_Data[[#This Row],[Sales Amount]]&gt;=Sales_Data[[#This Row],[Target]],Sales_Data[[#This Row],[Sales Amount]]*Commission,0)</f>
        <v>0</v>
      </c>
      <c r="I252" s="2" t="s">
        <v>15</v>
      </c>
      <c r="J252" s="31">
        <f>Sales_Data[[#This Row],[Sales Amount]]-Sales_Data[[#This Row],[Target]]</f>
        <v>-6375</v>
      </c>
      <c r="K252" s="2"/>
      <c r="L252" s="2"/>
    </row>
    <row r="253" spans="1:12" x14ac:dyDescent="0.25">
      <c r="A253" s="3">
        <v>44409</v>
      </c>
      <c r="B253" s="2" t="s">
        <v>62</v>
      </c>
      <c r="C253" s="2" t="s">
        <v>63</v>
      </c>
      <c r="D253" s="2" t="s">
        <v>64</v>
      </c>
      <c r="E253" s="2" t="s">
        <v>33</v>
      </c>
      <c r="F253" s="4">
        <v>8501.9000000000015</v>
      </c>
      <c r="G253" s="4">
        <v>15000</v>
      </c>
      <c r="H253" s="4">
        <f>IF(Sales_Data[[#This Row],[Sales Amount]]&gt;=Sales_Data[[#This Row],[Target]],Sales_Data[[#This Row],[Sales Amount]]*Commission,0)</f>
        <v>0</v>
      </c>
      <c r="I253" s="2" t="s">
        <v>15</v>
      </c>
      <c r="J253" s="31">
        <f>Sales_Data[[#This Row],[Sales Amount]]-Sales_Data[[#This Row],[Target]]</f>
        <v>-6498.0999999999985</v>
      </c>
      <c r="K253" s="2"/>
      <c r="L253" s="2"/>
    </row>
    <row r="254" spans="1:12" x14ac:dyDescent="0.25">
      <c r="A254" s="3">
        <v>44409</v>
      </c>
      <c r="B254" s="2" t="s">
        <v>40</v>
      </c>
      <c r="C254" s="2" t="s">
        <v>41</v>
      </c>
      <c r="D254" s="2" t="s">
        <v>42</v>
      </c>
      <c r="E254" s="2" t="s">
        <v>33</v>
      </c>
      <c r="F254" s="4">
        <v>8322.4</v>
      </c>
      <c r="G254" s="4">
        <v>15000</v>
      </c>
      <c r="H254" s="4">
        <f>IF(Sales_Data[[#This Row],[Sales Amount]]&gt;=Sales_Data[[#This Row],[Target]],Sales_Data[[#This Row],[Sales Amount]]*Commission,0)</f>
        <v>0</v>
      </c>
      <c r="I254" s="2" t="s">
        <v>11</v>
      </c>
      <c r="J254" s="31">
        <f>Sales_Data[[#This Row],[Sales Amount]]-Sales_Data[[#This Row],[Target]]</f>
        <v>-6677.6</v>
      </c>
      <c r="K254" s="2"/>
      <c r="L254" s="2"/>
    </row>
    <row r="255" spans="1:12" x14ac:dyDescent="0.25">
      <c r="A255" s="3">
        <v>44409</v>
      </c>
      <c r="B255" s="2" t="s">
        <v>40</v>
      </c>
      <c r="C255" s="2" t="s">
        <v>41</v>
      </c>
      <c r="D255" s="2" t="s">
        <v>42</v>
      </c>
      <c r="E255" s="2" t="s">
        <v>33</v>
      </c>
      <c r="F255" s="4">
        <v>7289.6</v>
      </c>
      <c r="G255" s="4">
        <v>15000</v>
      </c>
      <c r="H255" s="4">
        <f>IF(Sales_Data[[#This Row],[Sales Amount]]&gt;=Sales_Data[[#This Row],[Target]],Sales_Data[[#This Row],[Sales Amount]]*Commission,0)</f>
        <v>0</v>
      </c>
      <c r="I255" s="2" t="s">
        <v>11</v>
      </c>
      <c r="J255" s="31">
        <f>Sales_Data[[#This Row],[Sales Amount]]-Sales_Data[[#This Row],[Target]]</f>
        <v>-7710.4</v>
      </c>
      <c r="K255" s="2"/>
      <c r="L255" s="2"/>
    </row>
    <row r="256" spans="1:12" x14ac:dyDescent="0.25">
      <c r="A256" s="3">
        <v>44409</v>
      </c>
      <c r="B256" s="2" t="s">
        <v>59</v>
      </c>
      <c r="C256" s="2" t="s">
        <v>60</v>
      </c>
      <c r="D256" s="2" t="s">
        <v>61</v>
      </c>
      <c r="E256" s="2" t="s">
        <v>33</v>
      </c>
      <c r="F256" s="4">
        <v>6311.4</v>
      </c>
      <c r="G256" s="4">
        <v>15000</v>
      </c>
      <c r="H256" s="4">
        <f>IF(Sales_Data[[#This Row],[Sales Amount]]&gt;=Sales_Data[[#This Row],[Target]],Sales_Data[[#This Row],[Sales Amount]]*Commission,0)</f>
        <v>0</v>
      </c>
      <c r="I256" s="2" t="s">
        <v>43</v>
      </c>
      <c r="J256" s="31">
        <f>Sales_Data[[#This Row],[Sales Amount]]-Sales_Data[[#This Row],[Target]]</f>
        <v>-8688.6</v>
      </c>
      <c r="K256" s="2"/>
      <c r="L256" s="2"/>
    </row>
    <row r="257" spans="1:12" x14ac:dyDescent="0.25">
      <c r="A257" s="3">
        <v>44409</v>
      </c>
      <c r="B257" s="2" t="s">
        <v>30</v>
      </c>
      <c r="C257" s="2" t="s">
        <v>31</v>
      </c>
      <c r="D257" s="2" t="s">
        <v>32</v>
      </c>
      <c r="E257" s="2" t="s">
        <v>33</v>
      </c>
      <c r="F257" s="4">
        <v>6201</v>
      </c>
      <c r="G257" s="4">
        <v>15000</v>
      </c>
      <c r="H257" s="4">
        <f>IF(Sales_Data[[#This Row],[Sales Amount]]&gt;=Sales_Data[[#This Row],[Target]],Sales_Data[[#This Row],[Sales Amount]]*Commission,0)</f>
        <v>0</v>
      </c>
      <c r="I257" s="2" t="s">
        <v>43</v>
      </c>
      <c r="J257" s="31">
        <f>Sales_Data[[#This Row],[Sales Amount]]-Sales_Data[[#This Row],[Target]]</f>
        <v>-8799</v>
      </c>
      <c r="K257" s="2"/>
      <c r="L257" s="2"/>
    </row>
    <row r="258" spans="1:12" x14ac:dyDescent="0.25">
      <c r="A258" s="3">
        <v>44409</v>
      </c>
      <c r="B258" s="2" t="s">
        <v>23</v>
      </c>
      <c r="C258" s="2" t="s">
        <v>24</v>
      </c>
      <c r="D258" s="2" t="s">
        <v>25</v>
      </c>
      <c r="E258" s="2" t="s">
        <v>26</v>
      </c>
      <c r="F258" s="4">
        <v>5532.7999999999993</v>
      </c>
      <c r="G258" s="4">
        <v>15000</v>
      </c>
      <c r="H258" s="4">
        <f>IF(Sales_Data[[#This Row],[Sales Amount]]&gt;=Sales_Data[[#This Row],[Target]],Sales_Data[[#This Row],[Sales Amount]]*Commission,0)</f>
        <v>0</v>
      </c>
      <c r="I258" s="2" t="s">
        <v>15</v>
      </c>
      <c r="J258" s="31">
        <f>Sales_Data[[#This Row],[Sales Amount]]-Sales_Data[[#This Row],[Target]]</f>
        <v>-9467.2000000000007</v>
      </c>
      <c r="K258" s="2"/>
      <c r="L258" s="2"/>
    </row>
    <row r="259" spans="1:12" x14ac:dyDescent="0.25">
      <c r="A259" s="3">
        <v>44409</v>
      </c>
      <c r="B259" s="2" t="s">
        <v>44</v>
      </c>
      <c r="C259" s="2" t="s">
        <v>45</v>
      </c>
      <c r="D259" s="2" t="s">
        <v>46</v>
      </c>
      <c r="E259" s="2" t="s">
        <v>22</v>
      </c>
      <c r="F259" s="4">
        <v>4322.8</v>
      </c>
      <c r="G259" s="4">
        <v>15000</v>
      </c>
      <c r="H259" s="4">
        <f>IF(Sales_Data[[#This Row],[Sales Amount]]&gt;=Sales_Data[[#This Row],[Target]],Sales_Data[[#This Row],[Sales Amount]]*Commission,0)</f>
        <v>0</v>
      </c>
      <c r="I259" s="2" t="s">
        <v>43</v>
      </c>
      <c r="J259" s="31">
        <f>Sales_Data[[#This Row],[Sales Amount]]-Sales_Data[[#This Row],[Target]]</f>
        <v>-10677.2</v>
      </c>
      <c r="K259" s="2"/>
      <c r="L259" s="2"/>
    </row>
    <row r="260" spans="1:12" x14ac:dyDescent="0.25">
      <c r="A260" s="3">
        <v>44409</v>
      </c>
      <c r="B260" s="2" t="s">
        <v>47</v>
      </c>
      <c r="C260" s="2" t="s">
        <v>48</v>
      </c>
      <c r="D260" s="2" t="s">
        <v>49</v>
      </c>
      <c r="E260" s="2" t="s">
        <v>26</v>
      </c>
      <c r="F260" s="4">
        <v>4028</v>
      </c>
      <c r="G260" s="4">
        <v>15000</v>
      </c>
      <c r="H260" s="4">
        <f>IF(Sales_Data[[#This Row],[Sales Amount]]&gt;=Sales_Data[[#This Row],[Target]],Sales_Data[[#This Row],[Sales Amount]]*Commission,0)</f>
        <v>0</v>
      </c>
      <c r="I260" s="2" t="s">
        <v>11</v>
      </c>
      <c r="J260" s="31">
        <f>Sales_Data[[#This Row],[Sales Amount]]-Sales_Data[[#This Row],[Target]]</f>
        <v>-10972</v>
      </c>
      <c r="K260" s="2"/>
      <c r="L260" s="2"/>
    </row>
    <row r="261" spans="1:12" x14ac:dyDescent="0.25">
      <c r="A261" s="3">
        <v>44409</v>
      </c>
      <c r="B261" s="2" t="s">
        <v>44</v>
      </c>
      <c r="C261" s="2" t="s">
        <v>45</v>
      </c>
      <c r="D261" s="2" t="s">
        <v>46</v>
      </c>
      <c r="E261" s="2" t="s">
        <v>22</v>
      </c>
      <c r="F261" s="4">
        <v>3760.5</v>
      </c>
      <c r="G261" s="4">
        <v>15000</v>
      </c>
      <c r="H261" s="4">
        <f>IF(Sales_Data[[#This Row],[Sales Amount]]&gt;=Sales_Data[[#This Row],[Target]],Sales_Data[[#This Row],[Sales Amount]]*Commission,0)</f>
        <v>0</v>
      </c>
      <c r="I261" s="2" t="s">
        <v>11</v>
      </c>
      <c r="J261" s="31">
        <f>Sales_Data[[#This Row],[Sales Amount]]-Sales_Data[[#This Row],[Target]]</f>
        <v>-11239.5</v>
      </c>
      <c r="K261" s="2"/>
      <c r="L261" s="2"/>
    </row>
    <row r="262" spans="1:12" x14ac:dyDescent="0.25">
      <c r="A262" s="3">
        <v>44409</v>
      </c>
      <c r="B262" s="2" t="s">
        <v>34</v>
      </c>
      <c r="C262" s="2" t="s">
        <v>35</v>
      </c>
      <c r="D262" s="2" t="s">
        <v>36</v>
      </c>
      <c r="E262" s="2" t="s">
        <v>26</v>
      </c>
      <c r="F262" s="4">
        <v>3386.6000000000004</v>
      </c>
      <c r="G262" s="4">
        <v>15000</v>
      </c>
      <c r="H262" s="4">
        <f>IF(Sales_Data[[#This Row],[Sales Amount]]&gt;=Sales_Data[[#This Row],[Target]],Sales_Data[[#This Row],[Sales Amount]]*Commission,0)</f>
        <v>0</v>
      </c>
      <c r="I262" s="2" t="s">
        <v>15</v>
      </c>
      <c r="J262" s="31">
        <f>Sales_Data[[#This Row],[Sales Amount]]-Sales_Data[[#This Row],[Target]]</f>
        <v>-11613.4</v>
      </c>
      <c r="K262" s="2"/>
      <c r="L262" s="2"/>
    </row>
    <row r="263" spans="1:12" x14ac:dyDescent="0.25">
      <c r="A263" s="3">
        <v>44440</v>
      </c>
      <c r="B263" s="2" t="s">
        <v>62</v>
      </c>
      <c r="C263" s="2" t="s">
        <v>63</v>
      </c>
      <c r="D263" s="2" t="s">
        <v>64</v>
      </c>
      <c r="E263" s="2" t="s">
        <v>33</v>
      </c>
      <c r="F263" s="4">
        <v>41215.299999999996</v>
      </c>
      <c r="G263" s="4">
        <v>15000</v>
      </c>
      <c r="H263" s="4">
        <f>IF(Sales_Data[[#This Row],[Sales Amount]]&gt;=Sales_Data[[#This Row],[Target]],Sales_Data[[#This Row],[Sales Amount]]*Commission,0)</f>
        <v>4121.53</v>
      </c>
      <c r="I263" s="2" t="s">
        <v>43</v>
      </c>
      <c r="J263" s="31">
        <f>Sales_Data[[#This Row],[Sales Amount]]-Sales_Data[[#This Row],[Target]]</f>
        <v>26215.299999999996</v>
      </c>
      <c r="K263" s="2"/>
      <c r="L263" s="2"/>
    </row>
    <row r="264" spans="1:12" x14ac:dyDescent="0.25">
      <c r="A264" s="3">
        <v>44440</v>
      </c>
      <c r="B264" s="2" t="s">
        <v>62</v>
      </c>
      <c r="C264" s="2" t="s">
        <v>63</v>
      </c>
      <c r="D264" s="2" t="s">
        <v>64</v>
      </c>
      <c r="E264" s="2" t="s">
        <v>33</v>
      </c>
      <c r="F264" s="4">
        <v>37520</v>
      </c>
      <c r="G264" s="4">
        <v>15000</v>
      </c>
      <c r="H264" s="4">
        <f>IF(Sales_Data[[#This Row],[Sales Amount]]&gt;=Sales_Data[[#This Row],[Target]],Sales_Data[[#This Row],[Sales Amount]]*Commission,0)</f>
        <v>3752</v>
      </c>
      <c r="I264" s="2" t="s">
        <v>15</v>
      </c>
      <c r="J264" s="31">
        <f>Sales_Data[[#This Row],[Sales Amount]]-Sales_Data[[#This Row],[Target]]</f>
        <v>22520</v>
      </c>
      <c r="K264" s="2"/>
      <c r="L264" s="2"/>
    </row>
    <row r="265" spans="1:12" x14ac:dyDescent="0.25">
      <c r="A265" s="3">
        <v>44440</v>
      </c>
      <c r="B265" s="2" t="s">
        <v>47</v>
      </c>
      <c r="C265" s="2" t="s">
        <v>48</v>
      </c>
      <c r="D265" s="2" t="s">
        <v>49</v>
      </c>
      <c r="E265" s="2" t="s">
        <v>26</v>
      </c>
      <c r="F265" s="4">
        <v>35640</v>
      </c>
      <c r="G265" s="4">
        <v>15000</v>
      </c>
      <c r="H265" s="4">
        <f>IF(Sales_Data[[#This Row],[Sales Amount]]&gt;=Sales_Data[[#This Row],[Target]],Sales_Data[[#This Row],[Sales Amount]]*Commission,0)</f>
        <v>3564</v>
      </c>
      <c r="I265" s="2" t="s">
        <v>11</v>
      </c>
      <c r="J265" s="31">
        <f>Sales_Data[[#This Row],[Sales Amount]]-Sales_Data[[#This Row],[Target]]</f>
        <v>20640</v>
      </c>
      <c r="K265" s="2"/>
      <c r="L265" s="2"/>
    </row>
    <row r="266" spans="1:12" x14ac:dyDescent="0.25">
      <c r="A266" s="3">
        <v>44440</v>
      </c>
      <c r="B266" s="2" t="s">
        <v>12</v>
      </c>
      <c r="C266" s="2" t="s">
        <v>13</v>
      </c>
      <c r="D266" s="2" t="s">
        <v>14</v>
      </c>
      <c r="E266" s="2" t="s">
        <v>10</v>
      </c>
      <c r="F266" s="4">
        <v>34041.300000000003</v>
      </c>
      <c r="G266" s="4">
        <v>15000</v>
      </c>
      <c r="H266" s="4">
        <f>IF(Sales_Data[[#This Row],[Sales Amount]]&gt;=Sales_Data[[#This Row],[Target]],Sales_Data[[#This Row],[Sales Amount]]*Commission,0)</f>
        <v>3404.1300000000006</v>
      </c>
      <c r="I266" s="2" t="s">
        <v>43</v>
      </c>
      <c r="J266" s="31">
        <f>Sales_Data[[#This Row],[Sales Amount]]-Sales_Data[[#This Row],[Target]]</f>
        <v>19041.300000000003</v>
      </c>
      <c r="K266" s="2"/>
      <c r="L266" s="2"/>
    </row>
    <row r="267" spans="1:12" x14ac:dyDescent="0.25">
      <c r="A267" s="3">
        <v>44440</v>
      </c>
      <c r="B267" s="2" t="s">
        <v>30</v>
      </c>
      <c r="C267" s="2" t="s">
        <v>31</v>
      </c>
      <c r="D267" s="2" t="s">
        <v>32</v>
      </c>
      <c r="E267" s="2" t="s">
        <v>33</v>
      </c>
      <c r="F267" s="4">
        <v>31999.200000000001</v>
      </c>
      <c r="G267" s="4">
        <v>15000</v>
      </c>
      <c r="H267" s="4">
        <f>IF(Sales_Data[[#This Row],[Sales Amount]]&gt;=Sales_Data[[#This Row],[Target]],Sales_Data[[#This Row],[Sales Amount]]*Commission,0)</f>
        <v>3199.92</v>
      </c>
      <c r="I267" s="2" t="s">
        <v>15</v>
      </c>
      <c r="J267" s="31">
        <f>Sales_Data[[#This Row],[Sales Amount]]-Sales_Data[[#This Row],[Target]]</f>
        <v>16999.2</v>
      </c>
      <c r="K267" s="2"/>
      <c r="L267" s="2"/>
    </row>
    <row r="268" spans="1:12" x14ac:dyDescent="0.25">
      <c r="A268" s="3">
        <v>44440</v>
      </c>
      <c r="B268" s="2" t="s">
        <v>62</v>
      </c>
      <c r="C268" s="2" t="s">
        <v>63</v>
      </c>
      <c r="D268" s="2" t="s">
        <v>64</v>
      </c>
      <c r="E268" s="2" t="s">
        <v>33</v>
      </c>
      <c r="F268" s="4">
        <v>31186.6</v>
      </c>
      <c r="G268" s="4">
        <v>15000</v>
      </c>
      <c r="H268" s="4">
        <f>IF(Sales_Data[[#This Row],[Sales Amount]]&gt;=Sales_Data[[#This Row],[Target]],Sales_Data[[#This Row],[Sales Amount]]*Commission,0)</f>
        <v>3118.66</v>
      </c>
      <c r="I268" s="2" t="s">
        <v>11</v>
      </c>
      <c r="J268" s="31">
        <f>Sales_Data[[#This Row],[Sales Amount]]-Sales_Data[[#This Row],[Target]]</f>
        <v>16186.599999999999</v>
      </c>
      <c r="K268" s="2"/>
      <c r="L268" s="2"/>
    </row>
    <row r="269" spans="1:12" x14ac:dyDescent="0.25">
      <c r="A269" s="3">
        <v>44440</v>
      </c>
      <c r="B269" s="2" t="s">
        <v>23</v>
      </c>
      <c r="C269" s="2" t="s">
        <v>24</v>
      </c>
      <c r="D269" s="2" t="s">
        <v>25</v>
      </c>
      <c r="E269" s="2" t="s">
        <v>26</v>
      </c>
      <c r="F269" s="4">
        <v>30367.999999999996</v>
      </c>
      <c r="G269" s="4">
        <v>15000</v>
      </c>
      <c r="H269" s="4">
        <f>IF(Sales_Data[[#This Row],[Sales Amount]]&gt;=Sales_Data[[#This Row],[Target]],Sales_Data[[#This Row],[Sales Amount]]*Commission,0)</f>
        <v>3036.7999999999997</v>
      </c>
      <c r="I269" s="2" t="s">
        <v>15</v>
      </c>
      <c r="J269" s="31">
        <f>Sales_Data[[#This Row],[Sales Amount]]-Sales_Data[[#This Row],[Target]]</f>
        <v>15367.999999999996</v>
      </c>
      <c r="K269" s="2"/>
      <c r="L269" s="2"/>
    </row>
    <row r="270" spans="1:12" x14ac:dyDescent="0.25">
      <c r="A270" s="3">
        <v>44440</v>
      </c>
      <c r="B270" s="2" t="s">
        <v>56</v>
      </c>
      <c r="C270" s="2" t="s">
        <v>57</v>
      </c>
      <c r="D270" s="2" t="s">
        <v>58</v>
      </c>
      <c r="E270" s="2" t="s">
        <v>26</v>
      </c>
      <c r="F270" s="4">
        <v>25946.300000000003</v>
      </c>
      <c r="G270" s="4">
        <v>15000</v>
      </c>
      <c r="H270" s="4">
        <f>IF(Sales_Data[[#This Row],[Sales Amount]]&gt;=Sales_Data[[#This Row],[Target]],Sales_Data[[#This Row],[Sales Amount]]*Commission,0)</f>
        <v>2594.6300000000006</v>
      </c>
      <c r="I270" s="2" t="s">
        <v>43</v>
      </c>
      <c r="J270" s="31">
        <f>Sales_Data[[#This Row],[Sales Amount]]-Sales_Data[[#This Row],[Target]]</f>
        <v>10946.300000000003</v>
      </c>
      <c r="K270" s="2"/>
      <c r="L270" s="2"/>
    </row>
    <row r="271" spans="1:12" x14ac:dyDescent="0.25">
      <c r="A271" s="3">
        <v>44440</v>
      </c>
      <c r="B271" s="2" t="s">
        <v>56</v>
      </c>
      <c r="C271" s="2" t="s">
        <v>57</v>
      </c>
      <c r="D271" s="2" t="s">
        <v>58</v>
      </c>
      <c r="E271" s="2" t="s">
        <v>26</v>
      </c>
      <c r="F271" s="4">
        <v>24579.8</v>
      </c>
      <c r="G271" s="4">
        <v>15000</v>
      </c>
      <c r="H271" s="4">
        <f>IF(Sales_Data[[#This Row],[Sales Amount]]&gt;=Sales_Data[[#This Row],[Target]],Sales_Data[[#This Row],[Sales Amount]]*Commission,0)</f>
        <v>2457.98</v>
      </c>
      <c r="I271" s="2" t="s">
        <v>11</v>
      </c>
      <c r="J271" s="31">
        <f>Sales_Data[[#This Row],[Sales Amount]]-Sales_Data[[#This Row],[Target]]</f>
        <v>9579.7999999999993</v>
      </c>
      <c r="K271" s="2"/>
      <c r="L271" s="2"/>
    </row>
    <row r="272" spans="1:12" x14ac:dyDescent="0.25">
      <c r="A272" s="3">
        <v>44440</v>
      </c>
      <c r="B272" s="2" t="s">
        <v>68</v>
      </c>
      <c r="C272" s="2" t="s">
        <v>69</v>
      </c>
      <c r="D272" s="2" t="s">
        <v>70</v>
      </c>
      <c r="E272" s="2" t="s">
        <v>10</v>
      </c>
      <c r="F272" s="4">
        <v>23882.399999999998</v>
      </c>
      <c r="G272" s="4">
        <v>15000</v>
      </c>
      <c r="H272" s="4">
        <f>IF(Sales_Data[[#This Row],[Sales Amount]]&gt;=Sales_Data[[#This Row],[Target]],Sales_Data[[#This Row],[Sales Amount]]*Commission,0)</f>
        <v>2388.2399999999998</v>
      </c>
      <c r="I272" s="2" t="s">
        <v>43</v>
      </c>
      <c r="J272" s="31">
        <f>Sales_Data[[#This Row],[Sales Amount]]-Sales_Data[[#This Row],[Target]]</f>
        <v>8882.3999999999978</v>
      </c>
      <c r="K272" s="2"/>
      <c r="L272" s="2"/>
    </row>
    <row r="273" spans="1:12" x14ac:dyDescent="0.25">
      <c r="A273" s="3">
        <v>44440</v>
      </c>
      <c r="B273" s="2" t="s">
        <v>12</v>
      </c>
      <c r="C273" s="2" t="s">
        <v>13</v>
      </c>
      <c r="D273" s="2" t="s">
        <v>14</v>
      </c>
      <c r="E273" s="2" t="s">
        <v>10</v>
      </c>
      <c r="F273" s="4">
        <v>23849.599999999999</v>
      </c>
      <c r="G273" s="4">
        <v>15000</v>
      </c>
      <c r="H273" s="4">
        <f>IF(Sales_Data[[#This Row],[Sales Amount]]&gt;=Sales_Data[[#This Row],[Target]],Sales_Data[[#This Row],[Sales Amount]]*Commission,0)</f>
        <v>2384.96</v>
      </c>
      <c r="I273" s="2" t="s">
        <v>11</v>
      </c>
      <c r="J273" s="31">
        <f>Sales_Data[[#This Row],[Sales Amount]]-Sales_Data[[#This Row],[Target]]</f>
        <v>8849.5999999999985</v>
      </c>
      <c r="K273" s="2"/>
      <c r="L273" s="2"/>
    </row>
    <row r="274" spans="1:12" x14ac:dyDescent="0.25">
      <c r="A274" s="3">
        <v>44440</v>
      </c>
      <c r="B274" s="2" t="s">
        <v>62</v>
      </c>
      <c r="C274" s="2" t="s">
        <v>63</v>
      </c>
      <c r="D274" s="2" t="s">
        <v>64</v>
      </c>
      <c r="E274" s="2" t="s">
        <v>33</v>
      </c>
      <c r="F274" s="4">
        <v>21546</v>
      </c>
      <c r="G274" s="4">
        <v>15000</v>
      </c>
      <c r="H274" s="4">
        <f>IF(Sales_Data[[#This Row],[Sales Amount]]&gt;=Sales_Data[[#This Row],[Target]],Sales_Data[[#This Row],[Sales Amount]]*Commission,0)</f>
        <v>2154.6</v>
      </c>
      <c r="I274" s="2" t="s">
        <v>11</v>
      </c>
      <c r="J274" s="31">
        <f>Sales_Data[[#This Row],[Sales Amount]]-Sales_Data[[#This Row],[Target]]</f>
        <v>6546</v>
      </c>
      <c r="K274" s="2"/>
      <c r="L274" s="2"/>
    </row>
    <row r="275" spans="1:12" x14ac:dyDescent="0.25">
      <c r="A275" s="3">
        <v>44440</v>
      </c>
      <c r="B275" s="2" t="s">
        <v>30</v>
      </c>
      <c r="C275" s="2" t="s">
        <v>31</v>
      </c>
      <c r="D275" s="2" t="s">
        <v>32</v>
      </c>
      <c r="E275" s="2" t="s">
        <v>33</v>
      </c>
      <c r="F275" s="4">
        <v>21216</v>
      </c>
      <c r="G275" s="4">
        <v>15000</v>
      </c>
      <c r="H275" s="4">
        <f>IF(Sales_Data[[#This Row],[Sales Amount]]&gt;=Sales_Data[[#This Row],[Target]],Sales_Data[[#This Row],[Sales Amount]]*Commission,0)</f>
        <v>2121.6</v>
      </c>
      <c r="I275" s="2" t="s">
        <v>15</v>
      </c>
      <c r="J275" s="31">
        <f>Sales_Data[[#This Row],[Sales Amount]]-Sales_Data[[#This Row],[Target]]</f>
        <v>6216</v>
      </c>
      <c r="K275" s="2"/>
      <c r="L275" s="2"/>
    </row>
    <row r="276" spans="1:12" x14ac:dyDescent="0.25">
      <c r="A276" s="3">
        <v>44440</v>
      </c>
      <c r="B276" s="2" t="s">
        <v>34</v>
      </c>
      <c r="C276" s="2" t="s">
        <v>35</v>
      </c>
      <c r="D276" s="2" t="s">
        <v>36</v>
      </c>
      <c r="E276" s="2" t="s">
        <v>26</v>
      </c>
      <c r="F276" s="4">
        <v>20760.300000000003</v>
      </c>
      <c r="G276" s="4">
        <v>15000</v>
      </c>
      <c r="H276" s="4">
        <f>IF(Sales_Data[[#This Row],[Sales Amount]]&gt;=Sales_Data[[#This Row],[Target]],Sales_Data[[#This Row],[Sales Amount]]*Commission,0)</f>
        <v>2076.0300000000002</v>
      </c>
      <c r="I276" s="2" t="s">
        <v>15</v>
      </c>
      <c r="J276" s="31">
        <f>Sales_Data[[#This Row],[Sales Amount]]-Sales_Data[[#This Row],[Target]]</f>
        <v>5760.3000000000029</v>
      </c>
      <c r="K276" s="2"/>
      <c r="L276" s="2"/>
    </row>
    <row r="277" spans="1:12" x14ac:dyDescent="0.25">
      <c r="A277" s="3">
        <v>44440</v>
      </c>
      <c r="B277" s="2" t="s">
        <v>56</v>
      </c>
      <c r="C277" s="2" t="s">
        <v>57</v>
      </c>
      <c r="D277" s="2" t="s">
        <v>58</v>
      </c>
      <c r="E277" s="2" t="s">
        <v>26</v>
      </c>
      <c r="F277" s="4">
        <v>19147.8</v>
      </c>
      <c r="G277" s="4">
        <v>15000</v>
      </c>
      <c r="H277" s="4">
        <f>IF(Sales_Data[[#This Row],[Sales Amount]]&gt;=Sales_Data[[#This Row],[Target]],Sales_Data[[#This Row],[Sales Amount]]*Commission,0)</f>
        <v>1914.78</v>
      </c>
      <c r="I277" s="2" t="s">
        <v>15</v>
      </c>
      <c r="J277" s="31">
        <f>Sales_Data[[#This Row],[Sales Amount]]-Sales_Data[[#This Row],[Target]]</f>
        <v>4147.7999999999993</v>
      </c>
      <c r="K277" s="2"/>
      <c r="L277" s="2"/>
    </row>
    <row r="278" spans="1:12" x14ac:dyDescent="0.25">
      <c r="A278" s="3">
        <v>44440</v>
      </c>
      <c r="B278" s="2" t="s">
        <v>7</v>
      </c>
      <c r="C278" s="2" t="s">
        <v>8</v>
      </c>
      <c r="D278" s="2" t="s">
        <v>9</v>
      </c>
      <c r="E278" s="2" t="s">
        <v>10</v>
      </c>
      <c r="F278" s="4">
        <v>18396.7</v>
      </c>
      <c r="G278" s="4">
        <v>15000</v>
      </c>
      <c r="H278" s="4">
        <f>IF(Sales_Data[[#This Row],[Sales Amount]]&gt;=Sales_Data[[#This Row],[Target]],Sales_Data[[#This Row],[Sales Amount]]*Commission,0)</f>
        <v>1839.67</v>
      </c>
      <c r="I278" s="2" t="s">
        <v>11</v>
      </c>
      <c r="J278" s="31">
        <f>Sales_Data[[#This Row],[Sales Amount]]-Sales_Data[[#This Row],[Target]]</f>
        <v>3396.7000000000007</v>
      </c>
      <c r="K278" s="2"/>
      <c r="L278" s="2"/>
    </row>
    <row r="279" spans="1:12" x14ac:dyDescent="0.25">
      <c r="A279" s="3">
        <v>44440</v>
      </c>
      <c r="B279" s="2" t="s">
        <v>30</v>
      </c>
      <c r="C279" s="2" t="s">
        <v>31</v>
      </c>
      <c r="D279" s="2" t="s">
        <v>32</v>
      </c>
      <c r="E279" s="2" t="s">
        <v>33</v>
      </c>
      <c r="F279" s="4">
        <v>16702.400000000001</v>
      </c>
      <c r="G279" s="4">
        <v>15000</v>
      </c>
      <c r="H279" s="4">
        <f>IF(Sales_Data[[#This Row],[Sales Amount]]&gt;=Sales_Data[[#This Row],[Target]],Sales_Data[[#This Row],[Sales Amount]]*Commission,0)</f>
        <v>1670.2400000000002</v>
      </c>
      <c r="I279" s="2" t="s">
        <v>15</v>
      </c>
      <c r="J279" s="31">
        <f>Sales_Data[[#This Row],[Sales Amount]]-Sales_Data[[#This Row],[Target]]</f>
        <v>1702.4000000000015</v>
      </c>
      <c r="K279" s="2"/>
      <c r="L279" s="2"/>
    </row>
    <row r="280" spans="1:12" x14ac:dyDescent="0.25">
      <c r="A280" s="3">
        <v>44440</v>
      </c>
      <c r="B280" s="2" t="s">
        <v>44</v>
      </c>
      <c r="C280" s="2" t="s">
        <v>45</v>
      </c>
      <c r="D280" s="2" t="s">
        <v>46</v>
      </c>
      <c r="E280" s="2" t="s">
        <v>22</v>
      </c>
      <c r="F280" s="4">
        <v>16363.900000000001</v>
      </c>
      <c r="G280" s="4">
        <v>15000</v>
      </c>
      <c r="H280" s="4">
        <f>IF(Sales_Data[[#This Row],[Sales Amount]]&gt;=Sales_Data[[#This Row],[Target]],Sales_Data[[#This Row],[Sales Amount]]*Commission,0)</f>
        <v>1636.3900000000003</v>
      </c>
      <c r="I280" s="2" t="s">
        <v>11</v>
      </c>
      <c r="J280" s="31">
        <f>Sales_Data[[#This Row],[Sales Amount]]-Sales_Data[[#This Row],[Target]]</f>
        <v>1363.9000000000015</v>
      </c>
      <c r="K280" s="2"/>
      <c r="L280" s="2"/>
    </row>
    <row r="281" spans="1:12" x14ac:dyDescent="0.25">
      <c r="A281" s="3">
        <v>44440</v>
      </c>
      <c r="B281" s="2" t="s">
        <v>19</v>
      </c>
      <c r="C281" s="2" t="s">
        <v>20</v>
      </c>
      <c r="D281" s="2" t="s">
        <v>21</v>
      </c>
      <c r="E281" s="2" t="s">
        <v>22</v>
      </c>
      <c r="F281" s="4">
        <v>15152.399999999998</v>
      </c>
      <c r="G281" s="4">
        <v>15000</v>
      </c>
      <c r="H281" s="4">
        <f>IF(Sales_Data[[#This Row],[Sales Amount]]&gt;=Sales_Data[[#This Row],[Target]],Sales_Data[[#This Row],[Sales Amount]]*Commission,0)</f>
        <v>1515.2399999999998</v>
      </c>
      <c r="I281" s="2" t="s">
        <v>43</v>
      </c>
      <c r="J281" s="31">
        <f>Sales_Data[[#This Row],[Sales Amount]]-Sales_Data[[#This Row],[Target]]</f>
        <v>152.39999999999782</v>
      </c>
      <c r="K281" s="2"/>
      <c r="L281" s="2"/>
    </row>
    <row r="282" spans="1:12" x14ac:dyDescent="0.25">
      <c r="A282" s="3">
        <v>44440</v>
      </c>
      <c r="B282" s="2" t="s">
        <v>34</v>
      </c>
      <c r="C282" s="2" t="s">
        <v>35</v>
      </c>
      <c r="D282" s="2" t="s">
        <v>36</v>
      </c>
      <c r="E282" s="2" t="s">
        <v>26</v>
      </c>
      <c r="F282" s="4">
        <v>14715.2</v>
      </c>
      <c r="G282" s="4">
        <v>15000</v>
      </c>
      <c r="H282" s="4">
        <f>IF(Sales_Data[[#This Row],[Sales Amount]]&gt;=Sales_Data[[#This Row],[Target]],Sales_Data[[#This Row],[Sales Amount]]*Commission,0)</f>
        <v>0</v>
      </c>
      <c r="I282" s="2" t="s">
        <v>15</v>
      </c>
      <c r="J282" s="31">
        <f>Sales_Data[[#This Row],[Sales Amount]]-Sales_Data[[#This Row],[Target]]</f>
        <v>-284.79999999999927</v>
      </c>
      <c r="K282" s="2"/>
      <c r="L282" s="2"/>
    </row>
    <row r="283" spans="1:12" x14ac:dyDescent="0.25">
      <c r="A283" s="3">
        <v>44440</v>
      </c>
      <c r="B283" s="2" t="s">
        <v>34</v>
      </c>
      <c r="C283" s="2" t="s">
        <v>35</v>
      </c>
      <c r="D283" s="2" t="s">
        <v>36</v>
      </c>
      <c r="E283" s="2" t="s">
        <v>26</v>
      </c>
      <c r="F283" s="4">
        <v>14311.2</v>
      </c>
      <c r="G283" s="4">
        <v>15000</v>
      </c>
      <c r="H283" s="4">
        <f>IF(Sales_Data[[#This Row],[Sales Amount]]&gt;=Sales_Data[[#This Row],[Target]],Sales_Data[[#This Row],[Sales Amount]]*Commission,0)</f>
        <v>0</v>
      </c>
      <c r="I283" s="2" t="s">
        <v>11</v>
      </c>
      <c r="J283" s="31">
        <f>Sales_Data[[#This Row],[Sales Amount]]-Sales_Data[[#This Row],[Target]]</f>
        <v>-688.79999999999927</v>
      </c>
      <c r="K283" s="2"/>
      <c r="L283" s="2"/>
    </row>
    <row r="284" spans="1:12" x14ac:dyDescent="0.25">
      <c r="A284" s="3">
        <v>44440</v>
      </c>
      <c r="B284" s="2" t="s">
        <v>40</v>
      </c>
      <c r="C284" s="2" t="s">
        <v>41</v>
      </c>
      <c r="D284" s="2" t="s">
        <v>42</v>
      </c>
      <c r="E284" s="2" t="s">
        <v>33</v>
      </c>
      <c r="F284" s="4">
        <v>14089.199999999999</v>
      </c>
      <c r="G284" s="4">
        <v>15000</v>
      </c>
      <c r="H284" s="4">
        <f>IF(Sales_Data[[#This Row],[Sales Amount]]&gt;=Sales_Data[[#This Row],[Target]],Sales_Data[[#This Row],[Sales Amount]]*Commission,0)</f>
        <v>0</v>
      </c>
      <c r="I284" s="2" t="s">
        <v>15</v>
      </c>
      <c r="J284" s="31">
        <f>Sales_Data[[#This Row],[Sales Amount]]-Sales_Data[[#This Row],[Target]]</f>
        <v>-910.80000000000109</v>
      </c>
      <c r="K284" s="2"/>
      <c r="L284" s="2"/>
    </row>
    <row r="285" spans="1:12" x14ac:dyDescent="0.25">
      <c r="A285" s="3">
        <v>44440</v>
      </c>
      <c r="B285" s="2" t="s">
        <v>7</v>
      </c>
      <c r="C285" s="2" t="s">
        <v>8</v>
      </c>
      <c r="D285" s="2" t="s">
        <v>9</v>
      </c>
      <c r="E285" s="2" t="s">
        <v>10</v>
      </c>
      <c r="F285" s="4">
        <v>10492.199999999997</v>
      </c>
      <c r="G285" s="4">
        <v>15000</v>
      </c>
      <c r="H285" s="4">
        <f>IF(Sales_Data[[#This Row],[Sales Amount]]&gt;=Sales_Data[[#This Row],[Target]],Sales_Data[[#This Row],[Sales Amount]]*Commission,0)</f>
        <v>0</v>
      </c>
      <c r="I285" s="2" t="s">
        <v>43</v>
      </c>
      <c r="J285" s="31">
        <f>Sales_Data[[#This Row],[Sales Amount]]-Sales_Data[[#This Row],[Target]]</f>
        <v>-4507.8000000000029</v>
      </c>
      <c r="K285" s="2"/>
      <c r="L285" s="2"/>
    </row>
    <row r="286" spans="1:12" x14ac:dyDescent="0.25">
      <c r="A286" s="3">
        <v>44440</v>
      </c>
      <c r="B286" s="2" t="s">
        <v>50</v>
      </c>
      <c r="C286" s="2" t="s">
        <v>51</v>
      </c>
      <c r="D286" s="2" t="s">
        <v>52</v>
      </c>
      <c r="E286" s="2" t="s">
        <v>26</v>
      </c>
      <c r="F286" s="4">
        <v>10218</v>
      </c>
      <c r="G286" s="4">
        <v>15000</v>
      </c>
      <c r="H286" s="4">
        <f>IF(Sales_Data[[#This Row],[Sales Amount]]&gt;=Sales_Data[[#This Row],[Target]],Sales_Data[[#This Row],[Sales Amount]]*Commission,0)</f>
        <v>0</v>
      </c>
      <c r="I286" s="2" t="s">
        <v>15</v>
      </c>
      <c r="J286" s="31">
        <f>Sales_Data[[#This Row],[Sales Amount]]-Sales_Data[[#This Row],[Target]]</f>
        <v>-4782</v>
      </c>
      <c r="K286" s="2"/>
      <c r="L286" s="2"/>
    </row>
    <row r="287" spans="1:12" x14ac:dyDescent="0.25">
      <c r="A287" s="3">
        <v>44440</v>
      </c>
      <c r="B287" s="2" t="s">
        <v>34</v>
      </c>
      <c r="C287" s="2" t="s">
        <v>35</v>
      </c>
      <c r="D287" s="2" t="s">
        <v>36</v>
      </c>
      <c r="E287" s="2" t="s">
        <v>26</v>
      </c>
      <c r="F287" s="4">
        <v>9840</v>
      </c>
      <c r="G287" s="4">
        <v>15000</v>
      </c>
      <c r="H287" s="4">
        <f>IF(Sales_Data[[#This Row],[Sales Amount]]&gt;=Sales_Data[[#This Row],[Target]],Sales_Data[[#This Row],[Sales Amount]]*Commission,0)</f>
        <v>0</v>
      </c>
      <c r="I287" s="2" t="s">
        <v>15</v>
      </c>
      <c r="J287" s="31">
        <f>Sales_Data[[#This Row],[Sales Amount]]-Sales_Data[[#This Row],[Target]]</f>
        <v>-5160</v>
      </c>
      <c r="K287" s="2"/>
      <c r="L287" s="2"/>
    </row>
    <row r="288" spans="1:12" x14ac:dyDescent="0.25">
      <c r="A288" s="3">
        <v>44440</v>
      </c>
      <c r="B288" s="2" t="s">
        <v>12</v>
      </c>
      <c r="C288" s="2" t="s">
        <v>13</v>
      </c>
      <c r="D288" s="2" t="s">
        <v>14</v>
      </c>
      <c r="E288" s="2" t="s">
        <v>10</v>
      </c>
      <c r="F288" s="4">
        <v>9651.1999999999989</v>
      </c>
      <c r="G288" s="4">
        <v>15000</v>
      </c>
      <c r="H288" s="4">
        <f>IF(Sales_Data[[#This Row],[Sales Amount]]&gt;=Sales_Data[[#This Row],[Target]],Sales_Data[[#This Row],[Sales Amount]]*Commission,0)</f>
        <v>0</v>
      </c>
      <c r="I288" s="2" t="s">
        <v>11</v>
      </c>
      <c r="J288" s="31">
        <f>Sales_Data[[#This Row],[Sales Amount]]-Sales_Data[[#This Row],[Target]]</f>
        <v>-5348.8000000000011</v>
      </c>
      <c r="K288" s="2"/>
      <c r="L288" s="2"/>
    </row>
    <row r="289" spans="1:12" x14ac:dyDescent="0.25">
      <c r="A289" s="3">
        <v>44440</v>
      </c>
      <c r="B289" s="2" t="s">
        <v>40</v>
      </c>
      <c r="C289" s="2" t="s">
        <v>41</v>
      </c>
      <c r="D289" s="2" t="s">
        <v>42</v>
      </c>
      <c r="E289" s="2" t="s">
        <v>33</v>
      </c>
      <c r="F289" s="4">
        <v>8772</v>
      </c>
      <c r="G289" s="4">
        <v>15000</v>
      </c>
      <c r="H289" s="4">
        <f>IF(Sales_Data[[#This Row],[Sales Amount]]&gt;=Sales_Data[[#This Row],[Target]],Sales_Data[[#This Row],[Sales Amount]]*Commission,0)</f>
        <v>0</v>
      </c>
      <c r="I289" s="2" t="s">
        <v>15</v>
      </c>
      <c r="J289" s="31">
        <f>Sales_Data[[#This Row],[Sales Amount]]-Sales_Data[[#This Row],[Target]]</f>
        <v>-6228</v>
      </c>
      <c r="K289" s="2"/>
      <c r="L289" s="2"/>
    </row>
    <row r="290" spans="1:12" x14ac:dyDescent="0.25">
      <c r="A290" s="3">
        <v>44440</v>
      </c>
      <c r="B290" s="2" t="s">
        <v>23</v>
      </c>
      <c r="C290" s="2" t="s">
        <v>24</v>
      </c>
      <c r="D290" s="2" t="s">
        <v>25</v>
      </c>
      <c r="E290" s="2" t="s">
        <v>26</v>
      </c>
      <c r="F290" s="4">
        <v>8099.6999999999989</v>
      </c>
      <c r="G290" s="4">
        <v>15000</v>
      </c>
      <c r="H290" s="4">
        <f>IF(Sales_Data[[#This Row],[Sales Amount]]&gt;=Sales_Data[[#This Row],[Target]],Sales_Data[[#This Row],[Sales Amount]]*Commission,0)</f>
        <v>0</v>
      </c>
      <c r="I290" s="2" t="s">
        <v>11</v>
      </c>
      <c r="J290" s="31">
        <f>Sales_Data[[#This Row],[Sales Amount]]-Sales_Data[[#This Row],[Target]]</f>
        <v>-6900.3000000000011</v>
      </c>
      <c r="K290" s="2"/>
      <c r="L290" s="2"/>
    </row>
    <row r="291" spans="1:12" x14ac:dyDescent="0.25">
      <c r="A291" s="3">
        <v>44440</v>
      </c>
      <c r="B291" s="2" t="s">
        <v>71</v>
      </c>
      <c r="C291" s="2" t="s">
        <v>72</v>
      </c>
      <c r="D291" s="2" t="s">
        <v>73</v>
      </c>
      <c r="E291" s="2" t="s">
        <v>33</v>
      </c>
      <c r="F291" s="4">
        <v>8001</v>
      </c>
      <c r="G291" s="4">
        <v>15000</v>
      </c>
      <c r="H291" s="4">
        <f>IF(Sales_Data[[#This Row],[Sales Amount]]&gt;=Sales_Data[[#This Row],[Target]],Sales_Data[[#This Row],[Sales Amount]]*Commission,0)</f>
        <v>0</v>
      </c>
      <c r="I291" s="2" t="s">
        <v>11</v>
      </c>
      <c r="J291" s="31">
        <f>Sales_Data[[#This Row],[Sales Amount]]-Sales_Data[[#This Row],[Target]]</f>
        <v>-6999</v>
      </c>
      <c r="K291" s="2"/>
      <c r="L291" s="2"/>
    </row>
    <row r="292" spans="1:12" x14ac:dyDescent="0.25">
      <c r="A292" s="3">
        <v>44440</v>
      </c>
      <c r="B292" s="2" t="s">
        <v>37</v>
      </c>
      <c r="C292" s="2" t="s">
        <v>38</v>
      </c>
      <c r="D292" s="2" t="s">
        <v>39</v>
      </c>
      <c r="E292" s="2" t="s">
        <v>22</v>
      </c>
      <c r="F292" s="4">
        <v>7714</v>
      </c>
      <c r="G292" s="4">
        <v>15000</v>
      </c>
      <c r="H292" s="4">
        <f>IF(Sales_Data[[#This Row],[Sales Amount]]&gt;=Sales_Data[[#This Row],[Target]],Sales_Data[[#This Row],[Sales Amount]]*Commission,0)</f>
        <v>0</v>
      </c>
      <c r="I292" s="2" t="s">
        <v>11</v>
      </c>
      <c r="J292" s="31">
        <f>Sales_Data[[#This Row],[Sales Amount]]-Sales_Data[[#This Row],[Target]]</f>
        <v>-7286</v>
      </c>
      <c r="K292" s="2"/>
      <c r="L292" s="2"/>
    </row>
    <row r="293" spans="1:12" x14ac:dyDescent="0.25">
      <c r="A293" s="3">
        <v>44440</v>
      </c>
      <c r="B293" s="2" t="s">
        <v>16</v>
      </c>
      <c r="C293" s="2" t="s">
        <v>17</v>
      </c>
      <c r="D293" s="2" t="s">
        <v>18</v>
      </c>
      <c r="E293" s="2" t="s">
        <v>10</v>
      </c>
      <c r="F293" s="4">
        <v>7496.9999999999991</v>
      </c>
      <c r="G293" s="4">
        <v>15000</v>
      </c>
      <c r="H293" s="4">
        <f>IF(Sales_Data[[#This Row],[Sales Amount]]&gt;=Sales_Data[[#This Row],[Target]],Sales_Data[[#This Row],[Sales Amount]]*Commission,0)</f>
        <v>0</v>
      </c>
      <c r="I293" s="2" t="s">
        <v>15</v>
      </c>
      <c r="J293" s="31">
        <f>Sales_Data[[#This Row],[Sales Amount]]-Sales_Data[[#This Row],[Target]]</f>
        <v>-7503.0000000000009</v>
      </c>
      <c r="K293" s="2"/>
      <c r="L293" s="2"/>
    </row>
    <row r="294" spans="1:12" x14ac:dyDescent="0.25">
      <c r="A294" s="3">
        <v>44440</v>
      </c>
      <c r="B294" s="2" t="s">
        <v>47</v>
      </c>
      <c r="C294" s="2" t="s">
        <v>48</v>
      </c>
      <c r="D294" s="2" t="s">
        <v>49</v>
      </c>
      <c r="E294" s="2" t="s">
        <v>26</v>
      </c>
      <c r="F294" s="4">
        <v>7008</v>
      </c>
      <c r="G294" s="4">
        <v>15000</v>
      </c>
      <c r="H294" s="4">
        <f>IF(Sales_Data[[#This Row],[Sales Amount]]&gt;=Sales_Data[[#This Row],[Target]],Sales_Data[[#This Row],[Sales Amount]]*Commission,0)</f>
        <v>0</v>
      </c>
      <c r="I294" s="2" t="s">
        <v>43</v>
      </c>
      <c r="J294" s="31">
        <f>Sales_Data[[#This Row],[Sales Amount]]-Sales_Data[[#This Row],[Target]]</f>
        <v>-7992</v>
      </c>
      <c r="K294" s="2"/>
      <c r="L294" s="2"/>
    </row>
    <row r="295" spans="1:12" x14ac:dyDescent="0.25">
      <c r="A295" s="3">
        <v>44440</v>
      </c>
      <c r="B295" s="2" t="s">
        <v>62</v>
      </c>
      <c r="C295" s="2" t="s">
        <v>63</v>
      </c>
      <c r="D295" s="2" t="s">
        <v>64</v>
      </c>
      <c r="E295" s="2" t="s">
        <v>33</v>
      </c>
      <c r="F295" s="4">
        <v>6600</v>
      </c>
      <c r="G295" s="4">
        <v>15000</v>
      </c>
      <c r="H295" s="4">
        <f>IF(Sales_Data[[#This Row],[Sales Amount]]&gt;=Sales_Data[[#This Row],[Target]],Sales_Data[[#This Row],[Sales Amount]]*Commission,0)</f>
        <v>0</v>
      </c>
      <c r="I295" s="2" t="s">
        <v>11</v>
      </c>
      <c r="J295" s="31">
        <f>Sales_Data[[#This Row],[Sales Amount]]-Sales_Data[[#This Row],[Target]]</f>
        <v>-8400</v>
      </c>
      <c r="K295" s="2"/>
      <c r="L295" s="2"/>
    </row>
    <row r="296" spans="1:12" x14ac:dyDescent="0.25">
      <c r="A296" s="3">
        <v>44440</v>
      </c>
      <c r="B296" s="2" t="s">
        <v>7</v>
      </c>
      <c r="C296" s="2" t="s">
        <v>8</v>
      </c>
      <c r="D296" s="2" t="s">
        <v>9</v>
      </c>
      <c r="E296" s="2" t="s">
        <v>10</v>
      </c>
      <c r="F296" s="4">
        <v>5572.3</v>
      </c>
      <c r="G296" s="4">
        <v>15000</v>
      </c>
      <c r="H296" s="4">
        <f>IF(Sales_Data[[#This Row],[Sales Amount]]&gt;=Sales_Data[[#This Row],[Target]],Sales_Data[[#This Row],[Sales Amount]]*Commission,0)</f>
        <v>0</v>
      </c>
      <c r="I296" s="2" t="s">
        <v>11</v>
      </c>
      <c r="J296" s="31">
        <f>Sales_Data[[#This Row],[Sales Amount]]-Sales_Data[[#This Row],[Target]]</f>
        <v>-9427.7000000000007</v>
      </c>
      <c r="K296" s="2"/>
      <c r="L296" s="2"/>
    </row>
    <row r="297" spans="1:12" x14ac:dyDescent="0.25">
      <c r="A297" s="3">
        <v>44440</v>
      </c>
      <c r="B297" s="2" t="s">
        <v>40</v>
      </c>
      <c r="C297" s="2" t="s">
        <v>41</v>
      </c>
      <c r="D297" s="2" t="s">
        <v>42</v>
      </c>
      <c r="E297" s="2" t="s">
        <v>33</v>
      </c>
      <c r="F297" s="4">
        <v>3710</v>
      </c>
      <c r="G297" s="4">
        <v>15000</v>
      </c>
      <c r="H297" s="4">
        <f>IF(Sales_Data[[#This Row],[Sales Amount]]&gt;=Sales_Data[[#This Row],[Target]],Sales_Data[[#This Row],[Sales Amount]]*Commission,0)</f>
        <v>0</v>
      </c>
      <c r="I297" s="2" t="s">
        <v>43</v>
      </c>
      <c r="J297" s="31">
        <f>Sales_Data[[#This Row],[Sales Amount]]-Sales_Data[[#This Row],[Target]]</f>
        <v>-11290</v>
      </c>
      <c r="K297" s="2"/>
      <c r="L297" s="2"/>
    </row>
    <row r="298" spans="1:12" x14ac:dyDescent="0.25">
      <c r="A298" s="3">
        <v>44470</v>
      </c>
      <c r="B298" s="2" t="s">
        <v>59</v>
      </c>
      <c r="C298" s="2" t="s">
        <v>60</v>
      </c>
      <c r="D298" s="2" t="s">
        <v>61</v>
      </c>
      <c r="E298" s="2" t="s">
        <v>33</v>
      </c>
      <c r="F298" s="4">
        <v>43591.8</v>
      </c>
      <c r="G298" s="4">
        <v>15000</v>
      </c>
      <c r="H298" s="4">
        <f>IF(Sales_Data[[#This Row],[Sales Amount]]&gt;=Sales_Data[[#This Row],[Target]],Sales_Data[[#This Row],[Sales Amount]]*Commission,0)</f>
        <v>4359.18</v>
      </c>
      <c r="I298" s="2" t="s">
        <v>11</v>
      </c>
      <c r="J298" s="31">
        <f>Sales_Data[[#This Row],[Sales Amount]]-Sales_Data[[#This Row],[Target]]</f>
        <v>28591.800000000003</v>
      </c>
      <c r="K298" s="2"/>
      <c r="L298" s="2"/>
    </row>
    <row r="299" spans="1:12" x14ac:dyDescent="0.25">
      <c r="A299" s="3">
        <v>44470</v>
      </c>
      <c r="B299" s="2" t="s">
        <v>50</v>
      </c>
      <c r="C299" s="2" t="s">
        <v>51</v>
      </c>
      <c r="D299" s="2" t="s">
        <v>52</v>
      </c>
      <c r="E299" s="2" t="s">
        <v>26</v>
      </c>
      <c r="F299" s="4">
        <v>41989.599999999999</v>
      </c>
      <c r="G299" s="4">
        <v>15000</v>
      </c>
      <c r="H299" s="4">
        <f>IF(Sales_Data[[#This Row],[Sales Amount]]&gt;=Sales_Data[[#This Row],[Target]],Sales_Data[[#This Row],[Sales Amount]]*Commission,0)</f>
        <v>4198.96</v>
      </c>
      <c r="I299" s="2" t="s">
        <v>11</v>
      </c>
      <c r="J299" s="31">
        <f>Sales_Data[[#This Row],[Sales Amount]]-Sales_Data[[#This Row],[Target]]</f>
        <v>26989.599999999999</v>
      </c>
      <c r="K299" s="2"/>
      <c r="L299" s="2"/>
    </row>
    <row r="300" spans="1:12" x14ac:dyDescent="0.25">
      <c r="A300" s="3">
        <v>44470</v>
      </c>
      <c r="B300" s="2" t="s">
        <v>19</v>
      </c>
      <c r="C300" s="2" t="s">
        <v>20</v>
      </c>
      <c r="D300" s="2" t="s">
        <v>21</v>
      </c>
      <c r="E300" s="2" t="s">
        <v>22</v>
      </c>
      <c r="F300" s="4">
        <v>41420.699999999997</v>
      </c>
      <c r="G300" s="4">
        <v>15000</v>
      </c>
      <c r="H300" s="4">
        <f>IF(Sales_Data[[#This Row],[Sales Amount]]&gt;=Sales_Data[[#This Row],[Target]],Sales_Data[[#This Row],[Sales Amount]]*Commission,0)</f>
        <v>4142.07</v>
      </c>
      <c r="I300" s="2" t="s">
        <v>11</v>
      </c>
      <c r="J300" s="31">
        <f>Sales_Data[[#This Row],[Sales Amount]]-Sales_Data[[#This Row],[Target]]</f>
        <v>26420.699999999997</v>
      </c>
      <c r="K300" s="2"/>
      <c r="L300" s="2"/>
    </row>
    <row r="301" spans="1:12" x14ac:dyDescent="0.25">
      <c r="A301" s="3">
        <v>44470</v>
      </c>
      <c r="B301" s="2" t="s">
        <v>40</v>
      </c>
      <c r="C301" s="2" t="s">
        <v>41</v>
      </c>
      <c r="D301" s="2" t="s">
        <v>42</v>
      </c>
      <c r="E301" s="2" t="s">
        <v>33</v>
      </c>
      <c r="F301" s="4">
        <v>40224.800000000003</v>
      </c>
      <c r="G301" s="4">
        <v>15000</v>
      </c>
      <c r="H301" s="4">
        <f>IF(Sales_Data[[#This Row],[Sales Amount]]&gt;=Sales_Data[[#This Row],[Target]],Sales_Data[[#This Row],[Sales Amount]]*Commission,0)</f>
        <v>4022.4800000000005</v>
      </c>
      <c r="I301" s="2" t="s">
        <v>11</v>
      </c>
      <c r="J301" s="31">
        <f>Sales_Data[[#This Row],[Sales Amount]]-Sales_Data[[#This Row],[Target]]</f>
        <v>25224.800000000003</v>
      </c>
      <c r="K301" s="2"/>
      <c r="L301" s="2"/>
    </row>
    <row r="302" spans="1:12" x14ac:dyDescent="0.25">
      <c r="A302" s="3">
        <v>44470</v>
      </c>
      <c r="B302" s="2" t="s">
        <v>62</v>
      </c>
      <c r="C302" s="2" t="s">
        <v>63</v>
      </c>
      <c r="D302" s="2" t="s">
        <v>64</v>
      </c>
      <c r="E302" s="2" t="s">
        <v>33</v>
      </c>
      <c r="F302" s="4">
        <v>37544.800000000003</v>
      </c>
      <c r="G302" s="4">
        <v>15000</v>
      </c>
      <c r="H302" s="4">
        <f>IF(Sales_Data[[#This Row],[Sales Amount]]&gt;=Sales_Data[[#This Row],[Target]],Sales_Data[[#This Row],[Sales Amount]]*Commission,0)</f>
        <v>3754.4800000000005</v>
      </c>
      <c r="I302" s="2" t="s">
        <v>11</v>
      </c>
      <c r="J302" s="31">
        <f>Sales_Data[[#This Row],[Sales Amount]]-Sales_Data[[#This Row],[Target]]</f>
        <v>22544.800000000003</v>
      </c>
      <c r="K302" s="2"/>
      <c r="L302" s="2"/>
    </row>
    <row r="303" spans="1:12" x14ac:dyDescent="0.25">
      <c r="A303" s="3">
        <v>44470</v>
      </c>
      <c r="B303" s="2" t="s">
        <v>65</v>
      </c>
      <c r="C303" s="2" t="s">
        <v>66</v>
      </c>
      <c r="D303" s="2" t="s">
        <v>67</v>
      </c>
      <c r="E303" s="2" t="s">
        <v>22</v>
      </c>
      <c r="F303" s="4">
        <v>36896.199999999997</v>
      </c>
      <c r="G303" s="4">
        <v>15000</v>
      </c>
      <c r="H303" s="4">
        <f>IF(Sales_Data[[#This Row],[Sales Amount]]&gt;=Sales_Data[[#This Row],[Target]],Sales_Data[[#This Row],[Sales Amount]]*Commission,0)</f>
        <v>3689.62</v>
      </c>
      <c r="I303" s="2" t="s">
        <v>43</v>
      </c>
      <c r="J303" s="31">
        <f>Sales_Data[[#This Row],[Sales Amount]]-Sales_Data[[#This Row],[Target]]</f>
        <v>21896.199999999997</v>
      </c>
      <c r="K303" s="2"/>
      <c r="L303" s="2"/>
    </row>
    <row r="304" spans="1:12" x14ac:dyDescent="0.25">
      <c r="A304" s="3">
        <v>44470</v>
      </c>
      <c r="B304" s="2" t="s">
        <v>53</v>
      </c>
      <c r="C304" s="2" t="s">
        <v>54</v>
      </c>
      <c r="D304" s="2" t="s">
        <v>55</v>
      </c>
      <c r="E304" s="2" t="s">
        <v>22</v>
      </c>
      <c r="F304" s="4">
        <v>36530.199999999997</v>
      </c>
      <c r="G304" s="4">
        <v>15000</v>
      </c>
      <c r="H304" s="4">
        <f>IF(Sales_Data[[#This Row],[Sales Amount]]&gt;=Sales_Data[[#This Row],[Target]],Sales_Data[[#This Row],[Sales Amount]]*Commission,0)</f>
        <v>3653.02</v>
      </c>
      <c r="I304" s="2" t="s">
        <v>15</v>
      </c>
      <c r="J304" s="31">
        <f>Sales_Data[[#This Row],[Sales Amount]]-Sales_Data[[#This Row],[Target]]</f>
        <v>21530.199999999997</v>
      </c>
      <c r="K304" s="2"/>
      <c r="L304" s="2"/>
    </row>
    <row r="305" spans="1:12" x14ac:dyDescent="0.25">
      <c r="A305" s="3">
        <v>44470</v>
      </c>
      <c r="B305" s="2" t="s">
        <v>40</v>
      </c>
      <c r="C305" s="2" t="s">
        <v>41</v>
      </c>
      <c r="D305" s="2" t="s">
        <v>42</v>
      </c>
      <c r="E305" s="2" t="s">
        <v>33</v>
      </c>
      <c r="F305" s="4">
        <v>28464.9</v>
      </c>
      <c r="G305" s="4">
        <v>15000</v>
      </c>
      <c r="H305" s="4">
        <f>IF(Sales_Data[[#This Row],[Sales Amount]]&gt;=Sales_Data[[#This Row],[Target]],Sales_Data[[#This Row],[Sales Amount]]*Commission,0)</f>
        <v>2846.4900000000002</v>
      </c>
      <c r="I305" s="2" t="s">
        <v>43</v>
      </c>
      <c r="J305" s="31">
        <f>Sales_Data[[#This Row],[Sales Amount]]-Sales_Data[[#This Row],[Target]]</f>
        <v>13464.900000000001</v>
      </c>
      <c r="K305" s="2"/>
      <c r="L305" s="2"/>
    </row>
    <row r="306" spans="1:12" x14ac:dyDescent="0.25">
      <c r="A306" s="3">
        <v>44470</v>
      </c>
      <c r="B306" s="2" t="s">
        <v>71</v>
      </c>
      <c r="C306" s="2" t="s">
        <v>72</v>
      </c>
      <c r="D306" s="2" t="s">
        <v>73</v>
      </c>
      <c r="E306" s="2" t="s">
        <v>33</v>
      </c>
      <c r="F306" s="4">
        <v>26773.4</v>
      </c>
      <c r="G306" s="4">
        <v>15000</v>
      </c>
      <c r="H306" s="4">
        <f>IF(Sales_Data[[#This Row],[Sales Amount]]&gt;=Sales_Data[[#This Row],[Target]],Sales_Data[[#This Row],[Sales Amount]]*Commission,0)</f>
        <v>2677.34</v>
      </c>
      <c r="I306" s="2" t="s">
        <v>43</v>
      </c>
      <c r="J306" s="31">
        <f>Sales_Data[[#This Row],[Sales Amount]]-Sales_Data[[#This Row],[Target]]</f>
        <v>11773.400000000001</v>
      </c>
      <c r="K306" s="2"/>
      <c r="L306" s="2"/>
    </row>
    <row r="307" spans="1:12" x14ac:dyDescent="0.25">
      <c r="A307" s="3">
        <v>44470</v>
      </c>
      <c r="B307" s="2" t="s">
        <v>56</v>
      </c>
      <c r="C307" s="2" t="s">
        <v>57</v>
      </c>
      <c r="D307" s="2" t="s">
        <v>58</v>
      </c>
      <c r="E307" s="2" t="s">
        <v>26</v>
      </c>
      <c r="F307" s="4">
        <v>23240.400000000001</v>
      </c>
      <c r="G307" s="4">
        <v>15000</v>
      </c>
      <c r="H307" s="4">
        <f>IF(Sales_Data[[#This Row],[Sales Amount]]&gt;=Sales_Data[[#This Row],[Target]],Sales_Data[[#This Row],[Sales Amount]]*Commission,0)</f>
        <v>2324.0400000000004</v>
      </c>
      <c r="I307" s="2" t="s">
        <v>15</v>
      </c>
      <c r="J307" s="31">
        <f>Sales_Data[[#This Row],[Sales Amount]]-Sales_Data[[#This Row],[Target]]</f>
        <v>8240.4000000000015</v>
      </c>
      <c r="K307" s="2"/>
      <c r="L307" s="2"/>
    </row>
    <row r="308" spans="1:12" x14ac:dyDescent="0.25">
      <c r="A308" s="3">
        <v>44470</v>
      </c>
      <c r="B308" s="2" t="s">
        <v>68</v>
      </c>
      <c r="C308" s="2" t="s">
        <v>69</v>
      </c>
      <c r="D308" s="2" t="s">
        <v>70</v>
      </c>
      <c r="E308" s="2" t="s">
        <v>10</v>
      </c>
      <c r="F308" s="4">
        <v>22607.200000000004</v>
      </c>
      <c r="G308" s="4">
        <v>15000</v>
      </c>
      <c r="H308" s="4">
        <f>IF(Sales_Data[[#This Row],[Sales Amount]]&gt;=Sales_Data[[#This Row],[Target]],Sales_Data[[#This Row],[Sales Amount]]*Commission,0)</f>
        <v>2260.7200000000007</v>
      </c>
      <c r="I308" s="2" t="s">
        <v>11</v>
      </c>
      <c r="J308" s="31">
        <f>Sales_Data[[#This Row],[Sales Amount]]-Sales_Data[[#This Row],[Target]]</f>
        <v>7607.2000000000044</v>
      </c>
      <c r="K308" s="2"/>
      <c r="L308" s="2"/>
    </row>
    <row r="309" spans="1:12" x14ac:dyDescent="0.25">
      <c r="A309" s="3">
        <v>44470</v>
      </c>
      <c r="B309" s="2" t="s">
        <v>56</v>
      </c>
      <c r="C309" s="2" t="s">
        <v>57</v>
      </c>
      <c r="D309" s="2" t="s">
        <v>58</v>
      </c>
      <c r="E309" s="2" t="s">
        <v>26</v>
      </c>
      <c r="F309" s="4">
        <v>22136.800000000003</v>
      </c>
      <c r="G309" s="4">
        <v>15000</v>
      </c>
      <c r="H309" s="4">
        <f>IF(Sales_Data[[#This Row],[Sales Amount]]&gt;=Sales_Data[[#This Row],[Target]],Sales_Data[[#This Row],[Sales Amount]]*Commission,0)</f>
        <v>2213.6800000000003</v>
      </c>
      <c r="I309" s="2" t="s">
        <v>11</v>
      </c>
      <c r="J309" s="31">
        <f>Sales_Data[[#This Row],[Sales Amount]]-Sales_Data[[#This Row],[Target]]</f>
        <v>7136.8000000000029</v>
      </c>
      <c r="K309" s="2"/>
      <c r="L309" s="2"/>
    </row>
    <row r="310" spans="1:12" x14ac:dyDescent="0.25">
      <c r="A310" s="3">
        <v>44470</v>
      </c>
      <c r="B310" s="2" t="s">
        <v>50</v>
      </c>
      <c r="C310" s="2" t="s">
        <v>51</v>
      </c>
      <c r="D310" s="2" t="s">
        <v>52</v>
      </c>
      <c r="E310" s="2" t="s">
        <v>26</v>
      </c>
      <c r="F310" s="4">
        <v>21878.5</v>
      </c>
      <c r="G310" s="4">
        <v>15000</v>
      </c>
      <c r="H310" s="4">
        <f>IF(Sales_Data[[#This Row],[Sales Amount]]&gt;=Sales_Data[[#This Row],[Target]],Sales_Data[[#This Row],[Sales Amount]]*Commission,0)</f>
        <v>2187.85</v>
      </c>
      <c r="I310" s="2" t="s">
        <v>11</v>
      </c>
      <c r="J310" s="31">
        <f>Sales_Data[[#This Row],[Sales Amount]]-Sales_Data[[#This Row],[Target]]</f>
        <v>6878.5</v>
      </c>
      <c r="K310" s="2"/>
      <c r="L310" s="2"/>
    </row>
    <row r="311" spans="1:12" x14ac:dyDescent="0.25">
      <c r="A311" s="3">
        <v>44470</v>
      </c>
      <c r="B311" s="2" t="s">
        <v>7</v>
      </c>
      <c r="C311" s="2" t="s">
        <v>8</v>
      </c>
      <c r="D311" s="2" t="s">
        <v>9</v>
      </c>
      <c r="E311" s="2" t="s">
        <v>10</v>
      </c>
      <c r="F311" s="4">
        <v>21485.200000000001</v>
      </c>
      <c r="G311" s="4">
        <v>15000</v>
      </c>
      <c r="H311" s="4">
        <f>IF(Sales_Data[[#This Row],[Sales Amount]]&gt;=Sales_Data[[#This Row],[Target]],Sales_Data[[#This Row],[Sales Amount]]*Commission,0)</f>
        <v>2148.52</v>
      </c>
      <c r="I311" s="2" t="s">
        <v>15</v>
      </c>
      <c r="J311" s="31">
        <f>Sales_Data[[#This Row],[Sales Amount]]-Sales_Data[[#This Row],[Target]]</f>
        <v>6485.2000000000007</v>
      </c>
      <c r="K311" s="2"/>
      <c r="L311" s="2"/>
    </row>
    <row r="312" spans="1:12" x14ac:dyDescent="0.25">
      <c r="A312" s="3">
        <v>44470</v>
      </c>
      <c r="B312" s="2" t="s">
        <v>56</v>
      </c>
      <c r="C312" s="2" t="s">
        <v>57</v>
      </c>
      <c r="D312" s="2" t="s">
        <v>58</v>
      </c>
      <c r="E312" s="2" t="s">
        <v>26</v>
      </c>
      <c r="F312" s="4">
        <v>20790</v>
      </c>
      <c r="G312" s="4">
        <v>15000</v>
      </c>
      <c r="H312" s="4">
        <f>IF(Sales_Data[[#This Row],[Sales Amount]]&gt;=Sales_Data[[#This Row],[Target]],Sales_Data[[#This Row],[Sales Amount]]*Commission,0)</f>
        <v>2079</v>
      </c>
      <c r="I312" s="2" t="s">
        <v>15</v>
      </c>
      <c r="J312" s="31">
        <f>Sales_Data[[#This Row],[Sales Amount]]-Sales_Data[[#This Row],[Target]]</f>
        <v>5790</v>
      </c>
      <c r="K312" s="2"/>
      <c r="L312" s="2"/>
    </row>
    <row r="313" spans="1:12" x14ac:dyDescent="0.25">
      <c r="A313" s="3">
        <v>44470</v>
      </c>
      <c r="B313" s="2" t="s">
        <v>12</v>
      </c>
      <c r="C313" s="2" t="s">
        <v>13</v>
      </c>
      <c r="D313" s="2" t="s">
        <v>14</v>
      </c>
      <c r="E313" s="2" t="s">
        <v>10</v>
      </c>
      <c r="F313" s="4">
        <v>20031.199999999997</v>
      </c>
      <c r="G313" s="4">
        <v>15000</v>
      </c>
      <c r="H313" s="4">
        <f>IF(Sales_Data[[#This Row],[Sales Amount]]&gt;=Sales_Data[[#This Row],[Target]],Sales_Data[[#This Row],[Sales Amount]]*Commission,0)</f>
        <v>2003.12</v>
      </c>
      <c r="I313" s="2" t="s">
        <v>43</v>
      </c>
      <c r="J313" s="31">
        <f>Sales_Data[[#This Row],[Sales Amount]]-Sales_Data[[#This Row],[Target]]</f>
        <v>5031.1999999999971</v>
      </c>
      <c r="K313" s="2"/>
      <c r="L313" s="2"/>
    </row>
    <row r="314" spans="1:12" x14ac:dyDescent="0.25">
      <c r="A314" s="3">
        <v>44470</v>
      </c>
      <c r="B314" s="2" t="s">
        <v>30</v>
      </c>
      <c r="C314" s="2" t="s">
        <v>31</v>
      </c>
      <c r="D314" s="2" t="s">
        <v>32</v>
      </c>
      <c r="E314" s="2" t="s">
        <v>33</v>
      </c>
      <c r="F314" s="4">
        <v>19946.199999999997</v>
      </c>
      <c r="G314" s="4">
        <v>15000</v>
      </c>
      <c r="H314" s="4">
        <f>IF(Sales_Data[[#This Row],[Sales Amount]]&gt;=Sales_Data[[#This Row],[Target]],Sales_Data[[#This Row],[Sales Amount]]*Commission,0)</f>
        <v>1994.62</v>
      </c>
      <c r="I314" s="2" t="s">
        <v>43</v>
      </c>
      <c r="J314" s="31">
        <f>Sales_Data[[#This Row],[Sales Amount]]-Sales_Data[[#This Row],[Target]]</f>
        <v>4946.1999999999971</v>
      </c>
      <c r="K314" s="2"/>
      <c r="L314" s="2"/>
    </row>
    <row r="315" spans="1:12" x14ac:dyDescent="0.25">
      <c r="A315" s="3">
        <v>44470</v>
      </c>
      <c r="B315" s="2" t="s">
        <v>59</v>
      </c>
      <c r="C315" s="2" t="s">
        <v>60</v>
      </c>
      <c r="D315" s="2" t="s">
        <v>61</v>
      </c>
      <c r="E315" s="2" t="s">
        <v>33</v>
      </c>
      <c r="F315" s="4">
        <v>19594</v>
      </c>
      <c r="G315" s="4">
        <v>15000</v>
      </c>
      <c r="H315" s="4">
        <f>IF(Sales_Data[[#This Row],[Sales Amount]]&gt;=Sales_Data[[#This Row],[Target]],Sales_Data[[#This Row],[Sales Amount]]*Commission,0)</f>
        <v>1959.4</v>
      </c>
      <c r="I315" s="2" t="s">
        <v>15</v>
      </c>
      <c r="J315" s="31">
        <f>Sales_Data[[#This Row],[Sales Amount]]-Sales_Data[[#This Row],[Target]]</f>
        <v>4594</v>
      </c>
      <c r="K315" s="2"/>
      <c r="L315" s="2"/>
    </row>
    <row r="316" spans="1:12" x14ac:dyDescent="0.25">
      <c r="A316" s="3">
        <v>44470</v>
      </c>
      <c r="B316" s="2" t="s">
        <v>40</v>
      </c>
      <c r="C316" s="2" t="s">
        <v>41</v>
      </c>
      <c r="D316" s="2" t="s">
        <v>42</v>
      </c>
      <c r="E316" s="2" t="s">
        <v>33</v>
      </c>
      <c r="F316" s="4">
        <v>16077</v>
      </c>
      <c r="G316" s="4">
        <v>15000</v>
      </c>
      <c r="H316" s="4">
        <f>IF(Sales_Data[[#This Row],[Sales Amount]]&gt;=Sales_Data[[#This Row],[Target]],Sales_Data[[#This Row],[Sales Amount]]*Commission,0)</f>
        <v>1607.7</v>
      </c>
      <c r="I316" s="2" t="s">
        <v>15</v>
      </c>
      <c r="J316" s="31">
        <f>Sales_Data[[#This Row],[Sales Amount]]-Sales_Data[[#This Row],[Target]]</f>
        <v>1077</v>
      </c>
      <c r="K316" s="2"/>
      <c r="L316" s="2"/>
    </row>
    <row r="317" spans="1:12" x14ac:dyDescent="0.25">
      <c r="A317" s="3">
        <v>44470</v>
      </c>
      <c r="B317" s="2" t="s">
        <v>23</v>
      </c>
      <c r="C317" s="2" t="s">
        <v>24</v>
      </c>
      <c r="D317" s="2" t="s">
        <v>25</v>
      </c>
      <c r="E317" s="2" t="s">
        <v>26</v>
      </c>
      <c r="F317" s="4">
        <v>15262.8</v>
      </c>
      <c r="G317" s="4">
        <v>15000</v>
      </c>
      <c r="H317" s="4">
        <f>IF(Sales_Data[[#This Row],[Sales Amount]]&gt;=Sales_Data[[#This Row],[Target]],Sales_Data[[#This Row],[Sales Amount]]*Commission,0)</f>
        <v>1526.28</v>
      </c>
      <c r="I317" s="2" t="s">
        <v>43</v>
      </c>
      <c r="J317" s="31">
        <f>Sales_Data[[#This Row],[Sales Amount]]-Sales_Data[[#This Row],[Target]]</f>
        <v>262.79999999999927</v>
      </c>
      <c r="K317" s="2"/>
      <c r="L317" s="2"/>
    </row>
    <row r="318" spans="1:12" x14ac:dyDescent="0.25">
      <c r="A318" s="3">
        <v>44470</v>
      </c>
      <c r="B318" s="2" t="s">
        <v>53</v>
      </c>
      <c r="C318" s="2" t="s">
        <v>54</v>
      </c>
      <c r="D318" s="2" t="s">
        <v>55</v>
      </c>
      <c r="E318" s="2" t="s">
        <v>22</v>
      </c>
      <c r="F318" s="4">
        <v>14235.4</v>
      </c>
      <c r="G318" s="4">
        <v>15000</v>
      </c>
      <c r="H318" s="4">
        <f>IF(Sales_Data[[#This Row],[Sales Amount]]&gt;=Sales_Data[[#This Row],[Target]],Sales_Data[[#This Row],[Sales Amount]]*Commission,0)</f>
        <v>0</v>
      </c>
      <c r="I318" s="2" t="s">
        <v>43</v>
      </c>
      <c r="J318" s="31">
        <f>Sales_Data[[#This Row],[Sales Amount]]-Sales_Data[[#This Row],[Target]]</f>
        <v>-764.60000000000036</v>
      </c>
      <c r="K318" s="2"/>
      <c r="L318" s="2"/>
    </row>
    <row r="319" spans="1:12" x14ac:dyDescent="0.25">
      <c r="A319" s="3">
        <v>44470</v>
      </c>
      <c r="B319" s="2" t="s">
        <v>27</v>
      </c>
      <c r="C319" s="2" t="s">
        <v>28</v>
      </c>
      <c r="D319" s="2" t="s">
        <v>29</v>
      </c>
      <c r="E319" s="2" t="s">
        <v>10</v>
      </c>
      <c r="F319" s="4">
        <v>12806.399999999998</v>
      </c>
      <c r="G319" s="4">
        <v>15000</v>
      </c>
      <c r="H319" s="4">
        <f>IF(Sales_Data[[#This Row],[Sales Amount]]&gt;=Sales_Data[[#This Row],[Target]],Sales_Data[[#This Row],[Sales Amount]]*Commission,0)</f>
        <v>0</v>
      </c>
      <c r="I319" s="2" t="s">
        <v>43</v>
      </c>
      <c r="J319" s="31">
        <f>Sales_Data[[#This Row],[Sales Amount]]-Sales_Data[[#This Row],[Target]]</f>
        <v>-2193.6000000000022</v>
      </c>
      <c r="K319" s="2"/>
      <c r="L319" s="2"/>
    </row>
    <row r="320" spans="1:12" x14ac:dyDescent="0.25">
      <c r="A320" s="3">
        <v>44470</v>
      </c>
      <c r="B320" s="2" t="s">
        <v>16</v>
      </c>
      <c r="C320" s="2" t="s">
        <v>17</v>
      </c>
      <c r="D320" s="2" t="s">
        <v>18</v>
      </c>
      <c r="E320" s="2" t="s">
        <v>10</v>
      </c>
      <c r="F320" s="4">
        <v>12633.599999999999</v>
      </c>
      <c r="G320" s="4">
        <v>15000</v>
      </c>
      <c r="H320" s="4">
        <f>IF(Sales_Data[[#This Row],[Sales Amount]]&gt;=Sales_Data[[#This Row],[Target]],Sales_Data[[#This Row],[Sales Amount]]*Commission,0)</f>
        <v>0</v>
      </c>
      <c r="I320" s="2" t="s">
        <v>15</v>
      </c>
      <c r="J320" s="31">
        <f>Sales_Data[[#This Row],[Sales Amount]]-Sales_Data[[#This Row],[Target]]</f>
        <v>-2366.4000000000015</v>
      </c>
      <c r="K320" s="2"/>
      <c r="L320" s="2"/>
    </row>
    <row r="321" spans="1:12" x14ac:dyDescent="0.25">
      <c r="A321" s="3">
        <v>44470</v>
      </c>
      <c r="B321" s="2" t="s">
        <v>40</v>
      </c>
      <c r="C321" s="2" t="s">
        <v>41</v>
      </c>
      <c r="D321" s="2" t="s">
        <v>42</v>
      </c>
      <c r="E321" s="2" t="s">
        <v>33</v>
      </c>
      <c r="F321" s="4">
        <v>12306.6</v>
      </c>
      <c r="G321" s="4">
        <v>15000</v>
      </c>
      <c r="H321" s="4">
        <f>IF(Sales_Data[[#This Row],[Sales Amount]]&gt;=Sales_Data[[#This Row],[Target]],Sales_Data[[#This Row],[Sales Amount]]*Commission,0)</f>
        <v>0</v>
      </c>
      <c r="I321" s="2" t="s">
        <v>15</v>
      </c>
      <c r="J321" s="31">
        <f>Sales_Data[[#This Row],[Sales Amount]]-Sales_Data[[#This Row],[Target]]</f>
        <v>-2693.3999999999996</v>
      </c>
      <c r="K321" s="2"/>
      <c r="L321" s="2"/>
    </row>
    <row r="322" spans="1:12" x14ac:dyDescent="0.25">
      <c r="A322" s="3">
        <v>44470</v>
      </c>
      <c r="B322" s="2" t="s">
        <v>40</v>
      </c>
      <c r="C322" s="2" t="s">
        <v>41</v>
      </c>
      <c r="D322" s="2" t="s">
        <v>42</v>
      </c>
      <c r="E322" s="2" t="s">
        <v>33</v>
      </c>
      <c r="F322" s="4">
        <v>10988.800000000001</v>
      </c>
      <c r="G322" s="4">
        <v>15000</v>
      </c>
      <c r="H322" s="4">
        <f>IF(Sales_Data[[#This Row],[Sales Amount]]&gt;=Sales_Data[[#This Row],[Target]],Sales_Data[[#This Row],[Sales Amount]]*Commission,0)</f>
        <v>0</v>
      </c>
      <c r="I322" s="2" t="s">
        <v>11</v>
      </c>
      <c r="J322" s="31">
        <f>Sales_Data[[#This Row],[Sales Amount]]-Sales_Data[[#This Row],[Target]]</f>
        <v>-4011.1999999999989</v>
      </c>
      <c r="K322" s="2"/>
      <c r="L322" s="2"/>
    </row>
    <row r="323" spans="1:12" x14ac:dyDescent="0.25">
      <c r="A323" s="3">
        <v>44470</v>
      </c>
      <c r="B323" s="2" t="s">
        <v>40</v>
      </c>
      <c r="C323" s="2" t="s">
        <v>41</v>
      </c>
      <c r="D323" s="2" t="s">
        <v>42</v>
      </c>
      <c r="E323" s="2" t="s">
        <v>33</v>
      </c>
      <c r="F323" s="4">
        <v>10948</v>
      </c>
      <c r="G323" s="4">
        <v>15000</v>
      </c>
      <c r="H323" s="4">
        <f>IF(Sales_Data[[#This Row],[Sales Amount]]&gt;=Sales_Data[[#This Row],[Target]],Sales_Data[[#This Row],[Sales Amount]]*Commission,0)</f>
        <v>0</v>
      </c>
      <c r="I323" s="2" t="s">
        <v>15</v>
      </c>
      <c r="J323" s="31">
        <f>Sales_Data[[#This Row],[Sales Amount]]-Sales_Data[[#This Row],[Target]]</f>
        <v>-4052</v>
      </c>
      <c r="K323" s="2"/>
      <c r="L323" s="2"/>
    </row>
    <row r="324" spans="1:12" x14ac:dyDescent="0.25">
      <c r="A324" s="3">
        <v>44470</v>
      </c>
      <c r="B324" s="2" t="s">
        <v>37</v>
      </c>
      <c r="C324" s="2" t="s">
        <v>38</v>
      </c>
      <c r="D324" s="2" t="s">
        <v>39</v>
      </c>
      <c r="E324" s="2" t="s">
        <v>22</v>
      </c>
      <c r="F324" s="4">
        <v>10694.7</v>
      </c>
      <c r="G324" s="4">
        <v>15000</v>
      </c>
      <c r="H324" s="4">
        <f>IF(Sales_Data[[#This Row],[Sales Amount]]&gt;=Sales_Data[[#This Row],[Target]],Sales_Data[[#This Row],[Sales Amount]]*Commission,0)</f>
        <v>0</v>
      </c>
      <c r="I324" s="2" t="s">
        <v>43</v>
      </c>
      <c r="J324" s="31">
        <f>Sales_Data[[#This Row],[Sales Amount]]-Sales_Data[[#This Row],[Target]]</f>
        <v>-4305.2999999999993</v>
      </c>
      <c r="K324" s="2"/>
      <c r="L324" s="2"/>
    </row>
    <row r="325" spans="1:12" x14ac:dyDescent="0.25">
      <c r="A325" s="3">
        <v>44470</v>
      </c>
      <c r="B325" s="2" t="s">
        <v>53</v>
      </c>
      <c r="C325" s="2" t="s">
        <v>54</v>
      </c>
      <c r="D325" s="2" t="s">
        <v>55</v>
      </c>
      <c r="E325" s="2" t="s">
        <v>22</v>
      </c>
      <c r="F325" s="4">
        <v>10595.2</v>
      </c>
      <c r="G325" s="4">
        <v>15000</v>
      </c>
      <c r="H325" s="4">
        <f>IF(Sales_Data[[#This Row],[Sales Amount]]&gt;=Sales_Data[[#This Row],[Target]],Sales_Data[[#This Row],[Sales Amount]]*Commission,0)</f>
        <v>0</v>
      </c>
      <c r="I325" s="2" t="s">
        <v>43</v>
      </c>
      <c r="J325" s="31">
        <f>Sales_Data[[#This Row],[Sales Amount]]-Sales_Data[[#This Row],[Target]]</f>
        <v>-4404.7999999999993</v>
      </c>
      <c r="K325" s="2"/>
      <c r="L325" s="2"/>
    </row>
    <row r="326" spans="1:12" x14ac:dyDescent="0.25">
      <c r="A326" s="3">
        <v>44470</v>
      </c>
      <c r="B326" s="2" t="s">
        <v>37</v>
      </c>
      <c r="C326" s="2" t="s">
        <v>38</v>
      </c>
      <c r="D326" s="2" t="s">
        <v>39</v>
      </c>
      <c r="E326" s="2" t="s">
        <v>22</v>
      </c>
      <c r="F326" s="4">
        <v>7195.9999999999991</v>
      </c>
      <c r="G326" s="4">
        <v>15000</v>
      </c>
      <c r="H326" s="4">
        <f>IF(Sales_Data[[#This Row],[Sales Amount]]&gt;=Sales_Data[[#This Row],[Target]],Sales_Data[[#This Row],[Sales Amount]]*Commission,0)</f>
        <v>0</v>
      </c>
      <c r="I326" s="2" t="s">
        <v>15</v>
      </c>
      <c r="J326" s="31">
        <f>Sales_Data[[#This Row],[Sales Amount]]-Sales_Data[[#This Row],[Target]]</f>
        <v>-7804.0000000000009</v>
      </c>
      <c r="K326" s="2"/>
      <c r="L326" s="2"/>
    </row>
    <row r="327" spans="1:12" x14ac:dyDescent="0.25">
      <c r="A327" s="3">
        <v>44470</v>
      </c>
      <c r="B327" s="2" t="s">
        <v>62</v>
      </c>
      <c r="C327" s="2" t="s">
        <v>63</v>
      </c>
      <c r="D327" s="2" t="s">
        <v>64</v>
      </c>
      <c r="E327" s="2" t="s">
        <v>33</v>
      </c>
      <c r="F327" s="4">
        <v>7139.0000000000009</v>
      </c>
      <c r="G327" s="4">
        <v>15000</v>
      </c>
      <c r="H327" s="4">
        <f>IF(Sales_Data[[#This Row],[Sales Amount]]&gt;=Sales_Data[[#This Row],[Target]],Sales_Data[[#This Row],[Sales Amount]]*Commission,0)</f>
        <v>0</v>
      </c>
      <c r="I327" s="2" t="s">
        <v>11</v>
      </c>
      <c r="J327" s="31">
        <f>Sales_Data[[#This Row],[Sales Amount]]-Sales_Data[[#This Row],[Target]]</f>
        <v>-7860.9999999999991</v>
      </c>
      <c r="K327" s="2"/>
      <c r="L327" s="2"/>
    </row>
    <row r="328" spans="1:12" x14ac:dyDescent="0.25">
      <c r="A328" s="3">
        <v>44470</v>
      </c>
      <c r="B328" s="2" t="s">
        <v>30</v>
      </c>
      <c r="C328" s="2" t="s">
        <v>31</v>
      </c>
      <c r="D328" s="2" t="s">
        <v>32</v>
      </c>
      <c r="E328" s="2" t="s">
        <v>33</v>
      </c>
      <c r="F328" s="4">
        <v>7024.2</v>
      </c>
      <c r="G328" s="4">
        <v>15000</v>
      </c>
      <c r="H328" s="4">
        <f>IF(Sales_Data[[#This Row],[Sales Amount]]&gt;=Sales_Data[[#This Row],[Target]],Sales_Data[[#This Row],[Sales Amount]]*Commission,0)</f>
        <v>0</v>
      </c>
      <c r="I328" s="2" t="s">
        <v>43</v>
      </c>
      <c r="J328" s="31">
        <f>Sales_Data[[#This Row],[Sales Amount]]-Sales_Data[[#This Row],[Target]]</f>
        <v>-7975.8</v>
      </c>
      <c r="K328" s="2"/>
      <c r="L328" s="2"/>
    </row>
    <row r="329" spans="1:12" x14ac:dyDescent="0.25">
      <c r="A329" s="3">
        <v>44470</v>
      </c>
      <c r="B329" s="2" t="s">
        <v>62</v>
      </c>
      <c r="C329" s="2" t="s">
        <v>63</v>
      </c>
      <c r="D329" s="2" t="s">
        <v>64</v>
      </c>
      <c r="E329" s="2" t="s">
        <v>33</v>
      </c>
      <c r="F329" s="4">
        <v>6688</v>
      </c>
      <c r="G329" s="4">
        <v>15000</v>
      </c>
      <c r="H329" s="4">
        <f>IF(Sales_Data[[#This Row],[Sales Amount]]&gt;=Sales_Data[[#This Row],[Target]],Sales_Data[[#This Row],[Sales Amount]]*Commission,0)</f>
        <v>0</v>
      </c>
      <c r="I329" s="2" t="s">
        <v>15</v>
      </c>
      <c r="J329" s="31">
        <f>Sales_Data[[#This Row],[Sales Amount]]-Sales_Data[[#This Row],[Target]]</f>
        <v>-8312</v>
      </c>
      <c r="K329" s="2"/>
      <c r="L329" s="2"/>
    </row>
    <row r="330" spans="1:12" x14ac:dyDescent="0.25">
      <c r="A330" s="3">
        <v>44470</v>
      </c>
      <c r="B330" s="2" t="s">
        <v>50</v>
      </c>
      <c r="C330" s="2" t="s">
        <v>51</v>
      </c>
      <c r="D330" s="2" t="s">
        <v>52</v>
      </c>
      <c r="E330" s="2" t="s">
        <v>26</v>
      </c>
      <c r="F330" s="4">
        <v>4201.6000000000004</v>
      </c>
      <c r="G330" s="4">
        <v>15000</v>
      </c>
      <c r="H330" s="4">
        <f>IF(Sales_Data[[#This Row],[Sales Amount]]&gt;=Sales_Data[[#This Row],[Target]],Sales_Data[[#This Row],[Sales Amount]]*Commission,0)</f>
        <v>0</v>
      </c>
      <c r="I330" s="2" t="s">
        <v>15</v>
      </c>
      <c r="J330" s="31">
        <f>Sales_Data[[#This Row],[Sales Amount]]-Sales_Data[[#This Row],[Target]]</f>
        <v>-10798.4</v>
      </c>
      <c r="K330" s="2"/>
      <c r="L330" s="2"/>
    </row>
    <row r="331" spans="1:12" x14ac:dyDescent="0.25">
      <c r="A331" s="3">
        <v>44470</v>
      </c>
      <c r="B331" s="2" t="s">
        <v>27</v>
      </c>
      <c r="C331" s="2" t="s">
        <v>28</v>
      </c>
      <c r="D331" s="2" t="s">
        <v>29</v>
      </c>
      <c r="E331" s="2" t="s">
        <v>10</v>
      </c>
      <c r="F331" s="4">
        <v>3243.6000000000004</v>
      </c>
      <c r="G331" s="4">
        <v>15000</v>
      </c>
      <c r="H331" s="4">
        <f>IF(Sales_Data[[#This Row],[Sales Amount]]&gt;=Sales_Data[[#This Row],[Target]],Sales_Data[[#This Row],[Sales Amount]]*Commission,0)</f>
        <v>0</v>
      </c>
      <c r="I331" s="2" t="s">
        <v>11</v>
      </c>
      <c r="J331" s="31">
        <f>Sales_Data[[#This Row],[Sales Amount]]-Sales_Data[[#This Row],[Target]]</f>
        <v>-11756.4</v>
      </c>
      <c r="K331" s="2"/>
      <c r="L331" s="2"/>
    </row>
    <row r="332" spans="1:12" x14ac:dyDescent="0.25">
      <c r="A332" s="3">
        <v>44470</v>
      </c>
      <c r="B332" s="2" t="s">
        <v>30</v>
      </c>
      <c r="C332" s="2" t="s">
        <v>31</v>
      </c>
      <c r="D332" s="2" t="s">
        <v>32</v>
      </c>
      <c r="E332" s="2" t="s">
        <v>33</v>
      </c>
      <c r="F332" s="4">
        <v>3035.1</v>
      </c>
      <c r="G332" s="4">
        <v>15000</v>
      </c>
      <c r="H332" s="4">
        <f>IF(Sales_Data[[#This Row],[Sales Amount]]&gt;=Sales_Data[[#This Row],[Target]],Sales_Data[[#This Row],[Sales Amount]]*Commission,0)</f>
        <v>0</v>
      </c>
      <c r="I332" s="2" t="s">
        <v>15</v>
      </c>
      <c r="J332" s="31">
        <f>Sales_Data[[#This Row],[Sales Amount]]-Sales_Data[[#This Row],[Target]]</f>
        <v>-11964.9</v>
      </c>
      <c r="K332" s="2"/>
      <c r="L332" s="2"/>
    </row>
    <row r="333" spans="1:12" x14ac:dyDescent="0.25">
      <c r="A333" s="3">
        <v>44470</v>
      </c>
      <c r="B333" s="2" t="s">
        <v>19</v>
      </c>
      <c r="C333" s="2" t="s">
        <v>20</v>
      </c>
      <c r="D333" s="2" t="s">
        <v>21</v>
      </c>
      <c r="E333" s="2" t="s">
        <v>22</v>
      </c>
      <c r="F333" s="4">
        <v>2997.2</v>
      </c>
      <c r="G333" s="4">
        <v>15000</v>
      </c>
      <c r="H333" s="4">
        <f>IF(Sales_Data[[#This Row],[Sales Amount]]&gt;=Sales_Data[[#This Row],[Target]],Sales_Data[[#This Row],[Sales Amount]]*Commission,0)</f>
        <v>0</v>
      </c>
      <c r="I333" s="2" t="s">
        <v>11</v>
      </c>
      <c r="J333" s="31">
        <f>Sales_Data[[#This Row],[Sales Amount]]-Sales_Data[[#This Row],[Target]]</f>
        <v>-12002.8</v>
      </c>
      <c r="K333" s="2"/>
      <c r="L333" s="2"/>
    </row>
    <row r="334" spans="1:12" x14ac:dyDescent="0.25">
      <c r="A334" s="3">
        <v>44501</v>
      </c>
      <c r="B334" s="2" t="s">
        <v>71</v>
      </c>
      <c r="C334" s="2" t="s">
        <v>72</v>
      </c>
      <c r="D334" s="2" t="s">
        <v>73</v>
      </c>
      <c r="E334" s="2" t="s">
        <v>33</v>
      </c>
      <c r="F334" s="4">
        <v>47510.400000000001</v>
      </c>
      <c r="G334" s="4">
        <v>15000</v>
      </c>
      <c r="H334" s="4">
        <f>IF(Sales_Data[[#This Row],[Sales Amount]]&gt;=Sales_Data[[#This Row],[Target]],Sales_Data[[#This Row],[Sales Amount]]*Commission,0)</f>
        <v>4751.04</v>
      </c>
      <c r="I334" s="2" t="s">
        <v>15</v>
      </c>
      <c r="J334" s="31">
        <f>Sales_Data[[#This Row],[Sales Amount]]-Sales_Data[[#This Row],[Target]]</f>
        <v>32510.400000000001</v>
      </c>
      <c r="K334" s="2"/>
      <c r="L334" s="2"/>
    </row>
    <row r="335" spans="1:12" x14ac:dyDescent="0.25">
      <c r="A335" s="3">
        <v>44501</v>
      </c>
      <c r="B335" s="2" t="s">
        <v>30</v>
      </c>
      <c r="C335" s="2" t="s">
        <v>31</v>
      </c>
      <c r="D335" s="2" t="s">
        <v>32</v>
      </c>
      <c r="E335" s="2" t="s">
        <v>33</v>
      </c>
      <c r="F335" s="4">
        <v>42427</v>
      </c>
      <c r="G335" s="4">
        <v>15000</v>
      </c>
      <c r="H335" s="4">
        <f>IF(Sales_Data[[#This Row],[Sales Amount]]&gt;=Sales_Data[[#This Row],[Target]],Sales_Data[[#This Row],[Sales Amount]]*Commission,0)</f>
        <v>4242.7</v>
      </c>
      <c r="I335" s="2" t="s">
        <v>15</v>
      </c>
      <c r="J335" s="31">
        <f>Sales_Data[[#This Row],[Sales Amount]]-Sales_Data[[#This Row],[Target]]</f>
        <v>27427</v>
      </c>
      <c r="K335" s="2"/>
      <c r="L335" s="2"/>
    </row>
    <row r="336" spans="1:12" x14ac:dyDescent="0.25">
      <c r="A336" s="3">
        <v>44501</v>
      </c>
      <c r="B336" s="2" t="s">
        <v>40</v>
      </c>
      <c r="C336" s="2" t="s">
        <v>41</v>
      </c>
      <c r="D336" s="2" t="s">
        <v>42</v>
      </c>
      <c r="E336" s="2" t="s">
        <v>33</v>
      </c>
      <c r="F336" s="4">
        <v>41932.799999999996</v>
      </c>
      <c r="G336" s="4">
        <v>15000</v>
      </c>
      <c r="H336" s="4">
        <f>IF(Sales_Data[[#This Row],[Sales Amount]]&gt;=Sales_Data[[#This Row],[Target]],Sales_Data[[#This Row],[Sales Amount]]*Commission,0)</f>
        <v>4193.28</v>
      </c>
      <c r="I336" s="2" t="s">
        <v>11</v>
      </c>
      <c r="J336" s="31">
        <f>Sales_Data[[#This Row],[Sales Amount]]-Sales_Data[[#This Row],[Target]]</f>
        <v>26932.799999999996</v>
      </c>
      <c r="K336" s="2"/>
      <c r="L336" s="2"/>
    </row>
    <row r="337" spans="1:12" x14ac:dyDescent="0.25">
      <c r="A337" s="3">
        <v>44501</v>
      </c>
      <c r="B337" s="2" t="s">
        <v>23</v>
      </c>
      <c r="C337" s="2" t="s">
        <v>24</v>
      </c>
      <c r="D337" s="2" t="s">
        <v>25</v>
      </c>
      <c r="E337" s="2" t="s">
        <v>26</v>
      </c>
      <c r="F337" s="4">
        <v>39199.599999999999</v>
      </c>
      <c r="G337" s="4">
        <v>15000</v>
      </c>
      <c r="H337" s="4">
        <f>IF(Sales_Data[[#This Row],[Sales Amount]]&gt;=Sales_Data[[#This Row],[Target]],Sales_Data[[#This Row],[Sales Amount]]*Commission,0)</f>
        <v>3919.96</v>
      </c>
      <c r="I337" s="2" t="s">
        <v>43</v>
      </c>
      <c r="J337" s="31">
        <f>Sales_Data[[#This Row],[Sales Amount]]-Sales_Data[[#This Row],[Target]]</f>
        <v>24199.599999999999</v>
      </c>
      <c r="K337" s="2"/>
      <c r="L337" s="2"/>
    </row>
    <row r="338" spans="1:12" x14ac:dyDescent="0.25">
      <c r="A338" s="3">
        <v>44501</v>
      </c>
      <c r="B338" s="2" t="s">
        <v>50</v>
      </c>
      <c r="C338" s="2" t="s">
        <v>51</v>
      </c>
      <c r="D338" s="2" t="s">
        <v>52</v>
      </c>
      <c r="E338" s="2" t="s">
        <v>26</v>
      </c>
      <c r="F338" s="4">
        <v>38570</v>
      </c>
      <c r="G338" s="4">
        <v>15000</v>
      </c>
      <c r="H338" s="4">
        <f>IF(Sales_Data[[#This Row],[Sales Amount]]&gt;=Sales_Data[[#This Row],[Target]],Sales_Data[[#This Row],[Sales Amount]]*Commission,0)</f>
        <v>3857</v>
      </c>
      <c r="I338" s="2" t="s">
        <v>11</v>
      </c>
      <c r="J338" s="31">
        <f>Sales_Data[[#This Row],[Sales Amount]]-Sales_Data[[#This Row],[Target]]</f>
        <v>23570</v>
      </c>
      <c r="K338" s="2"/>
      <c r="L338" s="2"/>
    </row>
    <row r="339" spans="1:12" x14ac:dyDescent="0.25">
      <c r="A339" s="3">
        <v>44501</v>
      </c>
      <c r="B339" s="2" t="s">
        <v>34</v>
      </c>
      <c r="C339" s="2" t="s">
        <v>35</v>
      </c>
      <c r="D339" s="2" t="s">
        <v>36</v>
      </c>
      <c r="E339" s="2" t="s">
        <v>26</v>
      </c>
      <c r="F339" s="4">
        <v>37560</v>
      </c>
      <c r="G339" s="4">
        <v>15000</v>
      </c>
      <c r="H339" s="4">
        <f>IF(Sales_Data[[#This Row],[Sales Amount]]&gt;=Sales_Data[[#This Row],[Target]],Sales_Data[[#This Row],[Sales Amount]]*Commission,0)</f>
        <v>3756</v>
      </c>
      <c r="I339" s="2" t="s">
        <v>43</v>
      </c>
      <c r="J339" s="31">
        <f>Sales_Data[[#This Row],[Sales Amount]]-Sales_Data[[#This Row],[Target]]</f>
        <v>22560</v>
      </c>
      <c r="K339" s="2"/>
      <c r="L339" s="2"/>
    </row>
    <row r="340" spans="1:12" x14ac:dyDescent="0.25">
      <c r="A340" s="3">
        <v>44501</v>
      </c>
      <c r="B340" s="2" t="s">
        <v>16</v>
      </c>
      <c r="C340" s="2" t="s">
        <v>17</v>
      </c>
      <c r="D340" s="2" t="s">
        <v>18</v>
      </c>
      <c r="E340" s="2" t="s">
        <v>10</v>
      </c>
      <c r="F340" s="4">
        <v>37374.399999999994</v>
      </c>
      <c r="G340" s="4">
        <v>15000</v>
      </c>
      <c r="H340" s="4">
        <f>IF(Sales_Data[[#This Row],[Sales Amount]]&gt;=Sales_Data[[#This Row],[Target]],Sales_Data[[#This Row],[Sales Amount]]*Commission,0)</f>
        <v>3737.4399999999996</v>
      </c>
      <c r="I340" s="2" t="s">
        <v>43</v>
      </c>
      <c r="J340" s="31">
        <f>Sales_Data[[#This Row],[Sales Amount]]-Sales_Data[[#This Row],[Target]]</f>
        <v>22374.399999999994</v>
      </c>
      <c r="K340" s="2"/>
      <c r="L340" s="2"/>
    </row>
    <row r="341" spans="1:12" x14ac:dyDescent="0.25">
      <c r="A341" s="3">
        <v>44501</v>
      </c>
      <c r="B341" s="2" t="s">
        <v>59</v>
      </c>
      <c r="C341" s="2" t="s">
        <v>60</v>
      </c>
      <c r="D341" s="2" t="s">
        <v>61</v>
      </c>
      <c r="E341" s="2" t="s">
        <v>33</v>
      </c>
      <c r="F341" s="4">
        <v>28761.599999999999</v>
      </c>
      <c r="G341" s="4">
        <v>15000</v>
      </c>
      <c r="H341" s="4">
        <f>IF(Sales_Data[[#This Row],[Sales Amount]]&gt;=Sales_Data[[#This Row],[Target]],Sales_Data[[#This Row],[Sales Amount]]*Commission,0)</f>
        <v>2876.16</v>
      </c>
      <c r="I341" s="2" t="s">
        <v>43</v>
      </c>
      <c r="J341" s="31">
        <f>Sales_Data[[#This Row],[Sales Amount]]-Sales_Data[[#This Row],[Target]]</f>
        <v>13761.599999999999</v>
      </c>
      <c r="K341" s="2"/>
      <c r="L341" s="2"/>
    </row>
    <row r="342" spans="1:12" x14ac:dyDescent="0.25">
      <c r="A342" s="3">
        <v>44501</v>
      </c>
      <c r="B342" s="2" t="s">
        <v>65</v>
      </c>
      <c r="C342" s="2" t="s">
        <v>66</v>
      </c>
      <c r="D342" s="2" t="s">
        <v>67</v>
      </c>
      <c r="E342" s="2" t="s">
        <v>22</v>
      </c>
      <c r="F342" s="4">
        <v>26866</v>
      </c>
      <c r="G342" s="4">
        <v>15000</v>
      </c>
      <c r="H342" s="4">
        <f>IF(Sales_Data[[#This Row],[Sales Amount]]&gt;=Sales_Data[[#This Row],[Target]],Sales_Data[[#This Row],[Sales Amount]]*Commission,0)</f>
        <v>2686.6000000000004</v>
      </c>
      <c r="I342" s="2" t="s">
        <v>43</v>
      </c>
      <c r="J342" s="31">
        <f>Sales_Data[[#This Row],[Sales Amount]]-Sales_Data[[#This Row],[Target]]</f>
        <v>11866</v>
      </c>
      <c r="K342" s="2"/>
      <c r="L342" s="2"/>
    </row>
    <row r="343" spans="1:12" x14ac:dyDescent="0.25">
      <c r="A343" s="3">
        <v>44501</v>
      </c>
      <c r="B343" s="2" t="s">
        <v>12</v>
      </c>
      <c r="C343" s="2" t="s">
        <v>13</v>
      </c>
      <c r="D343" s="2" t="s">
        <v>14</v>
      </c>
      <c r="E343" s="2" t="s">
        <v>10</v>
      </c>
      <c r="F343" s="4">
        <v>25633.5</v>
      </c>
      <c r="G343" s="4">
        <v>15000</v>
      </c>
      <c r="H343" s="4">
        <f>IF(Sales_Data[[#This Row],[Sales Amount]]&gt;=Sales_Data[[#This Row],[Target]],Sales_Data[[#This Row],[Sales Amount]]*Commission,0)</f>
        <v>2563.3500000000004</v>
      </c>
      <c r="I343" s="2" t="s">
        <v>15</v>
      </c>
      <c r="J343" s="31">
        <f>Sales_Data[[#This Row],[Sales Amount]]-Sales_Data[[#This Row],[Target]]</f>
        <v>10633.5</v>
      </c>
      <c r="K343" s="2"/>
      <c r="L343" s="2"/>
    </row>
    <row r="344" spans="1:12" x14ac:dyDescent="0.25">
      <c r="A344" s="3">
        <v>44501</v>
      </c>
      <c r="B344" s="2" t="s">
        <v>56</v>
      </c>
      <c r="C344" s="2" t="s">
        <v>57</v>
      </c>
      <c r="D344" s="2" t="s">
        <v>58</v>
      </c>
      <c r="E344" s="2" t="s">
        <v>26</v>
      </c>
      <c r="F344" s="4">
        <v>23057.999999999996</v>
      </c>
      <c r="G344" s="4">
        <v>15000</v>
      </c>
      <c r="H344" s="4">
        <f>IF(Sales_Data[[#This Row],[Sales Amount]]&gt;=Sales_Data[[#This Row],[Target]],Sales_Data[[#This Row],[Sales Amount]]*Commission,0)</f>
        <v>2305.7999999999997</v>
      </c>
      <c r="I344" s="2" t="s">
        <v>43</v>
      </c>
      <c r="J344" s="31">
        <f>Sales_Data[[#This Row],[Sales Amount]]-Sales_Data[[#This Row],[Target]]</f>
        <v>8057.9999999999964</v>
      </c>
      <c r="K344" s="2"/>
      <c r="L344" s="2"/>
    </row>
    <row r="345" spans="1:12" x14ac:dyDescent="0.25">
      <c r="A345" s="3">
        <v>44501</v>
      </c>
      <c r="B345" s="2" t="s">
        <v>56</v>
      </c>
      <c r="C345" s="2" t="s">
        <v>57</v>
      </c>
      <c r="D345" s="2" t="s">
        <v>58</v>
      </c>
      <c r="E345" s="2" t="s">
        <v>26</v>
      </c>
      <c r="F345" s="4">
        <v>22900.499999999996</v>
      </c>
      <c r="G345" s="4">
        <v>15000</v>
      </c>
      <c r="H345" s="4">
        <f>IF(Sales_Data[[#This Row],[Sales Amount]]&gt;=Sales_Data[[#This Row],[Target]],Sales_Data[[#This Row],[Sales Amount]]*Commission,0)</f>
        <v>2290.0499999999997</v>
      </c>
      <c r="I345" s="2" t="s">
        <v>11</v>
      </c>
      <c r="J345" s="31">
        <f>Sales_Data[[#This Row],[Sales Amount]]-Sales_Data[[#This Row],[Target]]</f>
        <v>7900.4999999999964</v>
      </c>
      <c r="K345" s="2"/>
      <c r="L345" s="2"/>
    </row>
    <row r="346" spans="1:12" x14ac:dyDescent="0.25">
      <c r="A346" s="3">
        <v>44501</v>
      </c>
      <c r="B346" s="2" t="s">
        <v>16</v>
      </c>
      <c r="C346" s="2" t="s">
        <v>17</v>
      </c>
      <c r="D346" s="2" t="s">
        <v>18</v>
      </c>
      <c r="E346" s="2" t="s">
        <v>10</v>
      </c>
      <c r="F346" s="4">
        <v>22396.5</v>
      </c>
      <c r="G346" s="4">
        <v>15000</v>
      </c>
      <c r="H346" s="4">
        <f>IF(Sales_Data[[#This Row],[Sales Amount]]&gt;=Sales_Data[[#This Row],[Target]],Sales_Data[[#This Row],[Sales Amount]]*Commission,0)</f>
        <v>2239.65</v>
      </c>
      <c r="I346" s="2" t="s">
        <v>43</v>
      </c>
      <c r="J346" s="31">
        <f>Sales_Data[[#This Row],[Sales Amount]]-Sales_Data[[#This Row],[Target]]</f>
        <v>7396.5</v>
      </c>
      <c r="K346" s="2"/>
      <c r="L346" s="2"/>
    </row>
    <row r="347" spans="1:12" x14ac:dyDescent="0.25">
      <c r="A347" s="3">
        <v>44501</v>
      </c>
      <c r="B347" s="2" t="s">
        <v>16</v>
      </c>
      <c r="C347" s="2" t="s">
        <v>17</v>
      </c>
      <c r="D347" s="2" t="s">
        <v>18</v>
      </c>
      <c r="E347" s="2" t="s">
        <v>10</v>
      </c>
      <c r="F347" s="4">
        <v>20916</v>
      </c>
      <c r="G347" s="4">
        <v>15000</v>
      </c>
      <c r="H347" s="4">
        <f>IF(Sales_Data[[#This Row],[Sales Amount]]&gt;=Sales_Data[[#This Row],[Target]],Sales_Data[[#This Row],[Sales Amount]]*Commission,0)</f>
        <v>2091.6</v>
      </c>
      <c r="I347" s="2" t="s">
        <v>11</v>
      </c>
      <c r="J347" s="31">
        <f>Sales_Data[[#This Row],[Sales Amount]]-Sales_Data[[#This Row],[Target]]</f>
        <v>5916</v>
      </c>
      <c r="K347" s="2"/>
      <c r="L347" s="2"/>
    </row>
    <row r="348" spans="1:12" x14ac:dyDescent="0.25">
      <c r="A348" s="3">
        <v>44501</v>
      </c>
      <c r="B348" s="2" t="s">
        <v>37</v>
      </c>
      <c r="C348" s="2" t="s">
        <v>38</v>
      </c>
      <c r="D348" s="2" t="s">
        <v>39</v>
      </c>
      <c r="E348" s="2" t="s">
        <v>22</v>
      </c>
      <c r="F348" s="4">
        <v>20797.200000000004</v>
      </c>
      <c r="G348" s="4">
        <v>15000</v>
      </c>
      <c r="H348" s="4">
        <f>IF(Sales_Data[[#This Row],[Sales Amount]]&gt;=Sales_Data[[#This Row],[Target]],Sales_Data[[#This Row],[Sales Amount]]*Commission,0)</f>
        <v>2079.7200000000007</v>
      </c>
      <c r="I348" s="2" t="s">
        <v>15</v>
      </c>
      <c r="J348" s="31">
        <f>Sales_Data[[#This Row],[Sales Amount]]-Sales_Data[[#This Row],[Target]]</f>
        <v>5797.2000000000044</v>
      </c>
      <c r="K348" s="2"/>
      <c r="L348" s="2"/>
    </row>
    <row r="349" spans="1:12" x14ac:dyDescent="0.25">
      <c r="A349" s="3">
        <v>44501</v>
      </c>
      <c r="B349" s="2" t="s">
        <v>50</v>
      </c>
      <c r="C349" s="2" t="s">
        <v>51</v>
      </c>
      <c r="D349" s="2" t="s">
        <v>52</v>
      </c>
      <c r="E349" s="2" t="s">
        <v>26</v>
      </c>
      <c r="F349" s="4">
        <v>20062.5</v>
      </c>
      <c r="G349" s="4">
        <v>15000</v>
      </c>
      <c r="H349" s="4">
        <f>IF(Sales_Data[[#This Row],[Sales Amount]]&gt;=Sales_Data[[#This Row],[Target]],Sales_Data[[#This Row],[Sales Amount]]*Commission,0)</f>
        <v>2006.25</v>
      </c>
      <c r="I349" s="2" t="s">
        <v>11</v>
      </c>
      <c r="J349" s="31">
        <f>Sales_Data[[#This Row],[Sales Amount]]-Sales_Data[[#This Row],[Target]]</f>
        <v>5062.5</v>
      </c>
      <c r="K349" s="2"/>
      <c r="L349" s="2"/>
    </row>
    <row r="350" spans="1:12" x14ac:dyDescent="0.25">
      <c r="A350" s="3">
        <v>44501</v>
      </c>
      <c r="B350" s="2" t="s">
        <v>23</v>
      </c>
      <c r="C350" s="2" t="s">
        <v>24</v>
      </c>
      <c r="D350" s="2" t="s">
        <v>25</v>
      </c>
      <c r="E350" s="2" t="s">
        <v>26</v>
      </c>
      <c r="F350" s="4">
        <v>18452.599999999999</v>
      </c>
      <c r="G350" s="4">
        <v>15000</v>
      </c>
      <c r="H350" s="4">
        <f>IF(Sales_Data[[#This Row],[Sales Amount]]&gt;=Sales_Data[[#This Row],[Target]],Sales_Data[[#This Row],[Sales Amount]]*Commission,0)</f>
        <v>1845.26</v>
      </c>
      <c r="I350" s="2" t="s">
        <v>43</v>
      </c>
      <c r="J350" s="31">
        <f>Sales_Data[[#This Row],[Sales Amount]]-Sales_Data[[#This Row],[Target]]</f>
        <v>3452.5999999999985</v>
      </c>
      <c r="K350" s="2"/>
      <c r="L350" s="2"/>
    </row>
    <row r="351" spans="1:12" x14ac:dyDescent="0.25">
      <c r="A351" s="3">
        <v>44501</v>
      </c>
      <c r="B351" s="2" t="s">
        <v>12</v>
      </c>
      <c r="C351" s="2" t="s">
        <v>13</v>
      </c>
      <c r="D351" s="2" t="s">
        <v>14</v>
      </c>
      <c r="E351" s="2" t="s">
        <v>10</v>
      </c>
      <c r="F351" s="4">
        <v>17766</v>
      </c>
      <c r="G351" s="4">
        <v>15000</v>
      </c>
      <c r="H351" s="4">
        <f>IF(Sales_Data[[#This Row],[Sales Amount]]&gt;=Sales_Data[[#This Row],[Target]],Sales_Data[[#This Row],[Sales Amount]]*Commission,0)</f>
        <v>1776.6000000000001</v>
      </c>
      <c r="I351" s="2" t="s">
        <v>11</v>
      </c>
      <c r="J351" s="31">
        <f>Sales_Data[[#This Row],[Sales Amount]]-Sales_Data[[#This Row],[Target]]</f>
        <v>2766</v>
      </c>
      <c r="K351" s="2"/>
      <c r="L351" s="2"/>
    </row>
    <row r="352" spans="1:12" x14ac:dyDescent="0.25">
      <c r="A352" s="3">
        <v>44501</v>
      </c>
      <c r="B352" s="2" t="s">
        <v>19</v>
      </c>
      <c r="C352" s="2" t="s">
        <v>20</v>
      </c>
      <c r="D352" s="2" t="s">
        <v>21</v>
      </c>
      <c r="E352" s="2" t="s">
        <v>22</v>
      </c>
      <c r="F352" s="4">
        <v>16806.400000000001</v>
      </c>
      <c r="G352" s="4">
        <v>15000</v>
      </c>
      <c r="H352" s="4">
        <f>IF(Sales_Data[[#This Row],[Sales Amount]]&gt;=Sales_Data[[#This Row],[Target]],Sales_Data[[#This Row],[Sales Amount]]*Commission,0)</f>
        <v>1680.6400000000003</v>
      </c>
      <c r="I352" s="2" t="s">
        <v>11</v>
      </c>
      <c r="J352" s="31">
        <f>Sales_Data[[#This Row],[Sales Amount]]-Sales_Data[[#This Row],[Target]]</f>
        <v>1806.4000000000015</v>
      </c>
      <c r="K352" s="2"/>
      <c r="L352" s="2"/>
    </row>
    <row r="353" spans="1:15" x14ac:dyDescent="0.25">
      <c r="A353" s="3">
        <v>44501</v>
      </c>
      <c r="B353" s="2" t="s">
        <v>27</v>
      </c>
      <c r="C353" s="2" t="s">
        <v>28</v>
      </c>
      <c r="D353" s="2" t="s">
        <v>29</v>
      </c>
      <c r="E353" s="2" t="s">
        <v>10</v>
      </c>
      <c r="F353" s="4">
        <v>16606</v>
      </c>
      <c r="G353" s="4">
        <v>15000</v>
      </c>
      <c r="H353" s="4">
        <f>IF(Sales_Data[[#This Row],[Sales Amount]]&gt;=Sales_Data[[#This Row],[Target]],Sales_Data[[#This Row],[Sales Amount]]*Commission,0)</f>
        <v>1660.6000000000001</v>
      </c>
      <c r="I353" s="2" t="s">
        <v>11</v>
      </c>
      <c r="J353" s="31">
        <f>Sales_Data[[#This Row],[Sales Amount]]-Sales_Data[[#This Row],[Target]]</f>
        <v>1606</v>
      </c>
      <c r="K353" s="2"/>
      <c r="L353" s="2"/>
    </row>
    <row r="354" spans="1:15" x14ac:dyDescent="0.25">
      <c r="A354" s="3">
        <v>44501</v>
      </c>
      <c r="B354" s="2" t="s">
        <v>34</v>
      </c>
      <c r="C354" s="2" t="s">
        <v>35</v>
      </c>
      <c r="D354" s="2" t="s">
        <v>36</v>
      </c>
      <c r="E354" s="2" t="s">
        <v>26</v>
      </c>
      <c r="F354" s="4">
        <v>16606</v>
      </c>
      <c r="G354" s="4">
        <v>15000</v>
      </c>
      <c r="H354" s="4">
        <f>IF(Sales_Data[[#This Row],[Sales Amount]]&gt;=Sales_Data[[#This Row],[Target]],Sales_Data[[#This Row],[Sales Amount]]*Commission,0)</f>
        <v>1660.6000000000001</v>
      </c>
      <c r="I354" s="2" t="s">
        <v>43</v>
      </c>
      <c r="J354" s="31">
        <f>Sales_Data[[#This Row],[Sales Amount]]-Sales_Data[[#This Row],[Target]]</f>
        <v>1606</v>
      </c>
      <c r="K354" s="2"/>
      <c r="L354" s="2"/>
    </row>
    <row r="355" spans="1:15" x14ac:dyDescent="0.25">
      <c r="A355" s="3">
        <v>44501</v>
      </c>
      <c r="B355" s="2" t="s">
        <v>34</v>
      </c>
      <c r="C355" s="2" t="s">
        <v>35</v>
      </c>
      <c r="D355" s="2" t="s">
        <v>36</v>
      </c>
      <c r="E355" s="2" t="s">
        <v>26</v>
      </c>
      <c r="F355" s="4">
        <v>16394.399999999998</v>
      </c>
      <c r="G355" s="4">
        <v>15000</v>
      </c>
      <c r="H355" s="4">
        <f>IF(Sales_Data[[#This Row],[Sales Amount]]&gt;=Sales_Data[[#This Row],[Target]],Sales_Data[[#This Row],[Sales Amount]]*Commission,0)</f>
        <v>1639.4399999999998</v>
      </c>
      <c r="I355" s="2" t="s">
        <v>15</v>
      </c>
      <c r="J355" s="31">
        <f>Sales_Data[[#This Row],[Sales Amount]]-Sales_Data[[#This Row],[Target]]</f>
        <v>1394.3999999999978</v>
      </c>
      <c r="K355" s="2"/>
      <c r="L355" s="2"/>
    </row>
    <row r="356" spans="1:15" x14ac:dyDescent="0.25">
      <c r="A356" s="3">
        <v>44501</v>
      </c>
      <c r="B356" s="2" t="s">
        <v>23</v>
      </c>
      <c r="C356" s="2" t="s">
        <v>24</v>
      </c>
      <c r="D356" s="2" t="s">
        <v>25</v>
      </c>
      <c r="E356" s="2" t="s">
        <v>26</v>
      </c>
      <c r="F356" s="4">
        <v>15403.600000000002</v>
      </c>
      <c r="G356" s="4">
        <v>15000</v>
      </c>
      <c r="H356" s="4">
        <f>IF(Sales_Data[[#This Row],[Sales Amount]]&gt;=Sales_Data[[#This Row],[Target]],Sales_Data[[#This Row],[Sales Amount]]*Commission,0)</f>
        <v>1540.3600000000004</v>
      </c>
      <c r="I356" s="2" t="s">
        <v>15</v>
      </c>
      <c r="J356" s="31">
        <f>Sales_Data[[#This Row],[Sales Amount]]-Sales_Data[[#This Row],[Target]]</f>
        <v>403.60000000000218</v>
      </c>
      <c r="K356" s="2"/>
      <c r="L356" s="2"/>
    </row>
    <row r="357" spans="1:15" x14ac:dyDescent="0.25">
      <c r="A357" s="3">
        <v>44501</v>
      </c>
      <c r="B357" s="2" t="s">
        <v>44</v>
      </c>
      <c r="C357" s="2" t="s">
        <v>45</v>
      </c>
      <c r="D357" s="2" t="s">
        <v>46</v>
      </c>
      <c r="E357" s="2" t="s">
        <v>22</v>
      </c>
      <c r="F357" s="4">
        <v>14302.9</v>
      </c>
      <c r="G357" s="4">
        <v>15000</v>
      </c>
      <c r="H357" s="4">
        <f>IF(Sales_Data[[#This Row],[Sales Amount]]&gt;=Sales_Data[[#This Row],[Target]],Sales_Data[[#This Row],[Sales Amount]]*Commission,0)</f>
        <v>0</v>
      </c>
      <c r="I357" s="2" t="s">
        <v>11</v>
      </c>
      <c r="J357" s="31">
        <f>Sales_Data[[#This Row],[Sales Amount]]-Sales_Data[[#This Row],[Target]]</f>
        <v>-697.10000000000036</v>
      </c>
      <c r="K357" s="2"/>
      <c r="L357" s="2"/>
    </row>
    <row r="358" spans="1:15" x14ac:dyDescent="0.25">
      <c r="A358" s="3">
        <v>44501</v>
      </c>
      <c r="B358" s="2" t="s">
        <v>47</v>
      </c>
      <c r="C358" s="2" t="s">
        <v>48</v>
      </c>
      <c r="D358" s="2" t="s">
        <v>49</v>
      </c>
      <c r="E358" s="2" t="s">
        <v>26</v>
      </c>
      <c r="F358" s="4">
        <v>13230</v>
      </c>
      <c r="G358" s="4">
        <v>15000</v>
      </c>
      <c r="H358" s="4">
        <f>IF(Sales_Data[[#This Row],[Sales Amount]]&gt;=Sales_Data[[#This Row],[Target]],Sales_Data[[#This Row],[Sales Amount]]*Commission,0)</f>
        <v>0</v>
      </c>
      <c r="I358" s="2" t="s">
        <v>15</v>
      </c>
      <c r="J358" s="31">
        <f>Sales_Data[[#This Row],[Sales Amount]]-Sales_Data[[#This Row],[Target]]</f>
        <v>-1770</v>
      </c>
      <c r="K358" s="2"/>
      <c r="L358" s="2"/>
    </row>
    <row r="359" spans="1:15" x14ac:dyDescent="0.25">
      <c r="A359" s="3">
        <v>44501</v>
      </c>
      <c r="B359" s="2" t="s">
        <v>50</v>
      </c>
      <c r="C359" s="2" t="s">
        <v>51</v>
      </c>
      <c r="D359" s="2" t="s">
        <v>52</v>
      </c>
      <c r="E359" s="2" t="s">
        <v>26</v>
      </c>
      <c r="F359" s="4">
        <v>10573.5</v>
      </c>
      <c r="G359" s="4">
        <v>15000</v>
      </c>
      <c r="H359" s="4">
        <f>IF(Sales_Data[[#This Row],[Sales Amount]]&gt;=Sales_Data[[#This Row],[Target]],Sales_Data[[#This Row],[Sales Amount]]*Commission,0)</f>
        <v>0</v>
      </c>
      <c r="I359" s="2" t="s">
        <v>11</v>
      </c>
      <c r="J359" s="31">
        <f>Sales_Data[[#This Row],[Sales Amount]]-Sales_Data[[#This Row],[Target]]</f>
        <v>-4426.5</v>
      </c>
      <c r="K359" s="2"/>
      <c r="L359" s="2"/>
    </row>
    <row r="360" spans="1:15" x14ac:dyDescent="0.25">
      <c r="A360" s="3">
        <v>44501</v>
      </c>
      <c r="B360" s="2" t="s">
        <v>65</v>
      </c>
      <c r="C360" s="2" t="s">
        <v>66</v>
      </c>
      <c r="D360" s="2" t="s">
        <v>67</v>
      </c>
      <c r="E360" s="2" t="s">
        <v>22</v>
      </c>
      <c r="F360" s="4">
        <v>9683</v>
      </c>
      <c r="G360" s="4">
        <v>15000</v>
      </c>
      <c r="H360" s="4">
        <f>IF(Sales_Data[[#This Row],[Sales Amount]]&gt;=Sales_Data[[#This Row],[Target]],Sales_Data[[#This Row],[Sales Amount]]*Commission,0)</f>
        <v>0</v>
      </c>
      <c r="I360" s="2" t="s">
        <v>43</v>
      </c>
      <c r="J360" s="31">
        <f>Sales_Data[[#This Row],[Sales Amount]]-Sales_Data[[#This Row],[Target]]</f>
        <v>-5317</v>
      </c>
      <c r="K360" s="2"/>
      <c r="L360" s="2"/>
    </row>
    <row r="361" spans="1:15" x14ac:dyDescent="0.25">
      <c r="A361" s="3">
        <v>44501</v>
      </c>
      <c r="B361" s="2" t="s">
        <v>71</v>
      </c>
      <c r="C361" s="2" t="s">
        <v>72</v>
      </c>
      <c r="D361" s="2" t="s">
        <v>73</v>
      </c>
      <c r="E361" s="2" t="s">
        <v>33</v>
      </c>
      <c r="F361" s="4">
        <v>9292.5</v>
      </c>
      <c r="G361" s="4">
        <v>15000</v>
      </c>
      <c r="H361" s="4">
        <f>IF(Sales_Data[[#This Row],[Sales Amount]]&gt;=Sales_Data[[#This Row],[Target]],Sales_Data[[#This Row],[Sales Amount]]*Commission,0)</f>
        <v>0</v>
      </c>
      <c r="I361" s="2" t="s">
        <v>15</v>
      </c>
      <c r="J361" s="31">
        <f>Sales_Data[[#This Row],[Sales Amount]]-Sales_Data[[#This Row],[Target]]</f>
        <v>-5707.5</v>
      </c>
      <c r="K361" s="2"/>
      <c r="L361" s="2"/>
    </row>
    <row r="362" spans="1:15" x14ac:dyDescent="0.25">
      <c r="A362" s="3">
        <v>44501</v>
      </c>
      <c r="B362" s="2" t="s">
        <v>34</v>
      </c>
      <c r="C362" s="2" t="s">
        <v>35</v>
      </c>
      <c r="D362" s="2" t="s">
        <v>36</v>
      </c>
      <c r="E362" s="2" t="s">
        <v>26</v>
      </c>
      <c r="F362" s="4">
        <v>9006</v>
      </c>
      <c r="G362" s="4">
        <v>15000</v>
      </c>
      <c r="H362" s="4">
        <f>IF(Sales_Data[[#This Row],[Sales Amount]]&gt;=Sales_Data[[#This Row],[Target]],Sales_Data[[#This Row],[Sales Amount]]*Commission,0)</f>
        <v>0</v>
      </c>
      <c r="I362" s="2" t="s">
        <v>43</v>
      </c>
      <c r="J362" s="31">
        <f>Sales_Data[[#This Row],[Sales Amount]]-Sales_Data[[#This Row],[Target]]</f>
        <v>-5994</v>
      </c>
      <c r="K362" s="2"/>
      <c r="L362" s="2"/>
    </row>
    <row r="363" spans="1:15" x14ac:dyDescent="0.25">
      <c r="A363" s="3">
        <v>44501</v>
      </c>
      <c r="B363" s="2" t="s">
        <v>7</v>
      </c>
      <c r="C363" s="2" t="s">
        <v>8</v>
      </c>
      <c r="D363" s="2" t="s">
        <v>9</v>
      </c>
      <c r="E363" s="2" t="s">
        <v>10</v>
      </c>
      <c r="F363" s="4">
        <v>8810.9</v>
      </c>
      <c r="G363" s="4">
        <v>15000</v>
      </c>
      <c r="H363" s="4">
        <f>IF(Sales_Data[[#This Row],[Sales Amount]]&gt;=Sales_Data[[#This Row],[Target]],Sales_Data[[#This Row],[Sales Amount]]*Commission,0)</f>
        <v>0</v>
      </c>
      <c r="I363" s="2" t="s">
        <v>11</v>
      </c>
      <c r="J363" s="31">
        <f>Sales_Data[[#This Row],[Sales Amount]]-Sales_Data[[#This Row],[Target]]</f>
        <v>-6189.1</v>
      </c>
      <c r="K363" s="2"/>
      <c r="L363" s="2"/>
    </row>
    <row r="364" spans="1:15" x14ac:dyDescent="0.25">
      <c r="A364" s="3">
        <v>44501</v>
      </c>
      <c r="B364" s="2" t="s">
        <v>53</v>
      </c>
      <c r="C364" s="2" t="s">
        <v>54</v>
      </c>
      <c r="D364" s="2" t="s">
        <v>55</v>
      </c>
      <c r="E364" s="2" t="s">
        <v>22</v>
      </c>
      <c r="F364" s="4">
        <v>6900</v>
      </c>
      <c r="G364" s="4">
        <v>15000</v>
      </c>
      <c r="H364" s="4">
        <f>IF(Sales_Data[[#This Row],[Sales Amount]]&gt;=Sales_Data[[#This Row],[Target]],Sales_Data[[#This Row],[Sales Amount]]*Commission,0)</f>
        <v>0</v>
      </c>
      <c r="I364" s="2" t="s">
        <v>15</v>
      </c>
      <c r="J364" s="31">
        <f>Sales_Data[[#This Row],[Sales Amount]]-Sales_Data[[#This Row],[Target]]</f>
        <v>-8100</v>
      </c>
      <c r="K364" s="2"/>
      <c r="L364" s="2"/>
    </row>
    <row r="365" spans="1:15" x14ac:dyDescent="0.25">
      <c r="A365" s="3">
        <v>44501</v>
      </c>
      <c r="B365" s="2" t="s">
        <v>12</v>
      </c>
      <c r="C365" s="2" t="s">
        <v>13</v>
      </c>
      <c r="D365" s="2" t="s">
        <v>14</v>
      </c>
      <c r="E365" s="2" t="s">
        <v>10</v>
      </c>
      <c r="F365" s="4">
        <v>5130</v>
      </c>
      <c r="G365" s="4">
        <v>15000</v>
      </c>
      <c r="H365" s="4">
        <f>IF(Sales_Data[[#This Row],[Sales Amount]]&gt;=Sales_Data[[#This Row],[Target]],Sales_Data[[#This Row],[Sales Amount]]*Commission,0)</f>
        <v>0</v>
      </c>
      <c r="I365" s="2" t="s">
        <v>15</v>
      </c>
      <c r="J365" s="31">
        <f>Sales_Data[[#This Row],[Sales Amount]]-Sales_Data[[#This Row],[Target]]</f>
        <v>-9870</v>
      </c>
      <c r="K365" s="2"/>
      <c r="L365" s="2"/>
    </row>
    <row r="366" spans="1:15" x14ac:dyDescent="0.25">
      <c r="A366" s="3">
        <v>44531</v>
      </c>
      <c r="B366" s="2" t="s">
        <v>7</v>
      </c>
      <c r="C366" s="2" t="s">
        <v>8</v>
      </c>
      <c r="D366" s="2" t="s">
        <v>9</v>
      </c>
      <c r="E366" s="2" t="s">
        <v>10</v>
      </c>
      <c r="F366" s="4">
        <v>45800.999999999993</v>
      </c>
      <c r="G366" s="4">
        <v>15000</v>
      </c>
      <c r="H366" s="4">
        <f>IF(Sales_Data[[#This Row],[Sales Amount]]&gt;=Sales_Data[[#This Row],[Target]],Sales_Data[[#This Row],[Sales Amount]]*Commission,0)</f>
        <v>4580.0999999999995</v>
      </c>
      <c r="I366" s="2" t="s">
        <v>15</v>
      </c>
      <c r="J366" s="31">
        <f>Sales_Data[[#This Row],[Sales Amount]]-Sales_Data[[#This Row],[Target]]</f>
        <v>30800.999999999993</v>
      </c>
      <c r="K366" s="2"/>
      <c r="L366" s="2"/>
      <c r="M366" s="50" t="s">
        <v>204</v>
      </c>
      <c r="N366" s="51"/>
      <c r="O366" s="52"/>
    </row>
    <row r="367" spans="1:15" x14ac:dyDescent="0.25">
      <c r="A367" s="3">
        <v>44531</v>
      </c>
      <c r="B367" s="2" t="s">
        <v>40</v>
      </c>
      <c r="C367" s="2" t="s">
        <v>41</v>
      </c>
      <c r="D367" s="2" t="s">
        <v>42</v>
      </c>
      <c r="E367" s="2" t="s">
        <v>33</v>
      </c>
      <c r="F367" s="4">
        <v>43974</v>
      </c>
      <c r="G367" s="4">
        <v>15000</v>
      </c>
      <c r="H367" s="4">
        <f>IF(Sales_Data[[#This Row],[Sales Amount]]&gt;=Sales_Data[[#This Row],[Target]],Sales_Data[[#This Row],[Sales Amount]]*Commission,0)</f>
        <v>4397.4000000000005</v>
      </c>
      <c r="I367" s="2" t="s">
        <v>11</v>
      </c>
      <c r="J367" s="31">
        <f>Sales_Data[[#This Row],[Sales Amount]]-Sales_Data[[#This Row],[Target]]</f>
        <v>28974</v>
      </c>
      <c r="K367" s="2"/>
      <c r="L367" s="2"/>
      <c r="M367" s="53"/>
      <c r="N367" s="54"/>
      <c r="O367" s="55"/>
    </row>
    <row r="368" spans="1:15" x14ac:dyDescent="0.25">
      <c r="A368" s="3">
        <v>44531</v>
      </c>
      <c r="B368" s="2" t="s">
        <v>23</v>
      </c>
      <c r="C368" s="2" t="s">
        <v>24</v>
      </c>
      <c r="D368" s="2" t="s">
        <v>25</v>
      </c>
      <c r="E368" s="2" t="s">
        <v>26</v>
      </c>
      <c r="F368" s="4">
        <v>43593.599999999999</v>
      </c>
      <c r="G368" s="4">
        <v>15000</v>
      </c>
      <c r="H368" s="4">
        <f>IF(Sales_Data[[#This Row],[Sales Amount]]&gt;=Sales_Data[[#This Row],[Target]],Sales_Data[[#This Row],[Sales Amount]]*Commission,0)</f>
        <v>4359.3599999999997</v>
      </c>
      <c r="I368" s="2" t="s">
        <v>15</v>
      </c>
      <c r="J368" s="31">
        <f>Sales_Data[[#This Row],[Sales Amount]]-Sales_Data[[#This Row],[Target]]</f>
        <v>28593.599999999999</v>
      </c>
      <c r="K368" s="2"/>
      <c r="L368" s="2"/>
    </row>
    <row r="369" spans="1:12" x14ac:dyDescent="0.25">
      <c r="A369" s="3">
        <v>44531</v>
      </c>
      <c r="B369" s="2" t="s">
        <v>7</v>
      </c>
      <c r="C369" s="2" t="s">
        <v>8</v>
      </c>
      <c r="D369" s="2" t="s">
        <v>9</v>
      </c>
      <c r="E369" s="2" t="s">
        <v>10</v>
      </c>
      <c r="F369" s="4">
        <v>41520</v>
      </c>
      <c r="G369" s="4">
        <v>15000</v>
      </c>
      <c r="H369" s="4">
        <f>IF(Sales_Data[[#This Row],[Sales Amount]]&gt;=Sales_Data[[#This Row],[Target]],Sales_Data[[#This Row],[Sales Amount]]*Commission,0)</f>
        <v>4152</v>
      </c>
      <c r="I369" s="2" t="s">
        <v>11</v>
      </c>
      <c r="J369" s="31">
        <f>Sales_Data[[#This Row],[Sales Amount]]-Sales_Data[[#This Row],[Target]]</f>
        <v>26520</v>
      </c>
      <c r="K369" s="2"/>
      <c r="L369" s="2"/>
    </row>
    <row r="370" spans="1:12" x14ac:dyDescent="0.25">
      <c r="A370" s="3">
        <v>44531</v>
      </c>
      <c r="B370" s="2" t="s">
        <v>27</v>
      </c>
      <c r="C370" s="2" t="s">
        <v>28</v>
      </c>
      <c r="D370" s="2" t="s">
        <v>29</v>
      </c>
      <c r="E370" s="2" t="s">
        <v>10</v>
      </c>
      <c r="F370" s="4">
        <v>31970.799999999999</v>
      </c>
      <c r="G370" s="4">
        <v>15000</v>
      </c>
      <c r="H370" s="4">
        <f>IF(Sales_Data[[#This Row],[Sales Amount]]&gt;=Sales_Data[[#This Row],[Target]],Sales_Data[[#This Row],[Sales Amount]]*Commission,0)</f>
        <v>3197.08</v>
      </c>
      <c r="I370" s="2" t="s">
        <v>11</v>
      </c>
      <c r="J370" s="31">
        <f>Sales_Data[[#This Row],[Sales Amount]]-Sales_Data[[#This Row],[Target]]</f>
        <v>16970.8</v>
      </c>
      <c r="K370" s="2"/>
      <c r="L370" s="2"/>
    </row>
    <row r="371" spans="1:12" x14ac:dyDescent="0.25">
      <c r="A371" s="3">
        <v>44531</v>
      </c>
      <c r="B371" s="2" t="s">
        <v>47</v>
      </c>
      <c r="C371" s="2" t="s">
        <v>48</v>
      </c>
      <c r="D371" s="2" t="s">
        <v>49</v>
      </c>
      <c r="E371" s="2" t="s">
        <v>26</v>
      </c>
      <c r="F371" s="4">
        <v>28845</v>
      </c>
      <c r="G371" s="4">
        <v>15000</v>
      </c>
      <c r="H371" s="4">
        <f>IF(Sales_Data[[#This Row],[Sales Amount]]&gt;=Sales_Data[[#This Row],[Target]],Sales_Data[[#This Row],[Sales Amount]]*Commission,0)</f>
        <v>2884.5</v>
      </c>
      <c r="I371" s="2" t="s">
        <v>15</v>
      </c>
      <c r="J371" s="31">
        <f>Sales_Data[[#This Row],[Sales Amount]]-Sales_Data[[#This Row],[Target]]</f>
        <v>13845</v>
      </c>
      <c r="K371" s="2"/>
      <c r="L371" s="2"/>
    </row>
    <row r="372" spans="1:12" x14ac:dyDescent="0.25">
      <c r="A372" s="3">
        <v>44531</v>
      </c>
      <c r="B372" s="2" t="s">
        <v>23</v>
      </c>
      <c r="C372" s="2" t="s">
        <v>24</v>
      </c>
      <c r="D372" s="2" t="s">
        <v>25</v>
      </c>
      <c r="E372" s="2" t="s">
        <v>26</v>
      </c>
      <c r="F372" s="4">
        <v>27350.400000000001</v>
      </c>
      <c r="G372" s="4">
        <v>15000</v>
      </c>
      <c r="H372" s="4">
        <f>IF(Sales_Data[[#This Row],[Sales Amount]]&gt;=Sales_Data[[#This Row],[Target]],Sales_Data[[#This Row],[Sales Amount]]*Commission,0)</f>
        <v>2735.0400000000004</v>
      </c>
      <c r="I372" s="2" t="s">
        <v>43</v>
      </c>
      <c r="J372" s="31">
        <f>Sales_Data[[#This Row],[Sales Amount]]-Sales_Data[[#This Row],[Target]]</f>
        <v>12350.400000000001</v>
      </c>
      <c r="K372" s="2"/>
      <c r="L372" s="2"/>
    </row>
    <row r="373" spans="1:12" x14ac:dyDescent="0.25">
      <c r="A373" s="3">
        <v>44531</v>
      </c>
      <c r="B373" s="2" t="s">
        <v>34</v>
      </c>
      <c r="C373" s="2" t="s">
        <v>35</v>
      </c>
      <c r="D373" s="2" t="s">
        <v>36</v>
      </c>
      <c r="E373" s="2" t="s">
        <v>26</v>
      </c>
      <c r="F373" s="4">
        <v>24544</v>
      </c>
      <c r="G373" s="4">
        <v>15000</v>
      </c>
      <c r="H373" s="4">
        <f>IF(Sales_Data[[#This Row],[Sales Amount]]&gt;=Sales_Data[[#This Row],[Target]],Sales_Data[[#This Row],[Sales Amount]]*Commission,0)</f>
        <v>2454.4</v>
      </c>
      <c r="I373" s="2" t="s">
        <v>15</v>
      </c>
      <c r="J373" s="31">
        <f>Sales_Data[[#This Row],[Sales Amount]]-Sales_Data[[#This Row],[Target]]</f>
        <v>9544</v>
      </c>
      <c r="K373" s="2"/>
      <c r="L373" s="2"/>
    </row>
    <row r="374" spans="1:12" x14ac:dyDescent="0.25">
      <c r="A374" s="3">
        <v>44531</v>
      </c>
      <c r="B374" s="2" t="s">
        <v>71</v>
      </c>
      <c r="C374" s="2" t="s">
        <v>72</v>
      </c>
      <c r="D374" s="2" t="s">
        <v>73</v>
      </c>
      <c r="E374" s="2" t="s">
        <v>33</v>
      </c>
      <c r="F374" s="4">
        <v>22351.100000000002</v>
      </c>
      <c r="G374" s="4">
        <v>15000</v>
      </c>
      <c r="H374" s="4">
        <f>IF(Sales_Data[[#This Row],[Sales Amount]]&gt;=Sales_Data[[#This Row],[Target]],Sales_Data[[#This Row],[Sales Amount]]*Commission,0)</f>
        <v>2235.11</v>
      </c>
      <c r="I374" s="2" t="s">
        <v>43</v>
      </c>
      <c r="J374" s="31">
        <f>Sales_Data[[#This Row],[Sales Amount]]-Sales_Data[[#This Row],[Target]]</f>
        <v>7351.1000000000022</v>
      </c>
      <c r="K374" s="2"/>
      <c r="L374" s="2"/>
    </row>
    <row r="375" spans="1:12" x14ac:dyDescent="0.25">
      <c r="A375" s="3">
        <v>44531</v>
      </c>
      <c r="B375" s="2" t="s">
        <v>71</v>
      </c>
      <c r="C375" s="2" t="s">
        <v>72</v>
      </c>
      <c r="D375" s="2" t="s">
        <v>73</v>
      </c>
      <c r="E375" s="2" t="s">
        <v>33</v>
      </c>
      <c r="F375" s="4">
        <v>21103.3</v>
      </c>
      <c r="G375" s="4">
        <v>15000</v>
      </c>
      <c r="H375" s="4">
        <f>IF(Sales_Data[[#This Row],[Sales Amount]]&gt;=Sales_Data[[#This Row],[Target]],Sales_Data[[#This Row],[Sales Amount]]*Commission,0)</f>
        <v>2110.33</v>
      </c>
      <c r="I375" s="2" t="s">
        <v>43</v>
      </c>
      <c r="J375" s="31">
        <f>Sales_Data[[#This Row],[Sales Amount]]-Sales_Data[[#This Row],[Target]]</f>
        <v>6103.2999999999993</v>
      </c>
      <c r="K375" s="2"/>
      <c r="L375" s="2"/>
    </row>
    <row r="376" spans="1:12" x14ac:dyDescent="0.25">
      <c r="A376" s="3">
        <v>44531</v>
      </c>
      <c r="B376" s="2" t="s">
        <v>12</v>
      </c>
      <c r="C376" s="2" t="s">
        <v>13</v>
      </c>
      <c r="D376" s="2" t="s">
        <v>14</v>
      </c>
      <c r="E376" s="2" t="s">
        <v>10</v>
      </c>
      <c r="F376" s="4">
        <v>15921.999999999998</v>
      </c>
      <c r="G376" s="4">
        <v>15000</v>
      </c>
      <c r="H376" s="4">
        <f>IF(Sales_Data[[#This Row],[Sales Amount]]&gt;=Sales_Data[[#This Row],[Target]],Sales_Data[[#This Row],[Sales Amount]]*Commission,0)</f>
        <v>1592.1999999999998</v>
      </c>
      <c r="I376" s="2" t="s">
        <v>43</v>
      </c>
      <c r="J376" s="31">
        <f>Sales_Data[[#This Row],[Sales Amount]]-Sales_Data[[#This Row],[Target]]</f>
        <v>921.99999999999818</v>
      </c>
      <c r="K376" s="2"/>
      <c r="L376" s="2"/>
    </row>
    <row r="377" spans="1:12" x14ac:dyDescent="0.25">
      <c r="A377" s="3">
        <v>44531</v>
      </c>
      <c r="B377" s="2" t="s">
        <v>40</v>
      </c>
      <c r="C377" s="2" t="s">
        <v>41</v>
      </c>
      <c r="D377" s="2" t="s">
        <v>42</v>
      </c>
      <c r="E377" s="2" t="s">
        <v>33</v>
      </c>
      <c r="F377" s="4">
        <v>15802.6</v>
      </c>
      <c r="G377" s="4">
        <v>15000</v>
      </c>
      <c r="H377" s="4">
        <f>IF(Sales_Data[[#This Row],[Sales Amount]]&gt;=Sales_Data[[#This Row],[Target]],Sales_Data[[#This Row],[Sales Amount]]*Commission,0)</f>
        <v>1580.2600000000002</v>
      </c>
      <c r="I377" s="2" t="s">
        <v>43</v>
      </c>
      <c r="J377" s="31">
        <f>Sales_Data[[#This Row],[Sales Amount]]-Sales_Data[[#This Row],[Target]]</f>
        <v>802.60000000000036</v>
      </c>
      <c r="K377" s="2"/>
      <c r="L377" s="2"/>
    </row>
    <row r="378" spans="1:12" x14ac:dyDescent="0.25">
      <c r="A378" s="3">
        <v>44531</v>
      </c>
      <c r="B378" s="2" t="s">
        <v>27</v>
      </c>
      <c r="C378" s="2" t="s">
        <v>28</v>
      </c>
      <c r="D378" s="2" t="s">
        <v>29</v>
      </c>
      <c r="E378" s="2" t="s">
        <v>10</v>
      </c>
      <c r="F378" s="4">
        <v>12765.2</v>
      </c>
      <c r="G378" s="4">
        <v>15000</v>
      </c>
      <c r="H378" s="4">
        <f>IF(Sales_Data[[#This Row],[Sales Amount]]&gt;=Sales_Data[[#This Row],[Target]],Sales_Data[[#This Row],[Sales Amount]]*Commission,0)</f>
        <v>0</v>
      </c>
      <c r="I378" s="2" t="s">
        <v>43</v>
      </c>
      <c r="J378" s="31">
        <f>Sales_Data[[#This Row],[Sales Amount]]-Sales_Data[[#This Row],[Target]]</f>
        <v>-2234.7999999999993</v>
      </c>
      <c r="K378" s="2"/>
      <c r="L378" s="2"/>
    </row>
    <row r="379" spans="1:12" x14ac:dyDescent="0.25">
      <c r="A379" s="3">
        <v>44531</v>
      </c>
      <c r="B379" s="2" t="s">
        <v>56</v>
      </c>
      <c r="C379" s="2" t="s">
        <v>57</v>
      </c>
      <c r="D379" s="2" t="s">
        <v>58</v>
      </c>
      <c r="E379" s="2" t="s">
        <v>26</v>
      </c>
      <c r="F379" s="4">
        <v>12328</v>
      </c>
      <c r="G379" s="4">
        <v>15000</v>
      </c>
      <c r="H379" s="4">
        <f>IF(Sales_Data[[#This Row],[Sales Amount]]&gt;=Sales_Data[[#This Row],[Target]],Sales_Data[[#This Row],[Sales Amount]]*Commission,0)</f>
        <v>0</v>
      </c>
      <c r="I379" s="2" t="s">
        <v>15</v>
      </c>
      <c r="J379" s="31">
        <f>Sales_Data[[#This Row],[Sales Amount]]-Sales_Data[[#This Row],[Target]]</f>
        <v>-2672</v>
      </c>
      <c r="K379" s="2"/>
      <c r="L379" s="2"/>
    </row>
    <row r="380" spans="1:12" x14ac:dyDescent="0.25">
      <c r="A380" s="3">
        <v>44531</v>
      </c>
      <c r="B380" s="2" t="s">
        <v>7</v>
      </c>
      <c r="C380" s="2" t="s">
        <v>8</v>
      </c>
      <c r="D380" s="2" t="s">
        <v>9</v>
      </c>
      <c r="E380" s="2" t="s">
        <v>10</v>
      </c>
      <c r="F380" s="4">
        <v>11210</v>
      </c>
      <c r="G380" s="4">
        <v>15000</v>
      </c>
      <c r="H380" s="4">
        <f>IF(Sales_Data[[#This Row],[Sales Amount]]&gt;=Sales_Data[[#This Row],[Target]],Sales_Data[[#This Row],[Sales Amount]]*Commission,0)</f>
        <v>0</v>
      </c>
      <c r="I380" s="2" t="s">
        <v>43</v>
      </c>
      <c r="J380" s="31">
        <f>Sales_Data[[#This Row],[Sales Amount]]-Sales_Data[[#This Row],[Target]]</f>
        <v>-3790</v>
      </c>
      <c r="K380" s="2"/>
      <c r="L380" s="2"/>
    </row>
    <row r="381" spans="1:12" x14ac:dyDescent="0.25">
      <c r="A381" s="3">
        <v>44531</v>
      </c>
      <c r="B381" s="2" t="s">
        <v>50</v>
      </c>
      <c r="C381" s="2" t="s">
        <v>51</v>
      </c>
      <c r="D381" s="2" t="s">
        <v>52</v>
      </c>
      <c r="E381" s="2" t="s">
        <v>26</v>
      </c>
      <c r="F381" s="4">
        <v>9826.4</v>
      </c>
      <c r="G381" s="4">
        <v>15000</v>
      </c>
      <c r="H381" s="4">
        <f>IF(Sales_Data[[#This Row],[Sales Amount]]&gt;=Sales_Data[[#This Row],[Target]],Sales_Data[[#This Row],[Sales Amount]]*Commission,0)</f>
        <v>0</v>
      </c>
      <c r="I381" s="2" t="s">
        <v>43</v>
      </c>
      <c r="J381" s="31">
        <f>Sales_Data[[#This Row],[Sales Amount]]-Sales_Data[[#This Row],[Target]]</f>
        <v>-5173.6000000000004</v>
      </c>
      <c r="K381" s="2"/>
      <c r="L381" s="2"/>
    </row>
    <row r="382" spans="1:12" x14ac:dyDescent="0.25">
      <c r="A382" s="3">
        <v>44531</v>
      </c>
      <c r="B382" s="2" t="s">
        <v>40</v>
      </c>
      <c r="C382" s="2" t="s">
        <v>41</v>
      </c>
      <c r="D382" s="2" t="s">
        <v>42</v>
      </c>
      <c r="E382" s="2" t="s">
        <v>33</v>
      </c>
      <c r="F382" s="4">
        <v>8925.7000000000007</v>
      </c>
      <c r="G382" s="4">
        <v>15000</v>
      </c>
      <c r="H382" s="4">
        <f>IF(Sales_Data[[#This Row],[Sales Amount]]&gt;=Sales_Data[[#This Row],[Target]],Sales_Data[[#This Row],[Sales Amount]]*Commission,0)</f>
        <v>0</v>
      </c>
      <c r="I382" s="2" t="s">
        <v>11</v>
      </c>
      <c r="J382" s="31">
        <f>Sales_Data[[#This Row],[Sales Amount]]-Sales_Data[[#This Row],[Target]]</f>
        <v>-6074.2999999999993</v>
      </c>
      <c r="K382" s="2"/>
      <c r="L382" s="2"/>
    </row>
    <row r="383" spans="1:12" x14ac:dyDescent="0.25">
      <c r="A383" s="3">
        <v>44531</v>
      </c>
      <c r="B383" s="2" t="s">
        <v>19</v>
      </c>
      <c r="C383" s="2" t="s">
        <v>20</v>
      </c>
      <c r="D383" s="2" t="s">
        <v>21</v>
      </c>
      <c r="E383" s="2" t="s">
        <v>22</v>
      </c>
      <c r="F383" s="4">
        <v>8914.5</v>
      </c>
      <c r="G383" s="4">
        <v>15000</v>
      </c>
      <c r="H383" s="4">
        <f>IF(Sales_Data[[#This Row],[Sales Amount]]&gt;=Sales_Data[[#This Row],[Target]],Sales_Data[[#This Row],[Sales Amount]]*Commission,0)</f>
        <v>0</v>
      </c>
      <c r="I383" s="2" t="s">
        <v>11</v>
      </c>
      <c r="J383" s="31">
        <f>Sales_Data[[#This Row],[Sales Amount]]-Sales_Data[[#This Row],[Target]]</f>
        <v>-6085.5</v>
      </c>
      <c r="K383" s="2"/>
      <c r="L383" s="2"/>
    </row>
    <row r="384" spans="1:12" x14ac:dyDescent="0.25">
      <c r="A384" s="3">
        <v>44531</v>
      </c>
      <c r="B384" s="2" t="s">
        <v>16</v>
      </c>
      <c r="C384" s="2" t="s">
        <v>17</v>
      </c>
      <c r="D384" s="2" t="s">
        <v>18</v>
      </c>
      <c r="E384" s="2" t="s">
        <v>10</v>
      </c>
      <c r="F384" s="4">
        <v>8683.1999999999989</v>
      </c>
      <c r="G384" s="4">
        <v>15000</v>
      </c>
      <c r="H384" s="4">
        <f>IF(Sales_Data[[#This Row],[Sales Amount]]&gt;=Sales_Data[[#This Row],[Target]],Sales_Data[[#This Row],[Sales Amount]]*Commission,0)</f>
        <v>0</v>
      </c>
      <c r="I384" s="2" t="s">
        <v>15</v>
      </c>
      <c r="J384" s="31">
        <f>Sales_Data[[#This Row],[Sales Amount]]-Sales_Data[[#This Row],[Target]]</f>
        <v>-6316.8000000000011</v>
      </c>
      <c r="K384" s="2"/>
      <c r="L384" s="2"/>
    </row>
    <row r="385" spans="1:12" x14ac:dyDescent="0.25">
      <c r="A385" s="3">
        <v>44531</v>
      </c>
      <c r="B385" s="2" t="s">
        <v>65</v>
      </c>
      <c r="C385" s="2" t="s">
        <v>66</v>
      </c>
      <c r="D385" s="2" t="s">
        <v>67</v>
      </c>
      <c r="E385" s="2" t="s">
        <v>22</v>
      </c>
      <c r="F385" s="4">
        <v>8095.5</v>
      </c>
      <c r="G385" s="4">
        <v>15000</v>
      </c>
      <c r="H385" s="4">
        <f>IF(Sales_Data[[#This Row],[Sales Amount]]&gt;=Sales_Data[[#This Row],[Target]],Sales_Data[[#This Row],[Sales Amount]]*Commission,0)</f>
        <v>0</v>
      </c>
      <c r="I385" s="2" t="s">
        <v>11</v>
      </c>
      <c r="J385" s="31">
        <f>Sales_Data[[#This Row],[Sales Amount]]-Sales_Data[[#This Row],[Target]]</f>
        <v>-6904.5</v>
      </c>
      <c r="K385" s="2"/>
      <c r="L385" s="2"/>
    </row>
    <row r="386" spans="1:12" x14ac:dyDescent="0.25">
      <c r="A386" s="3">
        <v>44531</v>
      </c>
      <c r="B386" s="2" t="s">
        <v>34</v>
      </c>
      <c r="C386" s="2" t="s">
        <v>35</v>
      </c>
      <c r="D386" s="2" t="s">
        <v>36</v>
      </c>
      <c r="E386" s="2" t="s">
        <v>26</v>
      </c>
      <c r="F386" s="4">
        <v>8082.7999999999993</v>
      </c>
      <c r="G386" s="4">
        <v>15000</v>
      </c>
      <c r="H386" s="4">
        <f>IF(Sales_Data[[#This Row],[Sales Amount]]&gt;=Sales_Data[[#This Row],[Target]],Sales_Data[[#This Row],[Sales Amount]]*Commission,0)</f>
        <v>0</v>
      </c>
      <c r="I386" s="2" t="s">
        <v>11</v>
      </c>
      <c r="J386" s="31">
        <f>Sales_Data[[#This Row],[Sales Amount]]-Sales_Data[[#This Row],[Target]]</f>
        <v>-6917.2000000000007</v>
      </c>
      <c r="K386" s="2"/>
      <c r="L386" s="2"/>
    </row>
    <row r="387" spans="1:12" x14ac:dyDescent="0.25">
      <c r="A387" s="3">
        <v>44531</v>
      </c>
      <c r="B387" s="2" t="s">
        <v>59</v>
      </c>
      <c r="C387" s="2" t="s">
        <v>60</v>
      </c>
      <c r="D387" s="2" t="s">
        <v>61</v>
      </c>
      <c r="E387" s="2" t="s">
        <v>33</v>
      </c>
      <c r="F387" s="4">
        <v>7721.5999999999995</v>
      </c>
      <c r="G387" s="4">
        <v>15000</v>
      </c>
      <c r="H387" s="4">
        <f>IF(Sales_Data[[#This Row],[Sales Amount]]&gt;=Sales_Data[[#This Row],[Target]],Sales_Data[[#This Row],[Sales Amount]]*Commission,0)</f>
        <v>0</v>
      </c>
      <c r="I387" s="2" t="s">
        <v>11</v>
      </c>
      <c r="J387" s="31">
        <f>Sales_Data[[#This Row],[Sales Amount]]-Sales_Data[[#This Row],[Target]]</f>
        <v>-7278.4000000000005</v>
      </c>
      <c r="K387" s="2"/>
      <c r="L387" s="2"/>
    </row>
    <row r="388" spans="1:12" x14ac:dyDescent="0.25">
      <c r="A388" s="3">
        <v>44531</v>
      </c>
      <c r="B388" s="2" t="s">
        <v>53</v>
      </c>
      <c r="C388" s="2" t="s">
        <v>54</v>
      </c>
      <c r="D388" s="2" t="s">
        <v>55</v>
      </c>
      <c r="E388" s="2" t="s">
        <v>22</v>
      </c>
      <c r="F388" s="4">
        <v>7088.9</v>
      </c>
      <c r="G388" s="4">
        <v>15000</v>
      </c>
      <c r="H388" s="4">
        <f>IF(Sales_Data[[#This Row],[Sales Amount]]&gt;=Sales_Data[[#This Row],[Target]],Sales_Data[[#This Row],[Sales Amount]]*Commission,0)</f>
        <v>0</v>
      </c>
      <c r="I388" s="2" t="s">
        <v>11</v>
      </c>
      <c r="J388" s="31">
        <f>Sales_Data[[#This Row],[Sales Amount]]-Sales_Data[[#This Row],[Target]]</f>
        <v>-7911.1</v>
      </c>
      <c r="K388" s="2"/>
      <c r="L388" s="2"/>
    </row>
    <row r="389" spans="1:12" x14ac:dyDescent="0.25">
      <c r="A389" s="3">
        <v>44531</v>
      </c>
      <c r="B389" s="2" t="s">
        <v>65</v>
      </c>
      <c r="C389" s="2" t="s">
        <v>66</v>
      </c>
      <c r="D389" s="2" t="s">
        <v>67</v>
      </c>
      <c r="E389" s="2" t="s">
        <v>22</v>
      </c>
      <c r="F389" s="4">
        <v>7009.2000000000007</v>
      </c>
      <c r="G389" s="4">
        <v>15000</v>
      </c>
      <c r="H389" s="4">
        <f>IF(Sales_Data[[#This Row],[Sales Amount]]&gt;=Sales_Data[[#This Row],[Target]],Sales_Data[[#This Row],[Sales Amount]]*Commission,0)</f>
        <v>0</v>
      </c>
      <c r="I389" s="2" t="s">
        <v>15</v>
      </c>
      <c r="J389" s="31">
        <f>Sales_Data[[#This Row],[Sales Amount]]-Sales_Data[[#This Row],[Target]]</f>
        <v>-7990.7999999999993</v>
      </c>
      <c r="K389" s="2"/>
      <c r="L389" s="2"/>
    </row>
    <row r="390" spans="1:12" x14ac:dyDescent="0.25">
      <c r="A390" s="3">
        <v>44531</v>
      </c>
      <c r="B390" s="2" t="s">
        <v>12</v>
      </c>
      <c r="C390" s="2" t="s">
        <v>13</v>
      </c>
      <c r="D390" s="2" t="s">
        <v>14</v>
      </c>
      <c r="E390" s="2" t="s">
        <v>10</v>
      </c>
      <c r="F390" s="4">
        <v>3817.9999999999995</v>
      </c>
      <c r="G390" s="4">
        <v>15000</v>
      </c>
      <c r="H390" s="4">
        <f>IF(Sales_Data[[#This Row],[Sales Amount]]&gt;=Sales_Data[[#This Row],[Target]],Sales_Data[[#This Row],[Sales Amount]]*Commission,0)</f>
        <v>0</v>
      </c>
      <c r="I390" s="2" t="s">
        <v>11</v>
      </c>
      <c r="J390" s="31">
        <f>Sales_Data[[#This Row],[Sales Amount]]-Sales_Data[[#This Row],[Target]]</f>
        <v>-11182</v>
      </c>
      <c r="K390" s="2"/>
      <c r="L390" s="2"/>
    </row>
    <row r="391" spans="1:12" x14ac:dyDescent="0.25">
      <c r="A391" s="2" t="s">
        <v>86</v>
      </c>
      <c r="B391" s="2"/>
      <c r="C391" s="2"/>
      <c r="D391" s="2"/>
      <c r="E391" s="2"/>
      <c r="F391" s="4">
        <f>SUBTOTAL(109,Sales_Data[Sales Amount])</f>
        <v>7286551</v>
      </c>
      <c r="G391" s="2"/>
      <c r="H391" s="31">
        <f>SUBTOTAL(109,Sales_Data[Commission])</f>
        <v>572080.03999999969</v>
      </c>
      <c r="I391" s="2"/>
      <c r="J391" s="2"/>
      <c r="K391" s="2"/>
      <c r="L391" s="2"/>
    </row>
    <row r="392" spans="1:12" x14ac:dyDescent="0.25">
      <c r="K392" s="2"/>
      <c r="L392" s="2"/>
    </row>
  </sheetData>
  <mergeCells count="1">
    <mergeCell ref="M366:O367"/>
  </mergeCells>
  <conditionalFormatting sqref="J2:J390">
    <cfRule type="expression" dxfId="2" priority="2">
      <formula>AND(J2&lt;15000, H2=0)</formula>
    </cfRule>
    <cfRule type="expression" dxfId="1" priority="1">
      <formula>H2&lt;&gt;0</formula>
    </cfRule>
  </conditionalFormatting>
  <hyperlinks>
    <hyperlink ref="M366:O367" location="'Cover sheet'!A1" tooltip=" Go Back to Cover Sheet" display="Back to Cover Sheet" xr:uid="{575C358C-F459-4C9A-88A1-91F5BCC792E7}"/>
  </hyperlinks>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29D169-429A-40CF-986F-345607C23628}">
  <sheetPr>
    <tabColor rgb="FFFF0000"/>
  </sheetPr>
  <dimension ref="A2:O6"/>
  <sheetViews>
    <sheetView zoomScale="160" zoomScaleNormal="160" workbookViewId="0"/>
  </sheetViews>
  <sheetFormatPr defaultRowHeight="15" x14ac:dyDescent="0.25"/>
  <cols>
    <col min="1" max="1" width="6.85546875" bestFit="1" customWidth="1"/>
    <col min="2" max="2" width="14.85546875" bestFit="1" customWidth="1"/>
    <col min="3" max="3" width="14.42578125" bestFit="1" customWidth="1"/>
    <col min="11" max="11" width="9" customWidth="1"/>
  </cols>
  <sheetData>
    <row r="2" spans="1:15" ht="18" thickBot="1" x14ac:dyDescent="0.35">
      <c r="A2" s="32" t="s">
        <v>95</v>
      </c>
      <c r="B2" s="32" t="s">
        <v>96</v>
      </c>
      <c r="C2" s="32" t="s">
        <v>88</v>
      </c>
      <c r="M2" s="50" t="s">
        <v>204</v>
      </c>
      <c r="N2" s="51"/>
      <c r="O2" s="52"/>
    </row>
    <row r="3" spans="1:15" ht="15.75" thickTop="1" x14ac:dyDescent="0.25">
      <c r="A3" t="s">
        <v>33</v>
      </c>
      <c r="B3" s="8">
        <f>SUM(North!$F$2:$J$2)</f>
        <v>1945833.2000000002</v>
      </c>
      <c r="C3" s="8">
        <f>SUM(North!H12:H392)</f>
        <v>553175.00999999978</v>
      </c>
      <c r="M3" s="53"/>
      <c r="N3" s="54"/>
      <c r="O3" s="55"/>
    </row>
    <row r="4" spans="1:15" x14ac:dyDescent="0.25">
      <c r="A4" t="s">
        <v>26</v>
      </c>
      <c r="B4" s="8">
        <f>SUM(South!$F$2:$J$2)</f>
        <v>1812496.3</v>
      </c>
      <c r="C4" s="8">
        <f>SUM(South!H13:H391)</f>
        <v>548269.4099999998</v>
      </c>
    </row>
    <row r="5" spans="1:15" x14ac:dyDescent="0.25">
      <c r="A5" t="s">
        <v>10</v>
      </c>
      <c r="B5" s="8">
        <f>SUM(East!$F$2:$J$2)</f>
        <v>1766366.6</v>
      </c>
      <c r="C5" s="8">
        <f>SUM(East!H10:H395)</f>
        <v>559852.62999999977</v>
      </c>
    </row>
    <row r="6" spans="1:15" x14ac:dyDescent="0.25">
      <c r="A6" t="s">
        <v>22</v>
      </c>
      <c r="B6" s="8">
        <f>SUM(West!$F$2:$J$2)</f>
        <v>1588734.7000000002</v>
      </c>
      <c r="C6" s="8">
        <f>SUM(West!H7:H394)</f>
        <v>572080.0399999998</v>
      </c>
    </row>
  </sheetData>
  <mergeCells count="1">
    <mergeCell ref="M2:O3"/>
  </mergeCells>
  <hyperlinks>
    <hyperlink ref="M2:O3" location="'Cover sheet'!A1" tooltip=" Go Back to Cover Sheet" display="Back to Cover Sheet" xr:uid="{D018B3ED-5444-47ED-BC7A-63540AEBE6CA}"/>
  </hyperlink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09F74F-D223-48FC-BADB-C1291C7F0046}">
  <sheetPr>
    <tabColor theme="9" tint="-0.249977111117893"/>
  </sheetPr>
  <dimension ref="A1:O16"/>
  <sheetViews>
    <sheetView zoomScale="130" zoomScaleNormal="130" workbookViewId="0">
      <selection activeCell="A3" sqref="A3"/>
    </sheetView>
  </sheetViews>
  <sheetFormatPr defaultRowHeight="15" x14ac:dyDescent="0.25"/>
  <cols>
    <col min="1" max="1" width="13.140625" bestFit="1" customWidth="1"/>
    <col min="2" max="2" width="13.42578125" bestFit="1" customWidth="1"/>
    <col min="3" max="3" width="15.85546875" bestFit="1" customWidth="1"/>
    <col min="4" max="13" width="13.140625" bestFit="1" customWidth="1"/>
    <col min="14" max="14" width="14.85546875" bestFit="1" customWidth="1"/>
  </cols>
  <sheetData>
    <row r="1" spans="1:15" x14ac:dyDescent="0.25">
      <c r="A1" s="33" t="s">
        <v>6</v>
      </c>
      <c r="B1" t="s">
        <v>109</v>
      </c>
    </row>
    <row r="2" spans="1:15" x14ac:dyDescent="0.25">
      <c r="M2" s="50" t="s">
        <v>204</v>
      </c>
      <c r="N2" s="51"/>
      <c r="O2" s="52"/>
    </row>
    <row r="3" spans="1:15" x14ac:dyDescent="0.25">
      <c r="A3" s="33" t="s">
        <v>0</v>
      </c>
      <c r="B3" t="s">
        <v>111</v>
      </c>
      <c r="C3" t="s">
        <v>110</v>
      </c>
      <c r="M3" s="53"/>
      <c r="N3" s="54"/>
      <c r="O3" s="55"/>
    </row>
    <row r="4" spans="1:15" x14ac:dyDescent="0.25">
      <c r="A4" s="34" t="s">
        <v>98</v>
      </c>
      <c r="B4" s="35">
        <v>584500.19999999995</v>
      </c>
      <c r="C4" s="36">
        <v>8.0216305354892881E-2</v>
      </c>
    </row>
    <row r="5" spans="1:15" x14ac:dyDescent="0.25">
      <c r="A5" s="34" t="s">
        <v>99</v>
      </c>
      <c r="B5" s="35">
        <v>519336.4</v>
      </c>
      <c r="C5" s="36">
        <v>7.1273281419426016E-2</v>
      </c>
    </row>
    <row r="6" spans="1:15" x14ac:dyDescent="0.25">
      <c r="A6" s="34" t="s">
        <v>100</v>
      </c>
      <c r="B6" s="35">
        <v>849269</v>
      </c>
      <c r="C6" s="36">
        <v>0.11655294802712561</v>
      </c>
    </row>
    <row r="7" spans="1:15" x14ac:dyDescent="0.25">
      <c r="A7" s="34" t="s">
        <v>101</v>
      </c>
      <c r="B7" s="35">
        <v>630620.60000000009</v>
      </c>
      <c r="C7" s="36">
        <v>8.6545829432882609E-2</v>
      </c>
    </row>
    <row r="8" spans="1:15" x14ac:dyDescent="0.25">
      <c r="A8" s="34" t="s">
        <v>78</v>
      </c>
      <c r="B8" s="35">
        <v>514485.8</v>
      </c>
      <c r="C8" s="36">
        <v>7.0607589242153115E-2</v>
      </c>
    </row>
    <row r="9" spans="1:15" x14ac:dyDescent="0.25">
      <c r="A9" s="34" t="s">
        <v>102</v>
      </c>
      <c r="B9" s="35">
        <v>424936.79999999987</v>
      </c>
      <c r="C9" s="36">
        <v>5.8317961405883238E-2</v>
      </c>
    </row>
    <row r="10" spans="1:15" x14ac:dyDescent="0.25">
      <c r="A10" s="34" t="s">
        <v>103</v>
      </c>
      <c r="B10" s="35">
        <v>595622.89999999991</v>
      </c>
      <c r="C10" s="36">
        <v>8.1742775148352084E-2</v>
      </c>
    </row>
    <row r="11" spans="1:15" x14ac:dyDescent="0.25">
      <c r="A11" s="34" t="s">
        <v>104</v>
      </c>
      <c r="B11" s="35">
        <v>660578.60000000021</v>
      </c>
      <c r="C11" s="36">
        <v>9.0657239618579535E-2</v>
      </c>
    </row>
    <row r="12" spans="1:15" x14ac:dyDescent="0.25">
      <c r="A12" s="34" t="s">
        <v>105</v>
      </c>
      <c r="B12" s="35">
        <v>635805</v>
      </c>
      <c r="C12" s="36">
        <v>8.7257332035417037E-2</v>
      </c>
    </row>
    <row r="13" spans="1:15" x14ac:dyDescent="0.25">
      <c r="A13" s="34" t="s">
        <v>106</v>
      </c>
      <c r="B13" s="35">
        <v>693219.1</v>
      </c>
      <c r="C13" s="36">
        <v>9.5136793799974778E-2</v>
      </c>
    </row>
    <row r="14" spans="1:15" x14ac:dyDescent="0.25">
      <c r="A14" s="34" t="s">
        <v>107</v>
      </c>
      <c r="B14" s="35">
        <v>700929.79999999993</v>
      </c>
      <c r="C14" s="36">
        <v>9.6195003644385393E-2</v>
      </c>
    </row>
    <row r="15" spans="1:15" x14ac:dyDescent="0.25">
      <c r="A15" s="34" t="s">
        <v>108</v>
      </c>
      <c r="B15" s="35">
        <v>477246.8</v>
      </c>
      <c r="C15" s="36">
        <v>6.5496940870927833E-2</v>
      </c>
    </row>
    <row r="16" spans="1:15" x14ac:dyDescent="0.25">
      <c r="A16" s="34" t="s">
        <v>97</v>
      </c>
      <c r="B16" s="35">
        <v>7286550.9999999991</v>
      </c>
      <c r="C16" s="36">
        <v>1</v>
      </c>
    </row>
  </sheetData>
  <mergeCells count="1">
    <mergeCell ref="M2:O3"/>
  </mergeCells>
  <hyperlinks>
    <hyperlink ref="M2:O3" location="'Cover sheet'!A1" tooltip=" Go Back to Cover Sheet" display="Back to Cover Sheet" xr:uid="{371F50DB-8E20-4EC4-98F7-4C65D7181327}"/>
  </hyperlinks>
  <pageMargins left="0.7" right="0.7" top="0.75" bottom="0.75" header="0.3" footer="0.3"/>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E1CD5F422E388419BB522F4435A2991" ma:contentTypeVersion="12" ma:contentTypeDescription="Create a new document." ma:contentTypeScope="" ma:versionID="e5c10cafc2c37c7f469fd87ac61c85e7">
  <xsd:schema xmlns:xsd="http://www.w3.org/2001/XMLSchema" xmlns:xs="http://www.w3.org/2001/XMLSchema" xmlns:p="http://schemas.microsoft.com/office/2006/metadata/properties" xmlns:ns2="e126d1a7-de2c-4ae3-80af-dc9ec7d9558b" xmlns:ns3="16c367a0-1ebe-4645-bffe-e50f3117a967" targetNamespace="http://schemas.microsoft.com/office/2006/metadata/properties" ma:root="true" ma:fieldsID="64cf9e92a51322bbdec604bdb87428eb" ns2:_="" ns3:_="">
    <xsd:import namespace="e126d1a7-de2c-4ae3-80af-dc9ec7d9558b"/>
    <xsd:import namespace="16c367a0-1ebe-4645-bffe-e50f3117a967"/>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GenerationTime" minOccurs="0"/>
                <xsd:element ref="ns2:MediaServiceEventHashCode" minOccurs="0"/>
                <xsd:element ref="ns2:MediaServiceDateTaken" minOccurs="0"/>
                <xsd:element ref="ns3:SharedWithUsers" minOccurs="0"/>
                <xsd:element ref="ns3:SharedWithDetails" minOccurs="0"/>
                <xsd:element ref="ns2:MediaServiceOCR"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126d1a7-de2c-4ae3-80af-dc9ec7d9558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DateTaken" ma:index="15" nillable="true" ma:displayName="MediaServiceDateTaken" ma:hidden="true" ma:internalName="MediaServiceDateTaken"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LengthInSeconds" ma:index="19"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16c367a0-1ebe-4645-bffe-e50f3117a967"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1 6 " ? > < D a t a M a s h u p   x m l n s = " h t t p : / / s c h e m a s . m i c r o s o f t . c o m / D a t a M a s h u p " > A A A A A B M D A A B Q S w M E F A A C A A g A Z q I 0 W U U E 8 i C j A A A A 9 g A A A B I A H A B D b 2 5 m a W c v U G F j a 2 F n Z S 5 4 b W w g o h g A K K A U A A A A A A A A A A A A A A A A A A A A A A A A A A A A h Y + x D o I w F E V / h X S n h b I Q 8 q i D q y Q m R O P a l A q N 8 D C 0 W P 7 N w U / y F 8 Q o 6 u Z 4 z z 3 D v f f r D V Z T 1 w Y X P V j T Y 0 5 i G p F A o + o r g 3 V O R n c M U 7 I S s J X q J G s d z D L a b L J V T h r n z h l j 3 n v q E 9 o P N e N R F L N D s S l V o z t J P r L 5 L 4 c G r Z O o N B G w f 4 0 R n M Y J p w l P a Q R s g V A Y / A p 8 3 v t s f y C s x 9 a N g x Y a w 1 0 J b I n A 3 h / E A 1 B L A w Q U A A I A C A B m o j R Z 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Z q I 0 W S i K R 7 g O A A A A E Q A A A B M A H A B G b 3 J t d W x h c y 9 T Z W N 0 a W 9 u M S 5 t I K I Y A C i g F A A A A A A A A A A A A A A A A A A A A A A A A A A A A C t O T S 7 J z M 9 T C I b Q h t Y A U E s B A i 0 A F A A C A A g A Z q I 0 W U U E 8 i C j A A A A 9 g A A A B I A A A A A A A A A A A A A A A A A A A A A A E N v b m Z p Z y 9 Q Y W N r Y W d l L n h t b F B L A Q I t A B Q A A g A I A G a i N F k P y u m r p A A A A O k A A A A T A A A A A A A A A A A A A A A A A O 8 A A A B b Q 2 9 u d G V u d F 9 U e X B l c 1 0 u e G 1 s U E s B A i 0 A F A A C A A g A Z q I 0 W S i K R 7 g O A A A A E Q A A A B M A A A A A A A A A A A A A A A A A 4 A E A A E Z v c m 1 1 b G F z L 1 N l Y 3 R p b 2 4 x L m 1 Q S w U G A A A A A A M A A w D C A A A A O w 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E b l u x P q A 6 d L l 5 I 1 e n 9 B o c M A A A A A A g A A A A A A E G Y A A A A B A A A g A A A A t T N n o w h a C d i I / 9 v D p / 2 C Q r w o 9 Z O c 8 C r f E 0 l 1 4 m G J + 4 o A A A A A D o A A A A A C A A A g A A A A Z S Y V x 6 K n T j K B Y Y m W i X u I n u w S C A 0 x K x H a v Q f 2 f o M E q V N Q A A A A s C y T F c / L R K 0 p s 6 Q L + t e o 3 3 P W m 6 h m j B P v 2 s u 4 / J 2 + Z X 3 K f p W T X a H s P U m 6 K n d Q 4 F M o f o n j 9 v / E P L V q F 3 h E s c 7 v q R I 2 6 b R g R P o 5 H t z Z I O 4 L 0 C N A A A A A p u c u r 4 p 1 g 9 1 J J 7 O A l C N q B p I 0 L A w 1 R 1 6 i P o E e 3 j K b / 9 2 L C a u U G 1 C 0 u + B x G I u w m E h y H D e u P B N t 8 w V g e r I S w p U s 8 Q = = < / D a t a M a s h u p > 
</file>

<file path=customXml/itemProps1.xml><?xml version="1.0" encoding="utf-8"?>
<ds:datastoreItem xmlns:ds="http://schemas.openxmlformats.org/officeDocument/2006/customXml" ds:itemID="{CD05788C-CCE3-43E2-B02F-684784C71FE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126d1a7-de2c-4ae3-80af-dc9ec7d9558b"/>
    <ds:schemaRef ds:uri="16c367a0-1ebe-4645-bffe-e50f3117a96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4542A510-48B6-43F9-AAB2-E3FA724FCB53}">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582D493F-1B21-493B-8C3B-146983EC3056}">
  <ds:schemaRefs>
    <ds:schemaRef ds:uri="http://schemas.microsoft.com/sharepoint/v3/contenttype/forms"/>
  </ds:schemaRefs>
</ds:datastoreItem>
</file>

<file path=customXml/itemProps4.xml><?xml version="1.0" encoding="utf-8"?>
<ds:datastoreItem xmlns:ds="http://schemas.openxmlformats.org/officeDocument/2006/customXml" ds:itemID="{4E63EBAC-34CF-4F6B-9B82-F8269B72FC4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vt:i4>
      </vt:variant>
    </vt:vector>
  </HeadingPairs>
  <TitlesOfParts>
    <vt:vector size="11" baseType="lpstr">
      <vt:lpstr>Cover sheet</vt:lpstr>
      <vt:lpstr>All Sales</vt:lpstr>
      <vt:lpstr>North</vt:lpstr>
      <vt:lpstr>South</vt:lpstr>
      <vt:lpstr>East</vt:lpstr>
      <vt:lpstr>West</vt:lpstr>
      <vt:lpstr>Copy of All Sales</vt:lpstr>
      <vt:lpstr>Chart</vt:lpstr>
      <vt:lpstr>Sales Analysis</vt:lpstr>
      <vt:lpstr>New Staff</vt:lpstr>
      <vt:lpstr>Commission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2021-11-26T10:50:27Z</dcterms:created>
  <dcterms:modified xsi:type="dcterms:W3CDTF">2025-02-07T19:59:24Z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0x0101000E1CD5F422E388419BB522F4435A2991</vt:lpwstr>
  </property>
</Properties>
</file>