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ahim\DATA ANALYSIS\Excel\"/>
    </mc:Choice>
  </mc:AlternateContent>
  <xr:revisionPtr revIDLastSave="0" documentId="13_ncr:1_{38B7CA99-7D0F-43A4-BAB1-722D47072B2D}" xr6:coauthVersionLast="36" xr6:coauthVersionMax="36" xr10:uidLastSave="{00000000-0000-0000-0000-000000000000}"/>
  <bookViews>
    <workbookView xWindow="0" yWindow="0" windowWidth="23040" windowHeight="9852" xr2:uid="{597A42C4-F980-4881-B355-AFA9A8D9030B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6" i="1"/>
  <c r="R7" i="1"/>
  <c r="R9" i="1"/>
  <c r="R10" i="1"/>
  <c r="R11" i="1"/>
  <c r="R12" i="1"/>
  <c r="R13" i="1"/>
  <c r="R14" i="1"/>
  <c r="R15" i="1"/>
  <c r="R16" i="1"/>
  <c r="R17" i="1"/>
  <c r="S6" i="1"/>
  <c r="S7" i="1"/>
  <c r="S8" i="1"/>
  <c r="S9" i="1"/>
  <c r="S10" i="1"/>
  <c r="S11" i="1"/>
  <c r="S12" i="1"/>
  <c r="S13" i="1"/>
  <c r="S14" i="1"/>
  <c r="S15" i="1"/>
  <c r="S16" i="1"/>
  <c r="S17" i="1"/>
  <c r="D4" i="2" l="1"/>
  <c r="E4" i="2"/>
  <c r="F4" i="2"/>
  <c r="G4" i="2"/>
  <c r="H4" i="2"/>
  <c r="I4" i="2"/>
  <c r="J4" i="2"/>
  <c r="K4" i="2"/>
  <c r="L4" i="2"/>
  <c r="M4" i="2"/>
  <c r="N4" i="2"/>
  <c r="O4" i="2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F4" i="1"/>
  <c r="G4" i="1" l="1"/>
  <c r="G5" i="1" s="1"/>
  <c r="F5" i="1" l="1"/>
  <c r="H4" i="1"/>
  <c r="H5" i="1" s="1"/>
  <c r="R16" i="12"/>
  <c r="Q16" i="12"/>
  <c r="P16" i="12"/>
  <c r="S16" i="12" s="1"/>
  <c r="R15" i="12"/>
  <c r="Q15" i="12"/>
  <c r="P15" i="12"/>
  <c r="S15" i="12" s="1"/>
  <c r="R14" i="12"/>
  <c r="Q14" i="12"/>
  <c r="P14" i="12"/>
  <c r="S14" i="12" s="1"/>
  <c r="S13" i="12"/>
  <c r="R13" i="12"/>
  <c r="Q13" i="12"/>
  <c r="P13" i="12"/>
  <c r="R12" i="12"/>
  <c r="Q12" i="12"/>
  <c r="P12" i="12"/>
  <c r="S12" i="12" s="1"/>
  <c r="R11" i="12"/>
  <c r="Q11" i="12"/>
  <c r="P11" i="12"/>
  <c r="S11" i="12" s="1"/>
  <c r="R10" i="12"/>
  <c r="Q10" i="12"/>
  <c r="P10" i="12"/>
  <c r="S10" i="12" s="1"/>
  <c r="S9" i="12"/>
  <c r="R9" i="12"/>
  <c r="Q9" i="12"/>
  <c r="P9" i="12"/>
  <c r="A9" i="12"/>
  <c r="A10" i="12" s="1"/>
  <c r="A11" i="12" s="1"/>
  <c r="A12" i="12" s="1"/>
  <c r="A13" i="12" s="1"/>
  <c r="A14" i="12" s="1"/>
  <c r="A15" i="12" s="1"/>
  <c r="A16" i="12" s="1"/>
  <c r="R8" i="12"/>
  <c r="Q8" i="12"/>
  <c r="P8" i="12"/>
  <c r="S8" i="12" s="1"/>
  <c r="A8" i="12"/>
  <c r="R7" i="12"/>
  <c r="Q7" i="12"/>
  <c r="P7" i="12"/>
  <c r="S7" i="12" s="1"/>
  <c r="A7" i="12"/>
  <c r="R6" i="12"/>
  <c r="Q6" i="12"/>
  <c r="P6" i="12"/>
  <c r="S6" i="12" s="1"/>
  <c r="A6" i="12"/>
  <c r="S5" i="12"/>
  <c r="R5" i="12"/>
  <c r="Q5" i="12"/>
  <c r="P5" i="12"/>
  <c r="R16" i="11"/>
  <c r="Q16" i="11"/>
  <c r="P16" i="11"/>
  <c r="S16" i="11" s="1"/>
  <c r="R15" i="11"/>
  <c r="Q15" i="11"/>
  <c r="S15" i="11" s="1"/>
  <c r="P15" i="11"/>
  <c r="R14" i="11"/>
  <c r="S14" i="11" s="1"/>
  <c r="Q14" i="11"/>
  <c r="P14" i="11"/>
  <c r="S13" i="11"/>
  <c r="R13" i="11"/>
  <c r="Q13" i="11"/>
  <c r="P13" i="11"/>
  <c r="R12" i="11"/>
  <c r="Q12" i="11"/>
  <c r="P12" i="11"/>
  <c r="S12" i="11" s="1"/>
  <c r="R11" i="11"/>
  <c r="Q11" i="11"/>
  <c r="S11" i="11" s="1"/>
  <c r="P11" i="11"/>
  <c r="R10" i="11"/>
  <c r="S10" i="11" s="1"/>
  <c r="Q10" i="11"/>
  <c r="P10" i="11"/>
  <c r="S9" i="11"/>
  <c r="R9" i="11"/>
  <c r="Q9" i="11"/>
  <c r="P9" i="11"/>
  <c r="R8" i="11"/>
  <c r="Q8" i="11"/>
  <c r="P8" i="11"/>
  <c r="S8" i="11" s="1"/>
  <c r="R7" i="11"/>
  <c r="Q7" i="11"/>
  <c r="S7" i="11" s="1"/>
  <c r="P7" i="11"/>
  <c r="R6" i="11"/>
  <c r="S6" i="11" s="1"/>
  <c r="Q6" i="11"/>
  <c r="P6" i="1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S5" i="11"/>
  <c r="R5" i="11"/>
  <c r="Q5" i="11"/>
  <c r="P5" i="11"/>
  <c r="R16" i="10"/>
  <c r="Q16" i="10"/>
  <c r="P16" i="10"/>
  <c r="S16" i="10" s="1"/>
  <c r="R15" i="10"/>
  <c r="Q15" i="10"/>
  <c r="P15" i="10"/>
  <c r="S15" i="10" s="1"/>
  <c r="R14" i="10"/>
  <c r="Q14" i="10"/>
  <c r="P14" i="10"/>
  <c r="S14" i="10" s="1"/>
  <c r="S13" i="10"/>
  <c r="R13" i="10"/>
  <c r="Q13" i="10"/>
  <c r="P13" i="10"/>
  <c r="R12" i="10"/>
  <c r="Q12" i="10"/>
  <c r="P12" i="10"/>
  <c r="S12" i="10" s="1"/>
  <c r="R11" i="10"/>
  <c r="Q11" i="10"/>
  <c r="P11" i="10"/>
  <c r="S11" i="10" s="1"/>
  <c r="R10" i="10"/>
  <c r="Q10" i="10"/>
  <c r="P10" i="10"/>
  <c r="S10" i="10" s="1"/>
  <c r="S9" i="10"/>
  <c r="R9" i="10"/>
  <c r="Q9" i="10"/>
  <c r="P9" i="10"/>
  <c r="R8" i="10"/>
  <c r="Q8" i="10"/>
  <c r="P8" i="10"/>
  <c r="S8" i="10" s="1"/>
  <c r="R7" i="10"/>
  <c r="Q7" i="10"/>
  <c r="P7" i="10"/>
  <c r="S7" i="10" s="1"/>
  <c r="R6" i="10"/>
  <c r="Q6" i="10"/>
  <c r="P6" i="10"/>
  <c r="S6" i="10" s="1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S5" i="10"/>
  <c r="R5" i="10"/>
  <c r="Q5" i="10"/>
  <c r="P5" i="10"/>
  <c r="R16" i="9"/>
  <c r="Q16" i="9"/>
  <c r="P16" i="9"/>
  <c r="S16" i="9" s="1"/>
  <c r="S15" i="9"/>
  <c r="R15" i="9"/>
  <c r="Q15" i="9"/>
  <c r="P15" i="9"/>
  <c r="R14" i="9"/>
  <c r="Q14" i="9"/>
  <c r="P14" i="9"/>
  <c r="S14" i="9" s="1"/>
  <c r="R13" i="9"/>
  <c r="Q13" i="9"/>
  <c r="S13" i="9" s="1"/>
  <c r="P13" i="9"/>
  <c r="R12" i="9"/>
  <c r="Q12" i="9"/>
  <c r="P12" i="9"/>
  <c r="S12" i="9" s="1"/>
  <c r="S11" i="9"/>
  <c r="R11" i="9"/>
  <c r="Q11" i="9"/>
  <c r="P11" i="9"/>
  <c r="R10" i="9"/>
  <c r="Q10" i="9"/>
  <c r="P10" i="9"/>
  <c r="S10" i="9" s="1"/>
  <c r="S9" i="9"/>
  <c r="R9" i="9"/>
  <c r="Q9" i="9"/>
  <c r="P9" i="9"/>
  <c r="R8" i="9"/>
  <c r="Q8" i="9"/>
  <c r="P8" i="9"/>
  <c r="S8" i="9" s="1"/>
  <c r="S7" i="9"/>
  <c r="R7" i="9"/>
  <c r="Q7" i="9"/>
  <c r="P7" i="9"/>
  <c r="A7" i="9"/>
  <c r="A8" i="9" s="1"/>
  <c r="A9" i="9" s="1"/>
  <c r="A10" i="9" s="1"/>
  <c r="A11" i="9" s="1"/>
  <c r="A12" i="9" s="1"/>
  <c r="A13" i="9" s="1"/>
  <c r="A14" i="9" s="1"/>
  <c r="A15" i="9" s="1"/>
  <c r="A16" i="9" s="1"/>
  <c r="R6" i="9"/>
  <c r="Q6" i="9"/>
  <c r="P6" i="9"/>
  <c r="S6" i="9" s="1"/>
  <c r="A6" i="9"/>
  <c r="R5" i="9"/>
  <c r="Q5" i="9"/>
  <c r="S5" i="9" s="1"/>
  <c r="P5" i="9"/>
  <c r="R16" i="8"/>
  <c r="Q16" i="8"/>
  <c r="P16" i="8"/>
  <c r="S16" i="8" s="1"/>
  <c r="R15" i="8"/>
  <c r="Q15" i="8"/>
  <c r="P15" i="8"/>
  <c r="S15" i="8" s="1"/>
  <c r="R14" i="8"/>
  <c r="S14" i="8" s="1"/>
  <c r="Q14" i="8"/>
  <c r="P14" i="8"/>
  <c r="S13" i="8"/>
  <c r="R13" i="8"/>
  <c r="Q13" i="8"/>
  <c r="P13" i="8"/>
  <c r="R12" i="8"/>
  <c r="Q12" i="8"/>
  <c r="P12" i="8"/>
  <c r="S12" i="8" s="1"/>
  <c r="R11" i="8"/>
  <c r="Q11" i="8"/>
  <c r="P11" i="8"/>
  <c r="S11" i="8" s="1"/>
  <c r="R10" i="8"/>
  <c r="S10" i="8" s="1"/>
  <c r="Q10" i="8"/>
  <c r="P10" i="8"/>
  <c r="S9" i="8"/>
  <c r="R9" i="8"/>
  <c r="Q9" i="8"/>
  <c r="P9" i="8"/>
  <c r="R8" i="8"/>
  <c r="Q8" i="8"/>
  <c r="P8" i="8"/>
  <c r="S8" i="8" s="1"/>
  <c r="R7" i="8"/>
  <c r="Q7" i="8"/>
  <c r="P7" i="8"/>
  <c r="S7" i="8" s="1"/>
  <c r="R6" i="8"/>
  <c r="S6" i="8" s="1"/>
  <c r="Q6" i="8"/>
  <c r="P6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S5" i="8"/>
  <c r="R5" i="8"/>
  <c r="Q5" i="8"/>
  <c r="P5" i="8"/>
  <c r="R16" i="7"/>
  <c r="Q16" i="7"/>
  <c r="P16" i="7"/>
  <c r="S16" i="7" s="1"/>
  <c r="R15" i="7"/>
  <c r="Q15" i="7"/>
  <c r="S15" i="7" s="1"/>
  <c r="P15" i="7"/>
  <c r="R14" i="7"/>
  <c r="S14" i="7" s="1"/>
  <c r="Q14" i="7"/>
  <c r="P14" i="7"/>
  <c r="S13" i="7"/>
  <c r="R13" i="7"/>
  <c r="Q13" i="7"/>
  <c r="P13" i="7"/>
  <c r="R12" i="7"/>
  <c r="Q12" i="7"/>
  <c r="P12" i="7"/>
  <c r="S12" i="7" s="1"/>
  <c r="R11" i="7"/>
  <c r="Q11" i="7"/>
  <c r="S11" i="7" s="1"/>
  <c r="P11" i="7"/>
  <c r="R10" i="7"/>
  <c r="S10" i="7" s="1"/>
  <c r="Q10" i="7"/>
  <c r="P10" i="7"/>
  <c r="S9" i="7"/>
  <c r="R9" i="7"/>
  <c r="Q9" i="7"/>
  <c r="P9" i="7"/>
  <c r="R8" i="7"/>
  <c r="Q8" i="7"/>
  <c r="P8" i="7"/>
  <c r="S8" i="7" s="1"/>
  <c r="R7" i="7"/>
  <c r="Q7" i="7"/>
  <c r="S7" i="7" s="1"/>
  <c r="P7" i="7"/>
  <c r="R6" i="7"/>
  <c r="S6" i="7" s="1"/>
  <c r="Q6" i="7"/>
  <c r="P6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S5" i="7"/>
  <c r="R5" i="7"/>
  <c r="Q5" i="7"/>
  <c r="P5" i="7"/>
  <c r="R16" i="6"/>
  <c r="Q16" i="6"/>
  <c r="P16" i="6"/>
  <c r="S16" i="6" s="1"/>
  <c r="R15" i="6"/>
  <c r="Q15" i="6"/>
  <c r="P15" i="6"/>
  <c r="S15" i="6" s="1"/>
  <c r="R14" i="6"/>
  <c r="S14" i="6" s="1"/>
  <c r="Q14" i="6"/>
  <c r="P14" i="6"/>
  <c r="S13" i="6"/>
  <c r="R13" i="6"/>
  <c r="Q13" i="6"/>
  <c r="P13" i="6"/>
  <c r="R12" i="6"/>
  <c r="Q12" i="6"/>
  <c r="P12" i="6"/>
  <c r="S12" i="6" s="1"/>
  <c r="R11" i="6"/>
  <c r="Q11" i="6"/>
  <c r="P11" i="6"/>
  <c r="S11" i="6" s="1"/>
  <c r="R10" i="6"/>
  <c r="S10" i="6" s="1"/>
  <c r="Q10" i="6"/>
  <c r="P10" i="6"/>
  <c r="S9" i="6"/>
  <c r="R9" i="6"/>
  <c r="Q9" i="6"/>
  <c r="P9" i="6"/>
  <c r="R8" i="6"/>
  <c r="Q8" i="6"/>
  <c r="P8" i="6"/>
  <c r="S8" i="6" s="1"/>
  <c r="R7" i="6"/>
  <c r="Q7" i="6"/>
  <c r="P7" i="6"/>
  <c r="S7" i="6" s="1"/>
  <c r="R6" i="6"/>
  <c r="S6" i="6" s="1"/>
  <c r="Q6" i="6"/>
  <c r="P6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S5" i="6"/>
  <c r="R5" i="6"/>
  <c r="Q5" i="6"/>
  <c r="P5" i="6"/>
  <c r="R16" i="5"/>
  <c r="Q16" i="5"/>
  <c r="P16" i="5"/>
  <c r="S16" i="5" s="1"/>
  <c r="R15" i="5"/>
  <c r="Q15" i="5"/>
  <c r="P15" i="5"/>
  <c r="S15" i="5" s="1"/>
  <c r="R14" i="5"/>
  <c r="S14" i="5" s="1"/>
  <c r="Q14" i="5"/>
  <c r="P14" i="5"/>
  <c r="S13" i="5"/>
  <c r="R13" i="5"/>
  <c r="Q13" i="5"/>
  <c r="P13" i="5"/>
  <c r="R12" i="5"/>
  <c r="Q12" i="5"/>
  <c r="P12" i="5"/>
  <c r="S12" i="5" s="1"/>
  <c r="R11" i="5"/>
  <c r="Q11" i="5"/>
  <c r="P11" i="5"/>
  <c r="S11" i="5" s="1"/>
  <c r="R10" i="5"/>
  <c r="S10" i="5" s="1"/>
  <c r="Q10" i="5"/>
  <c r="P10" i="5"/>
  <c r="S9" i="5"/>
  <c r="R9" i="5"/>
  <c r="Q9" i="5"/>
  <c r="P9" i="5"/>
  <c r="R8" i="5"/>
  <c r="Q8" i="5"/>
  <c r="P8" i="5"/>
  <c r="S8" i="5" s="1"/>
  <c r="R7" i="5"/>
  <c r="Q7" i="5"/>
  <c r="P7" i="5"/>
  <c r="S7" i="5" s="1"/>
  <c r="R6" i="5"/>
  <c r="S6" i="5" s="1"/>
  <c r="Q6" i="5"/>
  <c r="P6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S5" i="5"/>
  <c r="R5" i="5"/>
  <c r="Q5" i="5"/>
  <c r="P5" i="5"/>
  <c r="R23" i="4"/>
  <c r="Q23" i="4"/>
  <c r="P23" i="4"/>
  <c r="S23" i="4" s="1"/>
  <c r="S22" i="4"/>
  <c r="R22" i="4"/>
  <c r="Q22" i="4"/>
  <c r="P22" i="4"/>
  <c r="R21" i="4"/>
  <c r="Q21" i="4"/>
  <c r="P21" i="4"/>
  <c r="S21" i="4" s="1"/>
  <c r="R20" i="4"/>
  <c r="Q20" i="4"/>
  <c r="S20" i="4" s="1"/>
  <c r="P20" i="4"/>
  <c r="R19" i="4"/>
  <c r="Q19" i="4"/>
  <c r="P19" i="4"/>
  <c r="S19" i="4" s="1"/>
  <c r="S18" i="4"/>
  <c r="R18" i="4"/>
  <c r="Q18" i="4"/>
  <c r="P18" i="4"/>
  <c r="R17" i="4"/>
  <c r="Q17" i="4"/>
  <c r="P17" i="4"/>
  <c r="S17" i="4" s="1"/>
  <c r="S16" i="4"/>
  <c r="R16" i="4"/>
  <c r="Q16" i="4"/>
  <c r="P16" i="4"/>
  <c r="R15" i="4"/>
  <c r="Q15" i="4"/>
  <c r="P15" i="4"/>
  <c r="S15" i="4" s="1"/>
  <c r="S14" i="4"/>
  <c r="R14" i="4"/>
  <c r="Q14" i="4"/>
  <c r="P14" i="4"/>
  <c r="A14" i="4"/>
  <c r="A15" i="4" s="1"/>
  <c r="A16" i="4" s="1"/>
  <c r="A17" i="4" s="1"/>
  <c r="A18" i="4" s="1"/>
  <c r="A19" i="4" s="1"/>
  <c r="A20" i="4" s="1"/>
  <c r="A21" i="4" s="1"/>
  <c r="A22" i="4" s="1"/>
  <c r="A23" i="4" s="1"/>
  <c r="R13" i="4"/>
  <c r="Q13" i="4"/>
  <c r="P13" i="4"/>
  <c r="S13" i="4" s="1"/>
  <c r="A13" i="4"/>
  <c r="R12" i="4"/>
  <c r="Q12" i="4"/>
  <c r="S12" i="4" s="1"/>
  <c r="P12" i="4"/>
  <c r="R16" i="3"/>
  <c r="Q16" i="3"/>
  <c r="P16" i="3"/>
  <c r="S16" i="3" s="1"/>
  <c r="R15" i="3"/>
  <c r="Q15" i="3"/>
  <c r="S15" i="3" s="1"/>
  <c r="P15" i="3"/>
  <c r="R14" i="3"/>
  <c r="S14" i="3" s="1"/>
  <c r="Q14" i="3"/>
  <c r="P14" i="3"/>
  <c r="S13" i="3"/>
  <c r="R13" i="3"/>
  <c r="Q13" i="3"/>
  <c r="P13" i="3"/>
  <c r="R12" i="3"/>
  <c r="Q12" i="3"/>
  <c r="P12" i="3"/>
  <c r="S12" i="3" s="1"/>
  <c r="R11" i="3"/>
  <c r="Q11" i="3"/>
  <c r="S11" i="3" s="1"/>
  <c r="P11" i="3"/>
  <c r="R10" i="3"/>
  <c r="S10" i="3" s="1"/>
  <c r="Q10" i="3"/>
  <c r="P10" i="3"/>
  <c r="S9" i="3"/>
  <c r="R9" i="3"/>
  <c r="Q9" i="3"/>
  <c r="P9" i="3"/>
  <c r="R8" i="3"/>
  <c r="Q8" i="3"/>
  <c r="P8" i="3"/>
  <c r="S8" i="3" s="1"/>
  <c r="R7" i="3"/>
  <c r="Q7" i="3"/>
  <c r="S7" i="3" s="1"/>
  <c r="P7" i="3"/>
  <c r="R6" i="3"/>
  <c r="S6" i="3" s="1"/>
  <c r="Q6" i="3"/>
  <c r="P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S5" i="3"/>
  <c r="R5" i="3"/>
  <c r="Q5" i="3"/>
  <c r="P5" i="3"/>
  <c r="R16" i="2"/>
  <c r="Q16" i="2"/>
  <c r="P16" i="2"/>
  <c r="S16" i="2" s="1"/>
  <c r="R15" i="2"/>
  <c r="Q15" i="2"/>
  <c r="P15" i="2"/>
  <c r="S15" i="2" s="1"/>
  <c r="R14" i="2"/>
  <c r="Q14" i="2"/>
  <c r="P14" i="2"/>
  <c r="S14" i="2" s="1"/>
  <c r="S13" i="2"/>
  <c r="R13" i="2"/>
  <c r="Q13" i="2"/>
  <c r="P13" i="2"/>
  <c r="R12" i="2"/>
  <c r="Q12" i="2"/>
  <c r="P12" i="2"/>
  <c r="S12" i="2" s="1"/>
  <c r="R11" i="2"/>
  <c r="Q11" i="2"/>
  <c r="P11" i="2"/>
  <c r="S11" i="2" s="1"/>
  <c r="R10" i="2"/>
  <c r="S10" i="2" s="1"/>
  <c r="Q10" i="2"/>
  <c r="P10" i="2"/>
  <c r="S9" i="2"/>
  <c r="R9" i="2"/>
  <c r="Q9" i="2"/>
  <c r="P9" i="2"/>
  <c r="R8" i="2"/>
  <c r="Q8" i="2"/>
  <c r="P8" i="2"/>
  <c r="R7" i="2"/>
  <c r="Q7" i="2"/>
  <c r="P7" i="2"/>
  <c r="S7" i="2" s="1"/>
  <c r="R6" i="2"/>
  <c r="Q6" i="2"/>
  <c r="P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R5" i="2"/>
  <c r="Q5" i="2"/>
  <c r="P5" i="2"/>
  <c r="T7" i="1"/>
  <c r="T8" i="1"/>
  <c r="T9" i="1"/>
  <c r="T10" i="1"/>
  <c r="T11" i="1"/>
  <c r="T12" i="1"/>
  <c r="T13" i="1"/>
  <c r="T14" i="1"/>
  <c r="T15" i="1"/>
  <c r="T16" i="1"/>
  <c r="T17" i="1"/>
  <c r="T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U14" i="1" l="1"/>
  <c r="U10" i="1"/>
  <c r="U12" i="1"/>
  <c r="U16" i="1"/>
  <c r="S5" i="2"/>
  <c r="S8" i="2"/>
  <c r="S6" i="2"/>
  <c r="I4" i="1"/>
  <c r="I5" i="1" s="1"/>
  <c r="U8" i="1"/>
  <c r="U17" i="1"/>
  <c r="U13" i="1"/>
  <c r="U9" i="1"/>
  <c r="U15" i="1"/>
  <c r="U11" i="1"/>
  <c r="J4" i="1" l="1"/>
  <c r="J5" i="1" s="1"/>
  <c r="K4" i="1" l="1"/>
  <c r="K5" i="1" s="1"/>
  <c r="L4" i="1" l="1"/>
  <c r="L5" i="1" s="1"/>
  <c r="U7" i="1"/>
  <c r="U6" i="1" l="1"/>
  <c r="M4" i="1"/>
  <c r="M5" i="1" s="1"/>
  <c r="N4" i="1" l="1"/>
  <c r="N5" i="1" s="1"/>
  <c r="O4" i="1" l="1"/>
  <c r="O5" i="1" s="1"/>
  <c r="P4" i="1" l="1"/>
  <c r="P5" i="1" s="1"/>
  <c r="Q4" i="1" l="1"/>
  <c r="Q5" i="1" s="1"/>
</calcChain>
</file>

<file path=xl/sharedStrings.xml><?xml version="1.0" encoding="utf-8"?>
<sst xmlns="http://schemas.openxmlformats.org/spreadsheetml/2006/main" count="751" uniqueCount="35">
  <si>
    <t>Emp Name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</si>
  <si>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</si>
  <si>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</si>
  <si>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</si>
  <si>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</si>
  <si>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</si>
  <si>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</si>
  <si>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</si>
  <si>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</si>
  <si>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SL</t>
  </si>
  <si>
    <t>Emp Id</t>
  </si>
  <si>
    <t>Privilage Leave</t>
  </si>
  <si>
    <t>Sick Leave</t>
  </si>
  <si>
    <t>Casual Leave</t>
  </si>
  <si>
    <t>PL</t>
  </si>
  <si>
    <t>CL</t>
  </si>
  <si>
    <t>Pranav</t>
  </si>
  <si>
    <t>Fahim</t>
  </si>
  <si>
    <t>Anju</t>
  </si>
  <si>
    <t>Anjitha</t>
  </si>
  <si>
    <t>Jeeji</t>
  </si>
  <si>
    <t>Rahul</t>
  </si>
  <si>
    <t>Mahima</t>
  </si>
  <si>
    <t>soni</t>
  </si>
  <si>
    <t>Venu</t>
  </si>
  <si>
    <t xml:space="preserve">Radha </t>
  </si>
  <si>
    <t>ANU</t>
  </si>
  <si>
    <t>Anusree</t>
  </si>
  <si>
    <t xml:space="preserve">Grand Total </t>
  </si>
  <si>
    <t xml:space="preserve"> Total Days</t>
  </si>
  <si>
    <t>Total</t>
  </si>
  <si>
    <t>February</t>
  </si>
  <si>
    <t xml:space="preserve">    </t>
  </si>
  <si>
    <t>Present</t>
  </si>
  <si>
    <t>want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</si>
</sst>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8" borderId="1" xfId="0" applyFill="1" applyBorder="1"/>
    <xf numFmtId="16" fontId="0" fillId="9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7" borderId="1" xfId="0" applyFill="1" applyBorder="1"/>
    <xf numFmtId="164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39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e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85933</xdr:colOff>
      <xdr:row>0</xdr:row>
      <xdr:rowOff>172279</xdr:rowOff>
    </xdr:from>
    <xdr:to>
      <xdr:col>0</xdr:col>
      <xdr:colOff>578992</xdr:colOff>
      <xdr:row>2</xdr:row>
      <xdr:rowOff>42863</xdr:rowOff>
    </xdr:to>
    <xdr:sp macro="" textlink="">
      <xdr:nvSpPr>
        <xdr:cNvPr id="16" name="Rectangl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E9EF7-52BE-4F6D-B11F-8B896719BC93}"/>
            </a:ext>
          </a:extLst>
        </xdr:cNvPr>
        <xdr:cNvSpPr/>
      </xdr:nvSpPr>
      <xdr:spPr>
        <a:xfrm>
          <a:off x="85933" y="172279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 b="1"/>
            <a:t>Jan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r>
            <a:rPr lang="en-IN" sz="800"/>
            <a:t>Jab</a:t>
          </a:r>
        </a:p>
      </xdr:txBody>
    </xdr:sp>
    <xdr:clientData/>
  </xdr:twoCellAnchor>
  <xdr:twoCellAnchor>
    <xdr:from>
      <xdr:col>0</xdr:col>
      <xdr:colOff>90487</xdr:colOff>
      <xdr:row>2</xdr:row>
      <xdr:rowOff>76200</xdr:rowOff>
    </xdr:from>
    <xdr:to>
      <xdr:col>0</xdr:col>
      <xdr:colOff>583546</xdr:colOff>
      <xdr:row>3</xdr:row>
      <xdr:rowOff>127759</xdr:rowOff>
    </xdr:to>
    <xdr:sp macro="" textlink="">
      <xdr:nvSpPr>
        <xdr:cNvPr id="19" name="Rectangl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83F3EE-1B51-4ACB-88D1-978A4C971B93}"/>
            </a:ext>
          </a:extLst>
        </xdr:cNvPr>
        <xdr:cNvSpPr/>
      </xdr:nvSpPr>
      <xdr:spPr>
        <a:xfrm>
          <a:off x="90487" y="409575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Feb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95250</xdr:colOff>
      <xdr:row>3</xdr:row>
      <xdr:rowOff>161925</xdr:rowOff>
    </xdr:from>
    <xdr:to>
      <xdr:col>0</xdr:col>
      <xdr:colOff>588309</xdr:colOff>
      <xdr:row>5</xdr:row>
      <xdr:rowOff>3934</xdr:rowOff>
    </xdr:to>
    <xdr:sp macro="" textlink="">
      <xdr:nvSpPr>
        <xdr:cNvPr id="20" name="Rectangle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090D6-2036-40E0-BEEB-B64FCEAD7BBD}"/>
            </a:ext>
          </a:extLst>
        </xdr:cNvPr>
        <xdr:cNvSpPr/>
      </xdr:nvSpPr>
      <xdr:spPr>
        <a:xfrm>
          <a:off x="95250" y="647700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Mar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r>
            <a:rPr lang="en-IN" sz="800"/>
            <a:t>Mar</a:t>
          </a:r>
        </a:p>
      </xdr:txBody>
    </xdr:sp>
    <xdr:clientData/>
  </xdr:twoCellAnchor>
  <xdr:twoCellAnchor>
    <xdr:from>
      <xdr:col>0</xdr:col>
      <xdr:colOff>95250</xdr:colOff>
      <xdr:row>5</xdr:row>
      <xdr:rowOff>42862</xdr:rowOff>
    </xdr:from>
    <xdr:to>
      <xdr:col>0</xdr:col>
      <xdr:colOff>588309</xdr:colOff>
      <xdr:row>6</xdr:row>
      <xdr:rowOff>65846</xdr:rowOff>
    </xdr:to>
    <xdr:sp macro="" textlink="">
      <xdr:nvSpPr>
        <xdr:cNvPr id="21" name="Rectangle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B89FB8-694D-4C6D-930C-2BBA2173DA0A}"/>
            </a:ext>
          </a:extLst>
        </xdr:cNvPr>
        <xdr:cNvSpPr/>
      </xdr:nvSpPr>
      <xdr:spPr>
        <a:xfrm>
          <a:off x="95250" y="890587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April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r>
            <a:rPr lang="en-IN" sz="800"/>
            <a:t>A</a:t>
          </a:r>
        </a:p>
      </xdr:txBody>
    </xdr:sp>
    <xdr:clientData/>
  </xdr:twoCellAnchor>
  <xdr:twoCellAnchor>
    <xdr:from>
      <xdr:col>0</xdr:col>
      <xdr:colOff>90487</xdr:colOff>
      <xdr:row>6</xdr:row>
      <xdr:rowOff>109538</xdr:rowOff>
    </xdr:from>
    <xdr:to>
      <xdr:col>0</xdr:col>
      <xdr:colOff>583546</xdr:colOff>
      <xdr:row>7</xdr:row>
      <xdr:rowOff>132522</xdr:rowOff>
    </xdr:to>
    <xdr:sp macro="" textlink="">
      <xdr:nvSpPr>
        <xdr:cNvPr id="22" name="Rectangle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20E620-CA0E-465E-9337-367C1F5DC8A6}"/>
            </a:ext>
          </a:extLst>
        </xdr:cNvPr>
        <xdr:cNvSpPr/>
      </xdr:nvSpPr>
      <xdr:spPr>
        <a:xfrm>
          <a:off x="90487" y="1138238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May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95250</xdr:colOff>
      <xdr:row>7</xdr:row>
      <xdr:rowOff>176212</xdr:rowOff>
    </xdr:from>
    <xdr:to>
      <xdr:col>0</xdr:col>
      <xdr:colOff>588309</xdr:colOff>
      <xdr:row>9</xdr:row>
      <xdr:rowOff>18221</xdr:rowOff>
    </xdr:to>
    <xdr:sp macro="" textlink="">
      <xdr:nvSpPr>
        <xdr:cNvPr id="23" name="Rectangle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A55F3F-BCDD-468D-9257-FD16F98F9E2F}"/>
            </a:ext>
          </a:extLst>
        </xdr:cNvPr>
        <xdr:cNvSpPr/>
      </xdr:nvSpPr>
      <xdr:spPr>
        <a:xfrm>
          <a:off x="95250" y="1385887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Jun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100012</xdr:colOff>
      <xdr:row>9</xdr:row>
      <xdr:rowOff>61913</xdr:rowOff>
    </xdr:from>
    <xdr:to>
      <xdr:col>0</xdr:col>
      <xdr:colOff>593071</xdr:colOff>
      <xdr:row>10</xdr:row>
      <xdr:rowOff>84897</xdr:rowOff>
    </xdr:to>
    <xdr:sp macro="" textlink="">
      <xdr:nvSpPr>
        <xdr:cNvPr id="24" name="Rectangle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FD9876-DEE5-4BA8-BD58-51FB907A4FC0}"/>
            </a:ext>
          </a:extLst>
        </xdr:cNvPr>
        <xdr:cNvSpPr/>
      </xdr:nvSpPr>
      <xdr:spPr>
        <a:xfrm>
          <a:off x="100012" y="1633538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July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100013</xdr:colOff>
      <xdr:row>10</xdr:row>
      <xdr:rowOff>128588</xdr:rowOff>
    </xdr:from>
    <xdr:to>
      <xdr:col>0</xdr:col>
      <xdr:colOff>593072</xdr:colOff>
      <xdr:row>11</xdr:row>
      <xdr:rowOff>151572</xdr:rowOff>
    </xdr:to>
    <xdr:sp macro="" textlink="">
      <xdr:nvSpPr>
        <xdr:cNvPr id="25" name="Rectangle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3903A2-D8B6-412C-A3E9-737DE49E9DA0}"/>
            </a:ext>
          </a:extLst>
        </xdr:cNvPr>
        <xdr:cNvSpPr/>
      </xdr:nvSpPr>
      <xdr:spPr>
        <a:xfrm>
          <a:off x="100013" y="1881188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Aug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109538</xdr:colOff>
      <xdr:row>12</xdr:row>
      <xdr:rowOff>14287</xdr:rowOff>
    </xdr:from>
    <xdr:to>
      <xdr:col>0</xdr:col>
      <xdr:colOff>602597</xdr:colOff>
      <xdr:row>13</xdr:row>
      <xdr:rowOff>37271</xdr:rowOff>
    </xdr:to>
    <xdr:sp macro="" textlink="">
      <xdr:nvSpPr>
        <xdr:cNvPr id="26" name="Rectangle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B01CD5F-1775-4DE6-AA66-3CC8E2675441}"/>
            </a:ext>
          </a:extLst>
        </xdr:cNvPr>
        <xdr:cNvSpPr/>
      </xdr:nvSpPr>
      <xdr:spPr>
        <a:xfrm>
          <a:off x="109538" y="2128837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Sep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114300</xdr:colOff>
      <xdr:row>13</xdr:row>
      <xdr:rowOff>80963</xdr:rowOff>
    </xdr:from>
    <xdr:to>
      <xdr:col>0</xdr:col>
      <xdr:colOff>607359</xdr:colOff>
      <xdr:row>14</xdr:row>
      <xdr:rowOff>103947</xdr:rowOff>
    </xdr:to>
    <xdr:sp macro="" textlink="">
      <xdr:nvSpPr>
        <xdr:cNvPr id="27" name="Rectangle 2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791F7EF-9251-484E-AC24-D3FF090C63AE}"/>
            </a:ext>
          </a:extLst>
        </xdr:cNvPr>
        <xdr:cNvSpPr/>
      </xdr:nvSpPr>
      <xdr:spPr>
        <a:xfrm>
          <a:off x="114300" y="2376488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Oct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114300</xdr:colOff>
      <xdr:row>14</xdr:row>
      <xdr:rowOff>138113</xdr:rowOff>
    </xdr:from>
    <xdr:to>
      <xdr:col>0</xdr:col>
      <xdr:colOff>607359</xdr:colOff>
      <xdr:row>15</xdr:row>
      <xdr:rowOff>161097</xdr:rowOff>
    </xdr:to>
    <xdr:sp macro="" textlink="">
      <xdr:nvSpPr>
        <xdr:cNvPr id="28" name="Rectangle 2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699F2FA-EE1C-46DE-9B67-96E61FD4496D}"/>
            </a:ext>
          </a:extLst>
        </xdr:cNvPr>
        <xdr:cNvSpPr/>
      </xdr:nvSpPr>
      <xdr:spPr>
        <a:xfrm>
          <a:off x="114300" y="2614613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Nov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  <xdr:twoCellAnchor>
    <xdr:from>
      <xdr:col>0</xdr:col>
      <xdr:colOff>119063</xdr:colOff>
      <xdr:row>16</xdr:row>
      <xdr:rowOff>14288</xdr:rowOff>
    </xdr:from>
    <xdr:to>
      <xdr:col>1</xdr:col>
      <xdr:colOff>2522</xdr:colOff>
      <xdr:row>17</xdr:row>
      <xdr:rowOff>37272</xdr:rowOff>
    </xdr:to>
    <xdr:sp macro="" textlink="">
      <xdr:nvSpPr>
        <xdr:cNvPr id="30" name="Rectangle 2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3A15C40-96B8-4293-9765-3F898F231FFE}"/>
            </a:ext>
          </a:extLst>
        </xdr:cNvPr>
        <xdr:cNvSpPr/>
      </xdr:nvSpPr>
      <xdr:spPr>
        <a:xfrm>
          <a:off x="119063" y="2852738"/>
          <a:ext cx="493059" cy="203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Dec</a:t>
          </a:r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  <a:p>
          <a:pPr algn="l"/>
          <a:endParaRPr lang="en-IN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4338-B3AD-4155-BC00-0F46BA5AC072}">
  <dimension ref="A1:U24"/>
  <sheetViews>
    <sheetView tabSelected="1" topLeftCell="H1" zoomScale="85" zoomScaleNormal="85" workbookViewId="0">
      <selection activeCell="N21" sqref="N21"/>
    </sheetView>
  </sheetViews>
  <sheetFormatPr defaultRowHeight="14.4" x14ac:dyDescent="0.3"/>
  <cols>
    <col min="2" max="2" width="9.21875" customWidth="1"/>
    <col min="3" max="3" width="29.77734375" customWidth="1"/>
    <col min="6" max="6" width="16" customWidth="1"/>
    <col min="7" max="7" width="17.77734375" customWidth="1"/>
    <col min="8" max="8" width="20.21875" customWidth="1"/>
    <col min="9" max="9" width="17.33203125" customWidth="1"/>
    <col min="10" max="10" width="17" customWidth="1"/>
    <col min="11" max="11" width="20.6640625" customWidth="1"/>
    <col min="12" max="12" width="18.88671875" customWidth="1"/>
    <col min="13" max="13" width="18.5546875" customWidth="1"/>
    <col min="14" max="14" width="17.44140625" customWidth="1"/>
    <col min="15" max="15" width="18.44140625" customWidth="1"/>
    <col min="16" max="16" width="19.5546875" customWidth="1"/>
    <col min="17" max="17" width="18.5546875" customWidth="1"/>
    <col min="18" max="18" width="15.21875" customWidth="1"/>
    <col min="19" max="19" width="9.33203125" bestFit="1" customWidth="1"/>
    <col min="20" max="20" width="11.5546875" bestFit="1" customWidth="1"/>
    <col min="21" max="21" width="11" bestFit="1" customWidth="1"/>
  </cols>
  <sheetData>
    <row r="1" spans="1:21" x14ac:dyDescent="0.3">
      <c r="A1">
        <v>2024</v>
      </c>
    </row>
    <row r="2" spans="1:21" ht="12" customHeight="1" x14ac:dyDescent="0.3">
      <c r="C2" s="12" t="s">
        <v>8</v>
      </c>
      <c r="D2" s="12"/>
      <c r="E2" s="12"/>
      <c r="F2" s="12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 t="s">
        <v>30</v>
      </c>
      <c r="S2" s="12"/>
      <c r="T2" s="12"/>
      <c r="U2" s="12"/>
    </row>
    <row r="3" spans="1:21" ht="12" customHeight="1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3">
      <c r="C4" s="15" t="s">
        <v>10</v>
      </c>
      <c r="D4" s="15" t="s">
        <v>0</v>
      </c>
      <c r="E4" s="15"/>
      <c r="F4" t="str">
        <f>1&amp;C2&amp;A1</f>
        <v>1January2024</v>
      </c>
      <c r="G4" s="9">
        <f>F4+1</f>
        <v>45293</v>
      </c>
      <c r="H4" s="9">
        <f t="shared" ref="H4:Q4" si="0">G4+1</f>
        <v>45294</v>
      </c>
      <c r="I4" s="9">
        <f t="shared" si="0"/>
        <v>45295</v>
      </c>
      <c r="J4" s="9">
        <f t="shared" si="0"/>
        <v>45296</v>
      </c>
      <c r="K4" s="9">
        <f t="shared" si="0"/>
        <v>45297</v>
      </c>
      <c r="L4" s="9">
        <f t="shared" si="0"/>
        <v>45298</v>
      </c>
      <c r="M4" s="9">
        <f t="shared" si="0"/>
        <v>45299</v>
      </c>
      <c r="N4" s="9">
        <f t="shared" si="0"/>
        <v>45300</v>
      </c>
      <c r="O4" s="9">
        <f t="shared" si="0"/>
        <v>45301</v>
      </c>
      <c r="P4" s="9">
        <f t="shared" si="0"/>
        <v>45302</v>
      </c>
      <c r="Q4" s="9">
        <f t="shared" si="0"/>
        <v>45303</v>
      </c>
      <c r="R4" s="8" t="s">
        <v>11</v>
      </c>
      <c r="S4" s="8" t="s">
        <v>12</v>
      </c>
      <c r="T4" s="8" t="s">
        <v>13</v>
      </c>
      <c r="U4" s="10" t="s">
        <v>28</v>
      </c>
    </row>
    <row r="5" spans="1:21" x14ac:dyDescent="0.3">
      <c r="C5" s="15"/>
      <c r="D5" s="15"/>
      <c r="E5" s="15"/>
      <c r="F5" s="6" t="str">
        <f>TEXT(F4,"dd")</f>
        <v>01</v>
      </c>
      <c r="G5" s="6" t="str">
        <f t="shared" ref="G5:Q5" si="1">TEXT(G4,"ddd")</f>
        <v>Tue</v>
      </c>
      <c r="H5" s="6" t="str">
        <f t="shared" si="1"/>
        <v>Wed</v>
      </c>
      <c r="I5" s="6" t="str">
        <f t="shared" si="1"/>
        <v>Thu</v>
      </c>
      <c r="J5" s="6" t="str">
        <f t="shared" si="1"/>
        <v>Fri</v>
      </c>
      <c r="K5" s="6" t="str">
        <f t="shared" si="1"/>
        <v>Sat</v>
      </c>
      <c r="L5" s="6" t="str">
        <f t="shared" si="1"/>
        <v>Sun</v>
      </c>
      <c r="M5" s="6" t="str">
        <f t="shared" si="1"/>
        <v>Mon</v>
      </c>
      <c r="N5" s="6" t="str">
        <f t="shared" si="1"/>
        <v>Tue</v>
      </c>
      <c r="O5" s="6" t="str">
        <f t="shared" si="1"/>
        <v>Wed</v>
      </c>
      <c r="P5" s="6" t="str">
        <f t="shared" si="1"/>
        <v>Thu</v>
      </c>
      <c r="Q5" s="6" t="str">
        <f t="shared" si="1"/>
        <v>Fri</v>
      </c>
      <c r="R5" s="1" t="s">
        <v>14</v>
      </c>
      <c r="S5" s="1" t="s">
        <v>9</v>
      </c>
      <c r="T5" s="1" t="s">
        <v>15</v>
      </c>
      <c r="U5" s="11"/>
    </row>
    <row r="6" spans="1:21" x14ac:dyDescent="0.3">
      <c r="C6" s="5">
        <v>10001</v>
      </c>
      <c r="D6" s="13" t="s">
        <v>16</v>
      </c>
      <c r="E6" s="13"/>
      <c r="F6" s="4" t="s">
        <v>33</v>
      </c>
      <c r="G6" s="4" t="s">
        <v>15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2">
        <f>COUNTIF(F6:Q6,F1)</f>
        <v>0</v>
      </c>
      <c r="S6" s="2">
        <f>COUNTIF(F4:K6,G7)</f>
        <v>1</v>
      </c>
      <c r="T6" s="2">
        <f>COUNTIF(F6:Q6,K8)</f>
        <v>1</v>
      </c>
      <c r="U6" s="7">
        <f>SUM(R6,S6,T6)</f>
        <v>2</v>
      </c>
    </row>
    <row r="7" spans="1:21" x14ac:dyDescent="0.3">
      <c r="B7" t="s">
        <v>32</v>
      </c>
      <c r="C7" s="5">
        <f>C6+1</f>
        <v>10002</v>
      </c>
      <c r="D7" s="13" t="s">
        <v>17</v>
      </c>
      <c r="E7" s="13"/>
      <c r="F7" s="4" t="s">
        <v>33</v>
      </c>
      <c r="G7" s="4" t="s">
        <v>15</v>
      </c>
      <c r="H7" s="4" t="s">
        <v>15</v>
      </c>
      <c r="I7" s="4"/>
      <c r="J7" s="4" t="s">
        <v>9</v>
      </c>
      <c r="K7" s="4"/>
      <c r="L7" s="4" t="s">
        <v>15</v>
      </c>
      <c r="M7" s="4"/>
      <c r="N7" s="4"/>
      <c r="O7" s="4"/>
      <c r="P7" s="4"/>
      <c r="Q7" s="4"/>
      <c r="R7" s="2">
        <f t="shared" ref="R7:R15" si="2">COUNTIF(F7:Q7,F11)</f>
        <v>0</v>
      </c>
      <c r="S7" s="2">
        <f t="shared" ref="S7:S17" si="3">COUNTIF(F5:K7,G8)</f>
        <v>2</v>
      </c>
      <c r="T7" s="2">
        <f t="shared" ref="T7:T17" si="4">COUNTIF(F7:Q7,K9)</f>
        <v>0</v>
      </c>
      <c r="U7" s="7">
        <f t="shared" ref="U7:U17" si="5">SUM(R7,S7,T7)</f>
        <v>2</v>
      </c>
    </row>
    <row r="8" spans="1:21" x14ac:dyDescent="0.3">
      <c r="C8" s="5">
        <f t="shared" ref="C8:C17" si="6">C7+1</f>
        <v>10003</v>
      </c>
      <c r="D8" s="13" t="s">
        <v>20</v>
      </c>
      <c r="E8" s="13"/>
      <c r="F8" s="4" t="s">
        <v>33</v>
      </c>
      <c r="G8" s="4" t="s">
        <v>15</v>
      </c>
      <c r="H8" s="4"/>
      <c r="I8" s="4"/>
      <c r="J8" s="4"/>
      <c r="K8" s="4" t="s">
        <v>15</v>
      </c>
      <c r="L8" s="4"/>
      <c r="M8" s="4"/>
      <c r="N8" s="4" t="s">
        <v>9</v>
      </c>
      <c r="O8" s="4"/>
      <c r="P8" s="4"/>
      <c r="Q8" s="4" t="s">
        <v>15</v>
      </c>
      <c r="R8" s="2">
        <f t="shared" si="2"/>
        <v>1</v>
      </c>
      <c r="S8" s="2">
        <f t="shared" si="3"/>
        <v>4</v>
      </c>
      <c r="T8" s="2">
        <f t="shared" si="4"/>
        <v>0</v>
      </c>
      <c r="U8" s="7">
        <f t="shared" si="5"/>
        <v>5</v>
      </c>
    </row>
    <row r="9" spans="1:21" x14ac:dyDescent="0.3">
      <c r="C9" s="5">
        <f t="shared" si="6"/>
        <v>10004</v>
      </c>
      <c r="D9" s="13" t="s">
        <v>19</v>
      </c>
      <c r="E9" s="13"/>
      <c r="F9" s="4" t="s">
        <v>9</v>
      </c>
      <c r="G9" s="4" t="s">
        <v>15</v>
      </c>
      <c r="H9" s="4"/>
      <c r="I9" s="4" t="s">
        <v>9</v>
      </c>
      <c r="J9" s="4"/>
      <c r="K9" s="4"/>
      <c r="L9" s="4"/>
      <c r="M9" s="4"/>
      <c r="N9" s="4"/>
      <c r="O9" s="4" t="s">
        <v>15</v>
      </c>
      <c r="P9" s="4"/>
      <c r="Q9" s="4"/>
      <c r="R9" s="2">
        <f t="shared" si="2"/>
        <v>0</v>
      </c>
      <c r="S9" s="2">
        <f t="shared" si="3"/>
        <v>4</v>
      </c>
      <c r="T9" s="2">
        <f t="shared" si="4"/>
        <v>0</v>
      </c>
      <c r="U9" s="7">
        <f t="shared" si="5"/>
        <v>4</v>
      </c>
    </row>
    <row r="10" spans="1:21" x14ac:dyDescent="0.3">
      <c r="C10" s="5">
        <f t="shared" si="6"/>
        <v>10005</v>
      </c>
      <c r="D10" s="13" t="s">
        <v>18</v>
      </c>
      <c r="E10" s="13"/>
      <c r="F10" s="4" t="s">
        <v>33</v>
      </c>
      <c r="G10" s="4" t="s">
        <v>15</v>
      </c>
      <c r="H10" s="4"/>
      <c r="I10" s="4"/>
      <c r="J10" s="4"/>
      <c r="K10" s="4"/>
      <c r="L10" s="4"/>
      <c r="M10" s="4"/>
      <c r="N10" s="4"/>
      <c r="O10" s="4"/>
      <c r="P10" s="4" t="s">
        <v>14</v>
      </c>
      <c r="Q10" s="4"/>
      <c r="R10" s="2">
        <f>COUNTIF(F1:Q1,F14)</f>
        <v>0</v>
      </c>
      <c r="S10" s="2">
        <f t="shared" si="3"/>
        <v>0</v>
      </c>
      <c r="T10" s="2">
        <f t="shared" si="4"/>
        <v>0</v>
      </c>
      <c r="U10" s="7">
        <f t="shared" si="5"/>
        <v>0</v>
      </c>
    </row>
    <row r="11" spans="1:21" x14ac:dyDescent="0.3">
      <c r="C11" s="5">
        <f t="shared" si="6"/>
        <v>10006</v>
      </c>
      <c r="D11" s="13" t="s">
        <v>21</v>
      </c>
      <c r="E11" s="13"/>
      <c r="F11" s="4" t="s">
        <v>14</v>
      </c>
      <c r="G11" s="4" t="s">
        <v>14</v>
      </c>
      <c r="H11" s="4" t="s">
        <v>9</v>
      </c>
      <c r="I11" s="4" t="s">
        <v>9</v>
      </c>
      <c r="J11" s="4"/>
      <c r="K11" s="4"/>
      <c r="L11" s="4" t="s">
        <v>9</v>
      </c>
      <c r="M11" s="4"/>
      <c r="N11" s="4"/>
      <c r="O11" s="4"/>
      <c r="P11" s="4"/>
      <c r="Q11" s="4"/>
      <c r="R11" s="2">
        <f t="shared" si="2"/>
        <v>0</v>
      </c>
      <c r="S11" s="2">
        <f t="shared" si="3"/>
        <v>3</v>
      </c>
      <c r="T11" s="2">
        <f t="shared" si="4"/>
        <v>0</v>
      </c>
      <c r="U11" s="7">
        <f t="shared" si="5"/>
        <v>3</v>
      </c>
    </row>
    <row r="12" spans="1:21" x14ac:dyDescent="0.3">
      <c r="C12" s="5">
        <f t="shared" si="6"/>
        <v>10007</v>
      </c>
      <c r="D12" s="13" t="s">
        <v>22</v>
      </c>
      <c r="E12" s="13"/>
      <c r="F12" s="4" t="s">
        <v>33</v>
      </c>
      <c r="G12" s="4" t="s">
        <v>15</v>
      </c>
      <c r="H12" s="4"/>
      <c r="I12" s="4"/>
      <c r="J12" s="4" t="s">
        <v>15</v>
      </c>
      <c r="K12" s="4"/>
      <c r="L12" s="4"/>
      <c r="M12" s="4" t="s">
        <v>15</v>
      </c>
      <c r="N12" s="4"/>
      <c r="O12" s="4" t="s">
        <v>15</v>
      </c>
      <c r="P12" s="4"/>
      <c r="Q12" s="4"/>
      <c r="R12" s="2">
        <f t="shared" si="2"/>
        <v>1</v>
      </c>
      <c r="S12" s="2">
        <f t="shared" si="3"/>
        <v>3</v>
      </c>
      <c r="T12" s="2">
        <f t="shared" si="4"/>
        <v>0</v>
      </c>
      <c r="U12" s="7">
        <f t="shared" si="5"/>
        <v>4</v>
      </c>
    </row>
    <row r="13" spans="1:21" x14ac:dyDescent="0.3">
      <c r="C13" s="5">
        <f t="shared" si="6"/>
        <v>10008</v>
      </c>
      <c r="D13" s="13" t="s">
        <v>23</v>
      </c>
      <c r="E13" s="13"/>
      <c r="F13" s="4" t="s">
        <v>33</v>
      </c>
      <c r="G13" s="4" t="s">
        <v>15</v>
      </c>
      <c r="H13" s="4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2">
        <f t="shared" si="2"/>
        <v>1</v>
      </c>
      <c r="S13" s="2">
        <f t="shared" si="3"/>
        <v>3</v>
      </c>
      <c r="T13" s="2">
        <f t="shared" si="4"/>
        <v>1</v>
      </c>
      <c r="U13" s="7">
        <f t="shared" si="5"/>
        <v>5</v>
      </c>
    </row>
    <row r="14" spans="1:21" x14ac:dyDescent="0.3">
      <c r="C14" s="5">
        <f t="shared" si="6"/>
        <v>10009</v>
      </c>
      <c r="D14" s="13" t="s">
        <v>24</v>
      </c>
      <c r="E14" s="13"/>
      <c r="F14" s="4" t="s">
        <v>33</v>
      </c>
      <c r="G14" s="4" t="s">
        <v>15</v>
      </c>
      <c r="H14" s="4"/>
      <c r="I14" s="4"/>
      <c r="J14" s="4"/>
      <c r="K14" s="4"/>
      <c r="L14" s="4"/>
      <c r="M14" s="4"/>
      <c r="N14" s="4"/>
      <c r="O14" s="4"/>
      <c r="P14" s="4" t="s">
        <v>9</v>
      </c>
      <c r="Q14" s="4"/>
      <c r="R14" s="2">
        <f t="shared" si="2"/>
        <v>0</v>
      </c>
      <c r="S14" s="2">
        <f t="shared" si="3"/>
        <v>3</v>
      </c>
      <c r="T14" s="2">
        <f t="shared" si="4"/>
        <v>0</v>
      </c>
      <c r="U14" s="7">
        <f t="shared" si="5"/>
        <v>3</v>
      </c>
    </row>
    <row r="15" spans="1:21" x14ac:dyDescent="0.3">
      <c r="C15" s="5">
        <f t="shared" si="6"/>
        <v>10010</v>
      </c>
      <c r="D15" s="13" t="s">
        <v>25</v>
      </c>
      <c r="E15" s="13"/>
      <c r="F15" s="4" t="s">
        <v>33</v>
      </c>
      <c r="G15" s="4" t="s">
        <v>15</v>
      </c>
      <c r="H15" s="4"/>
      <c r="I15" s="4" t="s">
        <v>15</v>
      </c>
      <c r="J15" s="4"/>
      <c r="K15" s="4" t="s">
        <v>15</v>
      </c>
      <c r="L15" s="4"/>
      <c r="M15" s="4"/>
      <c r="N15" s="4"/>
      <c r="O15" s="4"/>
      <c r="P15" s="4"/>
      <c r="Q15" s="4"/>
      <c r="R15" s="2">
        <f t="shared" si="2"/>
        <v>0</v>
      </c>
      <c r="S15" s="2">
        <f t="shared" si="3"/>
        <v>3</v>
      </c>
      <c r="T15" s="2">
        <f t="shared" si="4"/>
        <v>0</v>
      </c>
      <c r="U15" s="7">
        <f t="shared" si="5"/>
        <v>3</v>
      </c>
    </row>
    <row r="16" spans="1:21" x14ac:dyDescent="0.3">
      <c r="C16" s="5">
        <f t="shared" si="6"/>
        <v>10011</v>
      </c>
      <c r="D16" s="13" t="s">
        <v>26</v>
      </c>
      <c r="E16" s="13"/>
      <c r="F16" s="4" t="s">
        <v>33</v>
      </c>
      <c r="G16" s="4" t="s">
        <v>15</v>
      </c>
      <c r="H16" s="4"/>
      <c r="I16" s="4"/>
      <c r="J16" s="4"/>
      <c r="K16" s="4"/>
      <c r="L16" s="4"/>
      <c r="M16" s="4" t="s">
        <v>9</v>
      </c>
      <c r="N16" s="4" t="s">
        <v>15</v>
      </c>
      <c r="O16" s="4"/>
      <c r="P16" s="4"/>
      <c r="Q16" s="4"/>
      <c r="R16" s="2">
        <f>COUNTIF(F16:Q16,F2)</f>
        <v>0</v>
      </c>
      <c r="S16" s="2">
        <f t="shared" si="3"/>
        <v>3</v>
      </c>
      <c r="T16" s="2">
        <f t="shared" si="4"/>
        <v>0</v>
      </c>
      <c r="U16" s="7">
        <f t="shared" si="5"/>
        <v>3</v>
      </c>
    </row>
    <row r="17" spans="3:21" x14ac:dyDescent="0.3">
      <c r="C17" s="5">
        <f t="shared" si="6"/>
        <v>10012</v>
      </c>
      <c r="D17" s="13" t="s">
        <v>27</v>
      </c>
      <c r="E17" s="13"/>
      <c r="F17" s="4" t="s">
        <v>15</v>
      </c>
      <c r="G17" s="4" t="s">
        <v>15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2">
        <f>COUNTIF(F17:Q17,F4)</f>
        <v>0</v>
      </c>
      <c r="S17" s="2">
        <f t="shared" si="3"/>
        <v>0</v>
      </c>
      <c r="T17" s="2">
        <f t="shared" si="4"/>
        <v>0</v>
      </c>
      <c r="U17" s="7">
        <f t="shared" si="5"/>
        <v>0</v>
      </c>
    </row>
    <row r="18" spans="3:21" x14ac:dyDescent="0.3">
      <c r="D18" s="14"/>
      <c r="E18" s="14"/>
    </row>
    <row r="19" spans="3:21" x14ac:dyDescent="0.3">
      <c r="D19" s="14"/>
      <c r="E19" s="14"/>
    </row>
    <row r="20" spans="3:21" x14ac:dyDescent="0.3">
      <c r="D20" s="14"/>
      <c r="E20" s="14"/>
    </row>
    <row r="21" spans="3:21" x14ac:dyDescent="0.3">
      <c r="D21" s="14"/>
      <c r="E21" s="14"/>
    </row>
    <row r="22" spans="3:21" x14ac:dyDescent="0.3">
      <c r="D22" s="14"/>
      <c r="E22" s="14"/>
    </row>
    <row r="24" spans="3:21" x14ac:dyDescent="0.3">
      <c r="T24" t="s">
        <v>34</v>
      </c>
    </row>
  </sheetData>
  <mergeCells count="23">
    <mergeCell ref="C4:C5"/>
    <mergeCell ref="D4:E5"/>
    <mergeCell ref="C2:E3"/>
    <mergeCell ref="F2:Q3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U4:U5"/>
    <mergeCell ref="R2:U3"/>
    <mergeCell ref="D17:E17"/>
    <mergeCell ref="D18:E18"/>
    <mergeCell ref="D19:E19"/>
    <mergeCell ref="D6:E6"/>
    <mergeCell ref="D7:E7"/>
    <mergeCell ref="D8:E8"/>
    <mergeCell ref="D9:E9"/>
    <mergeCell ref="D10:E10"/>
  </mergeCells>
  <conditionalFormatting sqref="F6:Q17">
    <cfRule type="containsText" dxfId="2" priority="1" operator="containsText" text="PL">
      <formula>NOT(ISERROR(SEARCH("PL",F6)))</formula>
    </cfRule>
    <cfRule type="containsText" dxfId="1" priority="2" operator="containsText" text="CL">
      <formula>NOT(ISERROR(SEARCH("CL",F6)))</formula>
    </cfRule>
  </conditionalFormatting>
  <dataValidations count="3">
    <dataValidation type="list" allowBlank="1" showInputMessage="1" showErrorMessage="1" sqref="C2" xr:uid="{E1FA240E-C02A-4F70-BF78-77AD48AB662A}">
      <formula1>"January,February,March,April,June,July,Augest,september,October,November,December"</formula1>
    </dataValidation>
    <dataValidation type="list" allowBlank="1" showInputMessage="1" showErrorMessage="1" sqref="H7:Q17" xr:uid="{3E0B3146-511F-4EC5-9B95-7185ECBC16CB}">
      <formula1>"PL,SL,CL"</formula1>
    </dataValidation>
    <dataValidation type="list" allowBlank="1" showInputMessage="1" showErrorMessage="1" sqref="F6:F17 G7:G17 G6:Q6" xr:uid="{20DDA401-B25C-4896-B2DF-288845D602E3}">
      <formula1>"PL,SL,CL,Present"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D470121B-90AA-4D8D-ACE7-9E00DB09BB3C}">
            <xm:f>NOT(ISERROR(SEARCH($I$9,F6)))</xm:f>
            <xm:f>$I$9</xm:f>
            <x14:dxf>
              <fill>
                <patternFill>
                  <bgColor rgb="FFFFC7CE"/>
                </patternFill>
              </fill>
            </x14:dxf>
          </x14:cfRule>
          <xm:sqref>F6:Q17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A2D4-E83B-436A-9EC7-CD9A5BEFE849}">
  <dimension ref="A1:S16"/>
  <sheetViews>
    <sheetView showGridLines="0" showRowColHeaders="0" workbookViewId="0">
      <selection sqref="A1:C2"/>
    </sheetView>
  </sheetViews>
  <sheetFormatPr defaultRowHeight="14.4" x14ac:dyDescent="0.3"/>
  <sheetData>
    <row r="1" spans="1:19" x14ac:dyDescent="0.3">
      <c r="A1" s="12" t="s">
        <v>31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 t="str">
        <f>1 &amp; A1</f>
        <v>1February</v>
      </c>
      <c r="E3" s="3">
        <f>D3+1</f>
        <v>45324</v>
      </c>
      <c r="F3" s="3">
        <f t="shared" ref="F3:O3" si="0">E3+1</f>
        <v>45325</v>
      </c>
      <c r="G3" s="3">
        <f t="shared" si="0"/>
        <v>45326</v>
      </c>
      <c r="H3" s="3">
        <f t="shared" si="0"/>
        <v>45327</v>
      </c>
      <c r="I3" s="3">
        <f t="shared" si="0"/>
        <v>45328</v>
      </c>
      <c r="J3" s="3">
        <f t="shared" si="0"/>
        <v>45329</v>
      </c>
      <c r="K3" s="3">
        <f t="shared" si="0"/>
        <v>45330</v>
      </c>
      <c r="L3" s="3">
        <f t="shared" si="0"/>
        <v>45331</v>
      </c>
      <c r="M3" s="3">
        <f t="shared" si="0"/>
        <v>45332</v>
      </c>
      <c r="N3" s="3">
        <f t="shared" si="0"/>
        <v>45333</v>
      </c>
      <c r="O3" s="3">
        <f t="shared" si="0"/>
        <v>45334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tr">
        <f>TEXT(D3,"dddd")</f>
        <v>Thursday</v>
      </c>
      <c r="E4" s="6" t="str">
        <f t="shared" ref="E4:O4" si="1">TEXT(E3,"dddd")</f>
        <v>Friday</v>
      </c>
      <c r="F4" s="6" t="str">
        <f t="shared" si="1"/>
        <v>Saturday</v>
      </c>
      <c r="G4" s="6" t="str">
        <f t="shared" si="1"/>
        <v>Sunday</v>
      </c>
      <c r="H4" s="6" t="str">
        <f t="shared" si="1"/>
        <v>Monday</v>
      </c>
      <c r="I4" s="6" t="str">
        <f t="shared" si="1"/>
        <v>Tuesday</v>
      </c>
      <c r="J4" s="6" t="str">
        <f t="shared" si="1"/>
        <v>Wednesday</v>
      </c>
      <c r="K4" s="6" t="str">
        <f t="shared" si="1"/>
        <v>Thursday</v>
      </c>
      <c r="L4" s="6" t="str">
        <f t="shared" si="1"/>
        <v>Friday</v>
      </c>
      <c r="M4" s="6" t="str">
        <f t="shared" si="1"/>
        <v>Saturday</v>
      </c>
      <c r="N4" s="6" t="str">
        <f t="shared" si="1"/>
        <v>Sunday</v>
      </c>
      <c r="O4" s="6" t="str">
        <f t="shared" si="1"/>
        <v>Monday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2">COUNTIF(D6:O6,D10)</f>
        <v>0</v>
      </c>
      <c r="Q6" s="2">
        <f t="shared" ref="Q6:Q16" si="3">COUNTIF(D4:I6,E7)</f>
        <v>0</v>
      </c>
      <c r="R6" s="2">
        <f t="shared" ref="R6:R16" si="4">COUNTIF(D6:O6,I8)</f>
        <v>0</v>
      </c>
      <c r="S6" s="7">
        <f t="shared" ref="S6:S16" si="5">SUM(P6,Q6,R6)</f>
        <v>0</v>
      </c>
    </row>
    <row r="7" spans="1:19" x14ac:dyDescent="0.3">
      <c r="A7" s="5">
        <f t="shared" ref="A7:A16" si="6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2"/>
        <v>0</v>
      </c>
      <c r="Q7" s="2">
        <f t="shared" si="3"/>
        <v>2</v>
      </c>
      <c r="R7" s="2">
        <f t="shared" si="4"/>
        <v>0</v>
      </c>
      <c r="S7" s="7">
        <f t="shared" si="5"/>
        <v>2</v>
      </c>
    </row>
    <row r="8" spans="1:19" x14ac:dyDescent="0.3">
      <c r="A8" s="5">
        <f t="shared" si="6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2"/>
        <v>2</v>
      </c>
      <c r="Q8" s="2">
        <f t="shared" si="3"/>
        <v>0</v>
      </c>
      <c r="R8" s="2">
        <f t="shared" si="4"/>
        <v>0</v>
      </c>
      <c r="S8" s="7">
        <f t="shared" si="5"/>
        <v>2</v>
      </c>
    </row>
    <row r="9" spans="1:19" x14ac:dyDescent="0.3">
      <c r="A9" s="5">
        <f t="shared" si="6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3"/>
        <v>1</v>
      </c>
      <c r="R9" s="2">
        <f t="shared" si="4"/>
        <v>0</v>
      </c>
      <c r="S9" s="7" t="e">
        <f t="shared" si="5"/>
        <v>#REF!</v>
      </c>
    </row>
    <row r="10" spans="1:19" x14ac:dyDescent="0.3">
      <c r="A10" s="5">
        <f t="shared" si="6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2"/>
        <v>0</v>
      </c>
      <c r="Q10" s="2">
        <f t="shared" si="3"/>
        <v>0</v>
      </c>
      <c r="R10" s="2">
        <f t="shared" si="4"/>
        <v>0</v>
      </c>
      <c r="S10" s="7">
        <f t="shared" si="5"/>
        <v>0</v>
      </c>
    </row>
    <row r="11" spans="1:19" x14ac:dyDescent="0.3">
      <c r="A11" s="5">
        <f t="shared" si="6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2"/>
        <v>0</v>
      </c>
      <c r="Q11" s="2">
        <f t="shared" si="3"/>
        <v>0</v>
      </c>
      <c r="R11" s="2">
        <f t="shared" si="4"/>
        <v>0</v>
      </c>
      <c r="S11" s="7">
        <f t="shared" si="5"/>
        <v>0</v>
      </c>
    </row>
    <row r="12" spans="1:19" x14ac:dyDescent="0.3">
      <c r="A12" s="5">
        <f t="shared" si="6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2"/>
        <v>2</v>
      </c>
      <c r="Q12" s="2">
        <f t="shared" si="3"/>
        <v>0</v>
      </c>
      <c r="R12" s="2">
        <f t="shared" si="4"/>
        <v>0</v>
      </c>
      <c r="S12" s="7">
        <f t="shared" si="5"/>
        <v>2</v>
      </c>
    </row>
    <row r="13" spans="1:19" x14ac:dyDescent="0.3">
      <c r="A13" s="5">
        <f t="shared" si="6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2"/>
        <v>0</v>
      </c>
      <c r="Q13" s="2">
        <f t="shared" si="3"/>
        <v>0</v>
      </c>
      <c r="R13" s="2">
        <f t="shared" si="4"/>
        <v>0</v>
      </c>
      <c r="S13" s="7">
        <f t="shared" si="5"/>
        <v>0</v>
      </c>
    </row>
    <row r="14" spans="1:19" x14ac:dyDescent="0.3">
      <c r="A14" s="5">
        <f t="shared" si="6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2"/>
        <v>0</v>
      </c>
      <c r="Q14" s="2">
        <f t="shared" si="3"/>
        <v>0</v>
      </c>
      <c r="R14" s="2">
        <f t="shared" si="4"/>
        <v>0</v>
      </c>
      <c r="S14" s="7">
        <f t="shared" si="5"/>
        <v>0</v>
      </c>
    </row>
    <row r="15" spans="1:19" x14ac:dyDescent="0.3">
      <c r="A15" s="5">
        <f t="shared" si="6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3"/>
        <v>0</v>
      </c>
      <c r="R15" s="2">
        <f t="shared" si="4"/>
        <v>0</v>
      </c>
      <c r="S15" s="7">
        <f t="shared" si="5"/>
        <v>0</v>
      </c>
    </row>
    <row r="16" spans="1:19" x14ac:dyDescent="0.3">
      <c r="A16" s="5">
        <f t="shared" si="6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2"/>
        <v>0</v>
      </c>
      <c r="Q16" s="2">
        <f t="shared" si="3"/>
        <v>0</v>
      </c>
      <c r="R16" s="2">
        <f t="shared" si="4"/>
        <v>0</v>
      </c>
      <c r="S16" s="7">
        <f t="shared" si="5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38" priority="1" operator="containsText" text="PL">
      <formula>NOT(ISERROR(SEARCH("PL",D5)))</formula>
    </cfRule>
    <cfRule type="containsText" dxfId="37" priority="2" operator="containsText" text="CL">
      <formula>NOT(ISERROR(SEARCH("CL",D5)))</formula>
    </cfRule>
  </conditionalFormatting>
  <dataValidations count="2">
    <dataValidation type="list" allowBlank="1" showInputMessage="1" showErrorMessage="1" sqref="D6:O16 D5:N5" xr:uid="{A5B0AFDF-59C9-41BD-98F1-071F4109E389}">
      <formula1>"PL,SL,CL"</formula1>
    </dataValidation>
    <dataValidation type="list" allowBlank="1" showInputMessage="1" showErrorMessage="1" sqref="A1" xr:uid="{3E2E9185-3B94-43EF-B310-DB22697BA6FD}">
      <formula1>"January,February,March,April,June,July,Augest,september,October,November,December"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38370CE0-55CC-4C91-AE2D-349AD101C4E1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F766-F7BC-4281-B4EA-DFE3B26421CC}">
  <dimension ref="A1:S16"/>
  <sheetViews>
    <sheetView workbookViewId="0">
      <selection sqref="A1:C2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35" priority="1" operator="containsText" text="PL">
      <formula>NOT(ISERROR(SEARCH("PL",D5)))</formula>
    </cfRule>
    <cfRule type="containsText" dxfId="34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4DC13432-BF18-4ADC-8D0F-A1A31C2EC792}">
      <formula1>"January,February,March,April,June,July,Augest,september,October,November,December"</formula1>
    </dataValidation>
    <dataValidation type="list" allowBlank="1" showInputMessage="1" showErrorMessage="1" sqref="D6:O16 D5:N5" xr:uid="{DFDE71BA-EFCB-41C4-ACF9-52BD7B59CB85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E4304F29-CEB5-4734-82F2-8B63C4FD8C0F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BDBC-BE4E-414D-AAE0-03BD826BABE5}">
  <dimension ref="A8:S23"/>
  <sheetViews>
    <sheetView workbookViewId="0">
      <selection activeCell="A8" sqref="A8:S23"/>
    </sheetView>
  </sheetViews>
  <sheetFormatPr defaultRowHeight="14.4" x14ac:dyDescent="0.3"/>
  <sheetData>
    <row r="8" spans="1:19" x14ac:dyDescent="0.3">
      <c r="A8" s="12" t="s">
        <v>8</v>
      </c>
      <c r="B8" s="12"/>
      <c r="C8" s="12"/>
      <c r="D8" s="12" t="s">
        <v>29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30</v>
      </c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5" t="s">
        <v>10</v>
      </c>
      <c r="B10" s="15" t="s">
        <v>0</v>
      </c>
      <c r="C10" s="15"/>
      <c r="D10" s="3">
        <v>45302</v>
      </c>
      <c r="E10" s="3">
        <v>45303</v>
      </c>
      <c r="F10" s="3">
        <v>45304</v>
      </c>
      <c r="G10" s="3">
        <v>45305</v>
      </c>
      <c r="H10" s="3">
        <v>45306</v>
      </c>
      <c r="I10" s="3">
        <v>45307</v>
      </c>
      <c r="J10" s="3">
        <v>45308</v>
      </c>
      <c r="K10" s="3">
        <v>45309</v>
      </c>
      <c r="L10" s="3">
        <v>45310</v>
      </c>
      <c r="M10" s="3">
        <v>45311</v>
      </c>
      <c r="N10" s="3">
        <v>45312</v>
      </c>
      <c r="O10" s="3">
        <v>45313</v>
      </c>
      <c r="P10" s="8" t="s">
        <v>11</v>
      </c>
      <c r="Q10" s="8" t="s">
        <v>12</v>
      </c>
      <c r="R10" s="8" t="s">
        <v>13</v>
      </c>
      <c r="S10" s="10" t="s">
        <v>28</v>
      </c>
    </row>
    <row r="11" spans="1:19" x14ac:dyDescent="0.3">
      <c r="A11" s="15"/>
      <c r="B11" s="15"/>
      <c r="C11" s="15"/>
      <c r="D11" s="6" t="s">
        <v>1</v>
      </c>
      <c r="E11" s="6" t="s">
        <v>2</v>
      </c>
      <c r="F11" s="6" t="s">
        <v>3</v>
      </c>
      <c r="G11" s="6" t="s">
        <v>4</v>
      </c>
      <c r="H11" s="6" t="s">
        <v>5</v>
      </c>
      <c r="I11" s="6" t="s">
        <v>6</v>
      </c>
      <c r="J11" s="6" t="s">
        <v>7</v>
      </c>
      <c r="K11" s="6" t="s">
        <v>1</v>
      </c>
      <c r="L11" s="6" t="s">
        <v>2</v>
      </c>
      <c r="M11" s="6" t="s">
        <v>3</v>
      </c>
      <c r="N11" s="6" t="s">
        <v>4</v>
      </c>
      <c r="O11" s="6" t="s">
        <v>5</v>
      </c>
      <c r="P11" s="1" t="s">
        <v>14</v>
      </c>
      <c r="Q11" s="1" t="s">
        <v>9</v>
      </c>
      <c r="R11" s="1" t="s">
        <v>15</v>
      </c>
      <c r="S11" s="11"/>
    </row>
    <row r="12" spans="1:19" x14ac:dyDescent="0.3">
      <c r="A12" s="5">
        <v>10001</v>
      </c>
      <c r="B12" s="13" t="s">
        <v>16</v>
      </c>
      <c r="C12" s="13"/>
      <c r="D12" s="4"/>
      <c r="E12" s="4" t="s">
        <v>9</v>
      </c>
      <c r="F12" s="4"/>
      <c r="G12" s="4" t="s">
        <v>14</v>
      </c>
      <c r="H12" s="4"/>
      <c r="I12" s="4"/>
      <c r="J12" s="4"/>
      <c r="K12" s="4"/>
      <c r="L12" s="4"/>
      <c r="M12" s="4"/>
      <c r="N12" s="4"/>
      <c r="O12" s="4"/>
      <c r="P12" s="2">
        <f>COUNTIF(D12:O12,#REF!)</f>
        <v>0</v>
      </c>
      <c r="Q12" s="2">
        <f>COUNTIF(D10:I12,E13)</f>
        <v>1</v>
      </c>
      <c r="R12" s="2">
        <f>COUNTIF(D12:O12,I14)</f>
        <v>0</v>
      </c>
      <c r="S12" s="7">
        <f>SUM(P12,Q12,R12)</f>
        <v>1</v>
      </c>
    </row>
    <row r="13" spans="1:19" x14ac:dyDescent="0.3">
      <c r="A13" s="5">
        <f>A12+1</f>
        <v>10002</v>
      </c>
      <c r="B13" s="13" t="s">
        <v>17</v>
      </c>
      <c r="C13" s="13"/>
      <c r="D13" s="4"/>
      <c r="E13" s="4" t="s">
        <v>9</v>
      </c>
      <c r="F13" s="4" t="s">
        <v>15</v>
      </c>
      <c r="G13" s="4"/>
      <c r="H13" s="4"/>
      <c r="I13" s="4"/>
      <c r="J13" s="4" t="s">
        <v>15</v>
      </c>
      <c r="K13" s="4"/>
      <c r="L13" s="4"/>
      <c r="M13" s="4"/>
      <c r="N13" s="4"/>
      <c r="O13" s="4"/>
      <c r="P13" s="2">
        <f t="shared" ref="P13:P23" si="0">COUNTIF(D13:O13,D17)</f>
        <v>0</v>
      </c>
      <c r="Q13" s="2">
        <f t="shared" ref="Q13:Q23" si="1">COUNTIF(D11:I13,E14)</f>
        <v>0</v>
      </c>
      <c r="R13" s="2">
        <f t="shared" ref="R13:R23" si="2">COUNTIF(D13:O13,I15)</f>
        <v>0</v>
      </c>
      <c r="S13" s="7">
        <f t="shared" ref="S13:S23" si="3">SUM(P13,Q13,R13)</f>
        <v>0</v>
      </c>
    </row>
    <row r="14" spans="1:19" x14ac:dyDescent="0.3">
      <c r="A14" s="5">
        <f t="shared" ref="A14:A23" si="4">A13+1</f>
        <v>10003</v>
      </c>
      <c r="B14" s="13" t="s">
        <v>20</v>
      </c>
      <c r="C14" s="13"/>
      <c r="D14" s="4"/>
      <c r="E14" s="4"/>
      <c r="F14" s="4"/>
      <c r="G14" s="4"/>
      <c r="H14" s="4"/>
      <c r="I14" s="4" t="s">
        <v>15</v>
      </c>
      <c r="J14" s="4"/>
      <c r="K14" s="4"/>
      <c r="L14" s="4" t="s">
        <v>9</v>
      </c>
      <c r="M14" s="4"/>
      <c r="N14" s="4"/>
      <c r="O14" s="4" t="s">
        <v>15</v>
      </c>
      <c r="P14" s="2">
        <f t="shared" si="0"/>
        <v>0</v>
      </c>
      <c r="Q14" s="2">
        <f t="shared" si="1"/>
        <v>2</v>
      </c>
      <c r="R14" s="2">
        <f t="shared" si="2"/>
        <v>0</v>
      </c>
      <c r="S14" s="7">
        <f t="shared" si="3"/>
        <v>2</v>
      </c>
    </row>
    <row r="15" spans="1:19" x14ac:dyDescent="0.3">
      <c r="A15" s="5">
        <f t="shared" si="4"/>
        <v>10004</v>
      </c>
      <c r="B15" s="13" t="s">
        <v>19</v>
      </c>
      <c r="C15" s="13"/>
      <c r="D15" s="4"/>
      <c r="E15" s="4" t="s">
        <v>9</v>
      </c>
      <c r="F15" s="4"/>
      <c r="G15" s="4" t="s">
        <v>9</v>
      </c>
      <c r="H15" s="4"/>
      <c r="I15" s="4"/>
      <c r="J15" s="4"/>
      <c r="K15" s="4"/>
      <c r="L15" s="4"/>
      <c r="M15" s="4" t="s">
        <v>15</v>
      </c>
      <c r="N15" s="4"/>
      <c r="O15" s="4"/>
      <c r="P15" s="2">
        <f t="shared" si="0"/>
        <v>2</v>
      </c>
      <c r="Q15" s="2">
        <f t="shared" si="1"/>
        <v>0</v>
      </c>
      <c r="R15" s="2">
        <f t="shared" si="2"/>
        <v>0</v>
      </c>
      <c r="S15" s="7">
        <f t="shared" si="3"/>
        <v>2</v>
      </c>
    </row>
    <row r="16" spans="1:19" x14ac:dyDescent="0.3">
      <c r="A16" s="5">
        <f t="shared" si="4"/>
        <v>10005</v>
      </c>
      <c r="B16" s="13" t="s">
        <v>18</v>
      </c>
      <c r="C16" s="13"/>
      <c r="D16" s="4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 t="s">
        <v>14</v>
      </c>
      <c r="O16" s="4"/>
      <c r="P16" s="2" t="e">
        <f>COUNTIF(#REF!,D20)</f>
        <v>#REF!</v>
      </c>
      <c r="Q16" s="2">
        <f t="shared" si="1"/>
        <v>1</v>
      </c>
      <c r="R16" s="2">
        <f t="shared" si="2"/>
        <v>0</v>
      </c>
      <c r="S16" s="7" t="e">
        <f t="shared" si="3"/>
        <v>#REF!</v>
      </c>
    </row>
    <row r="17" spans="1:19" x14ac:dyDescent="0.3">
      <c r="A17" s="5">
        <f t="shared" si="4"/>
        <v>10006</v>
      </c>
      <c r="B17" s="13" t="s">
        <v>21</v>
      </c>
      <c r="C17" s="13"/>
      <c r="D17" s="4"/>
      <c r="E17" s="4" t="s">
        <v>15</v>
      </c>
      <c r="F17" s="4"/>
      <c r="G17" s="4"/>
      <c r="H17" s="4"/>
      <c r="I17" s="4"/>
      <c r="J17" s="4" t="s">
        <v>9</v>
      </c>
      <c r="K17" s="4"/>
      <c r="L17" s="4"/>
      <c r="M17" s="4"/>
      <c r="N17" s="4"/>
      <c r="O17" s="4"/>
      <c r="P17" s="2">
        <f t="shared" si="0"/>
        <v>0</v>
      </c>
      <c r="Q17" s="2">
        <f t="shared" si="1"/>
        <v>0</v>
      </c>
      <c r="R17" s="2">
        <f t="shared" si="2"/>
        <v>0</v>
      </c>
      <c r="S17" s="7">
        <f t="shared" si="3"/>
        <v>0</v>
      </c>
    </row>
    <row r="18" spans="1:19" x14ac:dyDescent="0.3">
      <c r="A18" s="5">
        <f t="shared" si="4"/>
        <v>10007</v>
      </c>
      <c r="B18" s="13" t="s">
        <v>22</v>
      </c>
      <c r="C18" s="13"/>
      <c r="D18" s="4"/>
      <c r="E18" s="4"/>
      <c r="F18" s="4"/>
      <c r="G18" s="4"/>
      <c r="H18" s="4" t="s">
        <v>15</v>
      </c>
      <c r="I18" s="4"/>
      <c r="J18" s="4"/>
      <c r="K18" s="4" t="s">
        <v>15</v>
      </c>
      <c r="L18" s="4"/>
      <c r="M18" s="4" t="s">
        <v>15</v>
      </c>
      <c r="N18" s="4"/>
      <c r="O18" s="4"/>
      <c r="P18" s="2">
        <f t="shared" si="0"/>
        <v>0</v>
      </c>
      <c r="Q18" s="2">
        <f t="shared" si="1"/>
        <v>0</v>
      </c>
      <c r="R18" s="2">
        <f t="shared" si="2"/>
        <v>0</v>
      </c>
      <c r="S18" s="7">
        <f t="shared" si="3"/>
        <v>0</v>
      </c>
    </row>
    <row r="19" spans="1:19" x14ac:dyDescent="0.3">
      <c r="A19" s="5">
        <f t="shared" si="4"/>
        <v>10008</v>
      </c>
      <c r="B19" s="13" t="s">
        <v>23</v>
      </c>
      <c r="C19" s="13"/>
      <c r="D19" s="4" t="s">
        <v>9</v>
      </c>
      <c r="E19" s="4"/>
      <c r="F19" s="4" t="s">
        <v>9</v>
      </c>
      <c r="G19" s="4"/>
      <c r="H19" s="4"/>
      <c r="I19" s="4"/>
      <c r="J19" s="4"/>
      <c r="K19" s="4"/>
      <c r="L19" s="4"/>
      <c r="M19" s="4"/>
      <c r="N19" s="4"/>
      <c r="O19" s="4"/>
      <c r="P19" s="2">
        <f t="shared" si="0"/>
        <v>2</v>
      </c>
      <c r="Q19" s="2">
        <f t="shared" si="1"/>
        <v>0</v>
      </c>
      <c r="R19" s="2">
        <f t="shared" si="2"/>
        <v>0</v>
      </c>
      <c r="S19" s="7">
        <f t="shared" si="3"/>
        <v>2</v>
      </c>
    </row>
    <row r="20" spans="1:19" x14ac:dyDescent="0.3">
      <c r="A20" s="5">
        <f t="shared" si="4"/>
        <v>10009</v>
      </c>
      <c r="B20" s="13" t="s">
        <v>24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9</v>
      </c>
      <c r="O20" s="4"/>
      <c r="P20" s="2">
        <f t="shared" si="0"/>
        <v>0</v>
      </c>
      <c r="Q20" s="2">
        <f t="shared" si="1"/>
        <v>0</v>
      </c>
      <c r="R20" s="2">
        <f t="shared" si="2"/>
        <v>0</v>
      </c>
      <c r="S20" s="7">
        <f t="shared" si="3"/>
        <v>0</v>
      </c>
    </row>
    <row r="21" spans="1:19" x14ac:dyDescent="0.3">
      <c r="A21" s="5">
        <f t="shared" si="4"/>
        <v>10010</v>
      </c>
      <c r="B21" s="13" t="s">
        <v>25</v>
      </c>
      <c r="C21" s="13"/>
      <c r="D21" s="4"/>
      <c r="E21" s="4"/>
      <c r="F21" s="4"/>
      <c r="G21" s="4" t="s">
        <v>15</v>
      </c>
      <c r="H21" s="4"/>
      <c r="I21" s="4" t="s">
        <v>15</v>
      </c>
      <c r="J21" s="4"/>
      <c r="K21" s="4"/>
      <c r="L21" s="4"/>
      <c r="M21" s="4"/>
      <c r="N21" s="4"/>
      <c r="O21" s="4"/>
      <c r="P21" s="2">
        <f t="shared" si="0"/>
        <v>0</v>
      </c>
      <c r="Q21" s="2">
        <f t="shared" si="1"/>
        <v>0</v>
      </c>
      <c r="R21" s="2">
        <f t="shared" si="2"/>
        <v>0</v>
      </c>
      <c r="S21" s="7">
        <f t="shared" si="3"/>
        <v>0</v>
      </c>
    </row>
    <row r="22" spans="1:19" x14ac:dyDescent="0.3">
      <c r="A22" s="5">
        <f t="shared" si="4"/>
        <v>10011</v>
      </c>
      <c r="B22" s="13" t="s">
        <v>26</v>
      </c>
      <c r="C22" s="13"/>
      <c r="D22" s="4"/>
      <c r="E22" s="4"/>
      <c r="F22" s="4"/>
      <c r="G22" s="4"/>
      <c r="H22" s="4"/>
      <c r="I22" s="4"/>
      <c r="J22" s="4"/>
      <c r="K22" s="4" t="s">
        <v>9</v>
      </c>
      <c r="L22" s="4" t="s">
        <v>15</v>
      </c>
      <c r="M22" s="4"/>
      <c r="N22" s="4"/>
      <c r="O22" s="4"/>
      <c r="P22" s="2">
        <f>COUNTIF(D22:O22,D8)</f>
        <v>0</v>
      </c>
      <c r="Q22" s="2">
        <f t="shared" si="1"/>
        <v>0</v>
      </c>
      <c r="R22" s="2">
        <f t="shared" si="2"/>
        <v>0</v>
      </c>
      <c r="S22" s="7">
        <f t="shared" si="3"/>
        <v>0</v>
      </c>
    </row>
    <row r="23" spans="1:19" x14ac:dyDescent="0.3">
      <c r="A23" s="5">
        <f t="shared" si="4"/>
        <v>10012</v>
      </c>
      <c r="B23" s="13" t="s">
        <v>27</v>
      </c>
      <c r="C23" s="13"/>
      <c r="D23" s="4" t="s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">
        <f t="shared" si="0"/>
        <v>0</v>
      </c>
      <c r="Q23" s="2">
        <f t="shared" si="1"/>
        <v>0</v>
      </c>
      <c r="R23" s="2">
        <f t="shared" si="2"/>
        <v>0</v>
      </c>
      <c r="S23" s="7">
        <f t="shared" si="3"/>
        <v>0</v>
      </c>
    </row>
  </sheetData>
  <mergeCells count="18">
    <mergeCell ref="A8:C9"/>
    <mergeCell ref="D8:O9"/>
    <mergeCell ref="P8:S9"/>
    <mergeCell ref="A10:A11"/>
    <mergeCell ref="B10:C11"/>
    <mergeCell ref="S10:S11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conditionalFormatting sqref="D12:O23">
    <cfRule type="containsText" dxfId="32" priority="1" operator="containsText" text="PL">
      <formula>NOT(ISERROR(SEARCH("PL",D12)))</formula>
    </cfRule>
    <cfRule type="containsText" dxfId="31" priority="2" operator="containsText" text="CL">
      <formula>NOT(ISERROR(SEARCH("CL",D12)))</formula>
    </cfRule>
  </conditionalFormatting>
  <dataValidations count="2">
    <dataValidation type="list" allowBlank="1" showInputMessage="1" showErrorMessage="1" sqref="A8" xr:uid="{29C9EDA2-776E-498F-AFD9-865A450D6157}">
      <formula1>"January,February,March,April,June,July,Augest,september,October,November,December"</formula1>
    </dataValidation>
    <dataValidation type="list" allowBlank="1" showInputMessage="1" showErrorMessage="1" sqref="D13:O23 D12:N12" xr:uid="{374EFC34-5347-4DB7-80A5-37B8EC355F7A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AF7434A-659B-4AF8-981B-10468C162E1F}">
            <xm:f>NOT(ISERROR(SEARCH($G$9,D12)))</xm:f>
            <xm:f>$G$9</xm:f>
            <x14:dxf>
              <fill>
                <patternFill>
                  <bgColor rgb="FFFFC7CE"/>
                </patternFill>
              </fill>
            </x14:dxf>
          </x14:cfRule>
          <xm:sqref>D12:O23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36F-12F2-4630-9816-712570054420}">
  <dimension ref="A1:S16"/>
  <sheetViews>
    <sheetView workbookViewId="0">
      <selection sqref="A1:C2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29" priority="1" operator="containsText" text="PL">
      <formula>NOT(ISERROR(SEARCH("PL",D5)))</formula>
    </cfRule>
    <cfRule type="containsText" dxfId="28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C61C5876-1234-4F75-BFD3-675F74BDF2D1}">
      <formula1>"January,February,March,April,June,July,Augest,september,October,November,December"</formula1>
    </dataValidation>
    <dataValidation type="list" allowBlank="1" showInputMessage="1" showErrorMessage="1" sqref="D6:O16 D5:N5" xr:uid="{8EAA087C-07AB-429D-BA7F-1FE63013AF52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5B5CCD99-7AF3-4AC4-9A0B-40B1748774FB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3461-1624-4DF8-B2CE-4E6BB854A09C}">
  <dimension ref="A1:S16"/>
  <sheetViews>
    <sheetView workbookViewId="0">
      <selection sqref="A1:C2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26" priority="1" operator="containsText" text="PL">
      <formula>NOT(ISERROR(SEARCH("PL",D5)))</formula>
    </cfRule>
    <cfRule type="containsText" dxfId="25" priority="2" operator="containsText" text="CL">
      <formula>NOT(ISERROR(SEARCH("CL",D5)))</formula>
    </cfRule>
  </conditionalFormatting>
  <dataValidations count="2">
    <dataValidation type="list" allowBlank="1" showInputMessage="1" showErrorMessage="1" sqref="D6:O16 D5:N5" xr:uid="{D0063CD3-4071-4AE0-8E60-B7780B1A5F32}">
      <formula1>"PL,SL,CL"</formula1>
    </dataValidation>
    <dataValidation type="list" allowBlank="1" showInputMessage="1" showErrorMessage="1" sqref="A1" xr:uid="{C855808E-9D32-4FC2-BD73-F424DC7603E5}">
      <formula1>"January,February,March,April,June,July,Augest,september,October,November,December"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3114257B-407D-47E3-BA80-B7C35033EBB5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E2A-90B3-471D-A6EA-EF9307DE6638}">
  <dimension ref="A1:S16"/>
  <sheetViews>
    <sheetView workbookViewId="0">
      <selection sqref="A1:S16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23" priority="1" operator="containsText" text="PL">
      <formula>NOT(ISERROR(SEARCH("PL",D5)))</formula>
    </cfRule>
    <cfRule type="containsText" dxfId="22" priority="2" operator="containsText" text="CL">
      <formula>NOT(ISERROR(SEARCH("CL",D5)))</formula>
    </cfRule>
  </conditionalFormatting>
  <dataValidations count="2">
    <dataValidation type="list" allowBlank="1" showInputMessage="1" showErrorMessage="1" sqref="D6:O16 D5:N5" xr:uid="{C4294D51-08EA-4D55-A9A1-0F8C8932CAC6}">
      <formula1>"PL,SL,CL"</formula1>
    </dataValidation>
    <dataValidation type="list" allowBlank="1" showInputMessage="1" showErrorMessage="1" sqref="A1" xr:uid="{226D9C39-1ED1-436D-A121-4AA798FF3FC1}">
      <formula1>"January,February,March,April,June,July,Augest,september,October,November,December"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E9BDDB3B-8992-4F8D-ACD8-858891E6CBCF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6CF3-154D-4FEB-A0AB-FBB01E23E559}">
  <dimension ref="A1:S16"/>
  <sheetViews>
    <sheetView workbookViewId="0">
      <selection sqref="A1:S16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20" priority="1" operator="containsText" text="PL">
      <formula>NOT(ISERROR(SEARCH("PL",D5)))</formula>
    </cfRule>
    <cfRule type="containsText" dxfId="19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49FEB721-B2EC-417F-9F79-520F996C42E8}">
      <formula1>"January,February,March,April,June,July,Augest,september,October,November,December"</formula1>
    </dataValidation>
    <dataValidation type="list" allowBlank="1" showInputMessage="1" showErrorMessage="1" sqref="D6:O16 D5:N5" xr:uid="{1BAA7C97-6D30-40CC-987E-8FDE29BA960A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3E34B269-6D77-44A7-A87F-2B899F2B3B71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0B5C-4C2F-4532-937E-E10349FC736B}">
  <dimension ref="A1:S16"/>
  <sheetViews>
    <sheetView workbookViewId="0">
      <selection sqref="A1:S16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17" priority="1" operator="containsText" text="PL">
      <formula>NOT(ISERROR(SEARCH("PL",D5)))</formula>
    </cfRule>
    <cfRule type="containsText" dxfId="16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FBFF430C-5301-488C-82FF-6455B049AEF1}">
      <formula1>"January,February,March,April,June,July,Augest,september,October,November,December"</formula1>
    </dataValidation>
    <dataValidation type="list" allowBlank="1" showInputMessage="1" showErrorMessage="1" sqref="D6:O16 D5:N5" xr:uid="{A28A70F3-1732-4B77-9661-93DEBE14120D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EA91374-118E-4F86-8E39-4324F818691E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D69D-D2BF-4D1A-A951-F907833809D4}">
  <dimension ref="A1:S16"/>
  <sheetViews>
    <sheetView workbookViewId="0">
      <selection sqref="A1:S16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14" priority="1" operator="containsText" text="PL">
      <formula>NOT(ISERROR(SEARCH("PL",D5)))</formula>
    </cfRule>
    <cfRule type="containsText" dxfId="13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7BA0605E-E255-4C0E-B203-08ABFC555595}">
      <formula1>"January,February,March,April,June,July,Augest,september,October,November,December"</formula1>
    </dataValidation>
    <dataValidation type="list" allowBlank="1" showInputMessage="1" showErrorMessage="1" sqref="D6:O16 D5:N5" xr:uid="{A6EBB72D-B5F9-46F7-B25F-551B0259E64B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452AC8EA-79E1-43BA-BE53-85D2921FFE37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C845-4267-461E-9638-74A917A76D36}">
  <dimension ref="A1:S16"/>
  <sheetViews>
    <sheetView workbookViewId="0">
      <selection sqref="A1:S16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11" priority="1" operator="containsText" text="PL">
      <formula>NOT(ISERROR(SEARCH("PL",D5)))</formula>
    </cfRule>
    <cfRule type="containsText" dxfId="10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E09B9180-AC43-471F-AADC-59CD8BE70385}">
      <formula1>"January,February,March,April,June,July,Augest,september,October,November,December"</formula1>
    </dataValidation>
    <dataValidation type="list" allowBlank="1" showInputMessage="1" showErrorMessage="1" sqref="D6:O16 D5:N5" xr:uid="{A523FD7E-301C-4973-8406-275C73202A22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C197DAB8-3812-4859-A652-F805D802FE80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E45C-4C16-4D3D-9C75-4F3A530AB321}">
  <dimension ref="A1:S16"/>
  <sheetViews>
    <sheetView workbookViewId="0">
      <selection sqref="A1:C2"/>
    </sheetView>
  </sheetViews>
  <sheetFormatPr defaultRowHeight="14.4" x14ac:dyDescent="0.3"/>
  <sheetData>
    <row r="1" spans="1:19" x14ac:dyDescent="0.3">
      <c r="A1" s="12" t="s">
        <v>8</v>
      </c>
      <c r="B1" s="12"/>
      <c r="C1" s="12"/>
      <c r="D1" s="12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30</v>
      </c>
      <c r="Q1" s="12"/>
      <c r="R1" s="12"/>
      <c r="S1" s="12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15" t="s">
        <v>10</v>
      </c>
      <c r="B3" s="15" t="s">
        <v>0</v>
      </c>
      <c r="C3" s="15"/>
      <c r="D3" s="3">
        <v>45302</v>
      </c>
      <c r="E3" s="3">
        <v>45303</v>
      </c>
      <c r="F3" s="3">
        <v>45304</v>
      </c>
      <c r="G3" s="3">
        <v>45305</v>
      </c>
      <c r="H3" s="3">
        <v>45306</v>
      </c>
      <c r="I3" s="3">
        <v>45307</v>
      </c>
      <c r="J3" s="3">
        <v>45308</v>
      </c>
      <c r="K3" s="3">
        <v>45309</v>
      </c>
      <c r="L3" s="3">
        <v>45310</v>
      </c>
      <c r="M3" s="3">
        <v>45311</v>
      </c>
      <c r="N3" s="3">
        <v>45312</v>
      </c>
      <c r="O3" s="3">
        <v>45313</v>
      </c>
      <c r="P3" s="8" t="s">
        <v>11</v>
      </c>
      <c r="Q3" s="8" t="s">
        <v>12</v>
      </c>
      <c r="R3" s="8" t="s">
        <v>13</v>
      </c>
      <c r="S3" s="10" t="s">
        <v>28</v>
      </c>
    </row>
    <row r="4" spans="1:19" x14ac:dyDescent="0.3">
      <c r="A4" s="15"/>
      <c r="B4" s="15"/>
      <c r="C4" s="1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L4" s="6" t="s">
        <v>2</v>
      </c>
      <c r="M4" s="6" t="s">
        <v>3</v>
      </c>
      <c r="N4" s="6" t="s">
        <v>4</v>
      </c>
      <c r="O4" s="6" t="s">
        <v>5</v>
      </c>
      <c r="P4" s="1" t="s">
        <v>14</v>
      </c>
      <c r="Q4" s="1" t="s">
        <v>9</v>
      </c>
      <c r="R4" s="1" t="s">
        <v>15</v>
      </c>
      <c r="S4" s="11"/>
    </row>
    <row r="5" spans="1:19" x14ac:dyDescent="0.3">
      <c r="A5" s="5">
        <v>10001</v>
      </c>
      <c r="B5" s="13" t="s">
        <v>16</v>
      </c>
      <c r="C5" s="13"/>
      <c r="D5" s="4"/>
      <c r="E5" s="4" t="s">
        <v>9</v>
      </c>
      <c r="F5" s="4"/>
      <c r="G5" s="4" t="s">
        <v>14</v>
      </c>
      <c r="H5" s="4"/>
      <c r="I5" s="4"/>
      <c r="J5" s="4"/>
      <c r="K5" s="4"/>
      <c r="L5" s="4"/>
      <c r="M5" s="4"/>
      <c r="N5" s="4"/>
      <c r="O5" s="4"/>
      <c r="P5" s="2">
        <f>COUNTIF(D5:O5,#REF!)</f>
        <v>0</v>
      </c>
      <c r="Q5" s="2">
        <f>COUNTIF(D3:I5,E6)</f>
        <v>1</v>
      </c>
      <c r="R5" s="2">
        <f>COUNTIF(D5:O5,I7)</f>
        <v>0</v>
      </c>
      <c r="S5" s="7">
        <f>SUM(P5,Q5,R5)</f>
        <v>1</v>
      </c>
    </row>
    <row r="6" spans="1:19" x14ac:dyDescent="0.3">
      <c r="A6" s="5">
        <f>A5+1</f>
        <v>10002</v>
      </c>
      <c r="B6" s="13" t="s">
        <v>17</v>
      </c>
      <c r="C6" s="13"/>
      <c r="D6" s="4"/>
      <c r="E6" s="4" t="s">
        <v>9</v>
      </c>
      <c r="F6" s="4" t="s">
        <v>15</v>
      </c>
      <c r="G6" s="4"/>
      <c r="H6" s="4"/>
      <c r="I6" s="4"/>
      <c r="J6" s="4" t="s">
        <v>15</v>
      </c>
      <c r="K6" s="4"/>
      <c r="L6" s="4"/>
      <c r="M6" s="4"/>
      <c r="N6" s="4"/>
      <c r="O6" s="4"/>
      <c r="P6" s="2">
        <f t="shared" ref="P6:P16" si="0">COUNTIF(D6:O6,D10)</f>
        <v>0</v>
      </c>
      <c r="Q6" s="2">
        <f t="shared" ref="Q6:Q16" si="1">COUNTIF(D4:I6,E7)</f>
        <v>0</v>
      </c>
      <c r="R6" s="2">
        <f t="shared" ref="R6:R16" si="2">COUNTIF(D6:O6,I8)</f>
        <v>0</v>
      </c>
      <c r="S6" s="7">
        <f t="shared" ref="S6:S16" si="3">SUM(P6,Q6,R6)</f>
        <v>0</v>
      </c>
    </row>
    <row r="7" spans="1:19" x14ac:dyDescent="0.3">
      <c r="A7" s="5">
        <f t="shared" ref="A7:A16" si="4">A6+1</f>
        <v>10003</v>
      </c>
      <c r="B7" s="13" t="s">
        <v>20</v>
      </c>
      <c r="C7" s="13"/>
      <c r="D7" s="4"/>
      <c r="E7" s="4"/>
      <c r="F7" s="4"/>
      <c r="G7" s="4"/>
      <c r="H7" s="4"/>
      <c r="I7" s="4" t="s">
        <v>15</v>
      </c>
      <c r="J7" s="4"/>
      <c r="K7" s="4"/>
      <c r="L7" s="4" t="s">
        <v>9</v>
      </c>
      <c r="M7" s="4"/>
      <c r="N7" s="4"/>
      <c r="O7" s="4" t="s">
        <v>15</v>
      </c>
      <c r="P7" s="2">
        <f t="shared" si="0"/>
        <v>0</v>
      </c>
      <c r="Q7" s="2">
        <f t="shared" si="1"/>
        <v>2</v>
      </c>
      <c r="R7" s="2">
        <f t="shared" si="2"/>
        <v>0</v>
      </c>
      <c r="S7" s="7">
        <f t="shared" si="3"/>
        <v>2</v>
      </c>
    </row>
    <row r="8" spans="1:19" x14ac:dyDescent="0.3">
      <c r="A8" s="5">
        <f t="shared" si="4"/>
        <v>10004</v>
      </c>
      <c r="B8" s="13" t="s">
        <v>19</v>
      </c>
      <c r="C8" s="13"/>
      <c r="D8" s="4"/>
      <c r="E8" s="4" t="s">
        <v>9</v>
      </c>
      <c r="F8" s="4"/>
      <c r="G8" s="4" t="s">
        <v>9</v>
      </c>
      <c r="H8" s="4"/>
      <c r="I8" s="4"/>
      <c r="J8" s="4"/>
      <c r="K8" s="4"/>
      <c r="L8" s="4"/>
      <c r="M8" s="4" t="s">
        <v>15</v>
      </c>
      <c r="N8" s="4"/>
      <c r="O8" s="4"/>
      <c r="P8" s="2">
        <f t="shared" si="0"/>
        <v>2</v>
      </c>
      <c r="Q8" s="2">
        <f t="shared" si="1"/>
        <v>0</v>
      </c>
      <c r="R8" s="2">
        <f t="shared" si="2"/>
        <v>0</v>
      </c>
      <c r="S8" s="7">
        <f t="shared" si="3"/>
        <v>2</v>
      </c>
    </row>
    <row r="9" spans="1:19" x14ac:dyDescent="0.3">
      <c r="A9" s="5">
        <f t="shared" si="4"/>
        <v>10005</v>
      </c>
      <c r="B9" s="13" t="s">
        <v>18</v>
      </c>
      <c r="C9" s="13"/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 t="s">
        <v>14</v>
      </c>
      <c r="O9" s="4"/>
      <c r="P9" s="2" t="e">
        <f>COUNTIF(#REF!,D13)</f>
        <v>#REF!</v>
      </c>
      <c r="Q9" s="2">
        <f t="shared" si="1"/>
        <v>1</v>
      </c>
      <c r="R9" s="2">
        <f t="shared" si="2"/>
        <v>0</v>
      </c>
      <c r="S9" s="7" t="e">
        <f t="shared" si="3"/>
        <v>#REF!</v>
      </c>
    </row>
    <row r="10" spans="1:19" x14ac:dyDescent="0.3">
      <c r="A10" s="5">
        <f t="shared" si="4"/>
        <v>10006</v>
      </c>
      <c r="B10" s="13" t="s">
        <v>21</v>
      </c>
      <c r="C10" s="13"/>
      <c r="D10" s="4"/>
      <c r="E10" s="4" t="s">
        <v>15</v>
      </c>
      <c r="F10" s="4"/>
      <c r="G10" s="4"/>
      <c r="H10" s="4"/>
      <c r="I10" s="4"/>
      <c r="J10" s="4" t="s">
        <v>9</v>
      </c>
      <c r="K10" s="4"/>
      <c r="L10" s="4"/>
      <c r="M10" s="4"/>
      <c r="N10" s="4"/>
      <c r="O10" s="4"/>
      <c r="P10" s="2">
        <f t="shared" si="0"/>
        <v>0</v>
      </c>
      <c r="Q10" s="2">
        <f t="shared" si="1"/>
        <v>0</v>
      </c>
      <c r="R10" s="2">
        <f t="shared" si="2"/>
        <v>0</v>
      </c>
      <c r="S10" s="7">
        <f t="shared" si="3"/>
        <v>0</v>
      </c>
    </row>
    <row r="11" spans="1:19" x14ac:dyDescent="0.3">
      <c r="A11" s="5">
        <f t="shared" si="4"/>
        <v>10007</v>
      </c>
      <c r="B11" s="13" t="s">
        <v>22</v>
      </c>
      <c r="C11" s="13"/>
      <c r="D11" s="4"/>
      <c r="E11" s="4"/>
      <c r="F11" s="4"/>
      <c r="G11" s="4"/>
      <c r="H11" s="4" t="s">
        <v>15</v>
      </c>
      <c r="I11" s="4"/>
      <c r="J11" s="4"/>
      <c r="K11" s="4" t="s">
        <v>15</v>
      </c>
      <c r="L11" s="4"/>
      <c r="M11" s="4" t="s">
        <v>15</v>
      </c>
      <c r="N11" s="4"/>
      <c r="O11" s="4"/>
      <c r="P11" s="2">
        <f t="shared" si="0"/>
        <v>0</v>
      </c>
      <c r="Q11" s="2">
        <f t="shared" si="1"/>
        <v>0</v>
      </c>
      <c r="R11" s="2">
        <f t="shared" si="2"/>
        <v>0</v>
      </c>
      <c r="S11" s="7">
        <f t="shared" si="3"/>
        <v>0</v>
      </c>
    </row>
    <row r="12" spans="1:19" x14ac:dyDescent="0.3">
      <c r="A12" s="5">
        <f t="shared" si="4"/>
        <v>10008</v>
      </c>
      <c r="B12" s="13" t="s">
        <v>23</v>
      </c>
      <c r="C12" s="13"/>
      <c r="D12" s="4" t="s">
        <v>9</v>
      </c>
      <c r="E12" s="4"/>
      <c r="F12" s="4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2">
        <f t="shared" si="0"/>
        <v>2</v>
      </c>
      <c r="Q12" s="2">
        <f t="shared" si="1"/>
        <v>0</v>
      </c>
      <c r="R12" s="2">
        <f t="shared" si="2"/>
        <v>0</v>
      </c>
      <c r="S12" s="7">
        <f t="shared" si="3"/>
        <v>2</v>
      </c>
    </row>
    <row r="13" spans="1:19" x14ac:dyDescent="0.3">
      <c r="A13" s="5">
        <f t="shared" si="4"/>
        <v>10009</v>
      </c>
      <c r="B13" s="13" t="s">
        <v>24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</v>
      </c>
      <c r="O13" s="4"/>
      <c r="P13" s="2">
        <f t="shared" si="0"/>
        <v>0</v>
      </c>
      <c r="Q13" s="2">
        <f t="shared" si="1"/>
        <v>0</v>
      </c>
      <c r="R13" s="2">
        <f t="shared" si="2"/>
        <v>0</v>
      </c>
      <c r="S13" s="7">
        <f t="shared" si="3"/>
        <v>0</v>
      </c>
    </row>
    <row r="14" spans="1:19" x14ac:dyDescent="0.3">
      <c r="A14" s="5">
        <f t="shared" si="4"/>
        <v>10010</v>
      </c>
      <c r="B14" s="13" t="s">
        <v>25</v>
      </c>
      <c r="C14" s="13"/>
      <c r="D14" s="4"/>
      <c r="E14" s="4"/>
      <c r="F14" s="4"/>
      <c r="G14" s="4" t="s">
        <v>15</v>
      </c>
      <c r="H14" s="4"/>
      <c r="I14" s="4" t="s">
        <v>15</v>
      </c>
      <c r="J14" s="4"/>
      <c r="K14" s="4"/>
      <c r="L14" s="4"/>
      <c r="M14" s="4"/>
      <c r="N14" s="4"/>
      <c r="O14" s="4"/>
      <c r="P14" s="2">
        <f t="shared" si="0"/>
        <v>0</v>
      </c>
      <c r="Q14" s="2">
        <f t="shared" si="1"/>
        <v>0</v>
      </c>
      <c r="R14" s="2">
        <f t="shared" si="2"/>
        <v>0</v>
      </c>
      <c r="S14" s="7">
        <f t="shared" si="3"/>
        <v>0</v>
      </c>
    </row>
    <row r="15" spans="1:19" x14ac:dyDescent="0.3">
      <c r="A15" s="5">
        <f t="shared" si="4"/>
        <v>10011</v>
      </c>
      <c r="B15" s="13" t="s">
        <v>26</v>
      </c>
      <c r="C15" s="13"/>
      <c r="D15" s="4"/>
      <c r="E15" s="4"/>
      <c r="F15" s="4"/>
      <c r="G15" s="4"/>
      <c r="H15" s="4"/>
      <c r="I15" s="4"/>
      <c r="J15" s="4"/>
      <c r="K15" s="4" t="s">
        <v>9</v>
      </c>
      <c r="L15" s="4" t="s">
        <v>15</v>
      </c>
      <c r="M15" s="4"/>
      <c r="N15" s="4"/>
      <c r="O15" s="4"/>
      <c r="P15" s="2">
        <f>COUNTIF(D15:O15,D1)</f>
        <v>0</v>
      </c>
      <c r="Q15" s="2">
        <f t="shared" si="1"/>
        <v>0</v>
      </c>
      <c r="R15" s="2">
        <f t="shared" si="2"/>
        <v>0</v>
      </c>
      <c r="S15" s="7">
        <f t="shared" si="3"/>
        <v>0</v>
      </c>
    </row>
    <row r="16" spans="1:19" x14ac:dyDescent="0.3">
      <c r="A16" s="5">
        <f t="shared" si="4"/>
        <v>10012</v>
      </c>
      <c r="B16" s="13" t="s">
        <v>27</v>
      </c>
      <c r="C16" s="13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f t="shared" si="0"/>
        <v>0</v>
      </c>
      <c r="Q16" s="2">
        <f t="shared" si="1"/>
        <v>0</v>
      </c>
      <c r="R16" s="2">
        <f t="shared" si="2"/>
        <v>0</v>
      </c>
      <c r="S16" s="7">
        <f t="shared" si="3"/>
        <v>0</v>
      </c>
    </row>
  </sheetData>
  <mergeCells count="18">
    <mergeCell ref="A1:C2"/>
    <mergeCell ref="D1:O2"/>
    <mergeCell ref="P1:S2"/>
    <mergeCell ref="A3:A4"/>
    <mergeCell ref="B3:C4"/>
    <mergeCell ref="S3:S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D5:O16">
    <cfRule type="containsText" dxfId="8" priority="1" operator="containsText" text="PL">
      <formula>NOT(ISERROR(SEARCH("PL",D5)))</formula>
    </cfRule>
    <cfRule type="containsText" dxfId="7" priority="2" operator="containsText" text="CL">
      <formula>NOT(ISERROR(SEARCH("CL",D5)))</formula>
    </cfRule>
  </conditionalFormatting>
  <dataValidations count="2">
    <dataValidation type="list" allowBlank="1" showInputMessage="1" showErrorMessage="1" sqref="A1" xr:uid="{087581E1-1DFC-42FA-9BC4-6EEA73FCCFC3}">
      <formula1>"January,February,March,April,June,July,Augest,september,October,November,December"</formula1>
    </dataValidation>
    <dataValidation type="list" allowBlank="1" showInputMessage="1" showErrorMessage="1" sqref="D6:O16 D5:N5" xr:uid="{62281F41-EC35-47EE-AA76-442014043B75}">
      <formula1>"PL,SL,CL"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589B136-73A9-4AEC-9016-BA7948CB8E56}">
            <xm:f>NOT(ISERROR(SEARCH($G$9,D5)))</xm:f>
            <xm:f>$G$9</xm:f>
            <x14:dxf>
              <fill>
                <patternFill>
                  <bgColor rgb="FFFFC7CE"/>
                </patternFill>
              </fill>
            </x14:dxf>
          </x14:cfRule>
          <xm:sqref>D5:O16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2024-08-12T07:59:38Z</dcterms:created>
  <dcterms:modified xsi:type="dcterms:W3CDTF">2024-08-30T04:39:16Z</dcterms:modified>
</cp:coreProperties>
</file>