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EA6925FB-4A1E-43AC-BECC-A204241CDF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ésultat attendu" sheetId="1" r:id="rId1"/>
    <sheet name="Données brutes" sheetId="2" r:id="rId2"/>
    <sheet name="Objectifs" sheetId="3" r:id="rId3"/>
  </sheets>
  <definedNames>
    <definedName name="Dé.To.Tr1">'Données brutes'!$B$25</definedName>
    <definedName name="De.To.Tr2">'Données brutes'!$C$25</definedName>
    <definedName name="De.To.Tr3">'Données brutes'!$D$25</definedName>
    <definedName name="De.To.Tr4">'Données brutes'!$E$25</definedName>
    <definedName name="De.Tr1">'Données brutes'!$B$21</definedName>
    <definedName name="De.Tr2">'Données brutes'!$C$21</definedName>
    <definedName name="De.Tr3">'Données brutes'!$E$21</definedName>
    <definedName name="De.Tr4">'Données brutes'!$E$21</definedName>
    <definedName name="De.Trr4">'Données brutes'!$E$21</definedName>
    <definedName name="DEP_ANNEE">'Résultat attendu'!$G$18:$G$20</definedName>
    <definedName name="DEP_TOT_ANNEE">'Résultat attendu'!$G$21</definedName>
    <definedName name="DEP_TOT_TR1">'Résultat attendu'!$C$21</definedName>
    <definedName name="DEP_TOT_TR2">'Résultat attendu'!$D$21</definedName>
    <definedName name="DEP_TOT_TR3">'Résultat attendu'!$E$21</definedName>
    <definedName name="DEP_TOT_TR4">'Résultat attendu'!$F$21</definedName>
    <definedName name="DEP_TR1">'Résultat attendu'!$C$18:$C$20</definedName>
    <definedName name="DEP_TR2">'Résultat attendu'!$D$18:$D$20</definedName>
    <definedName name="DEP_TR3">'Résultat attendu'!$E$18:$E$20</definedName>
    <definedName name="DEP_TR4">'Résultat attendu'!$F$18:$F$20</definedName>
    <definedName name="DépenseTR1">'Données brutes'!$B$17:$B$20</definedName>
    <definedName name="DépenseTR2">'Données brutes'!$C$17:$C$20</definedName>
    <definedName name="DépenseTR4">'Données brutes'!$E$17:$E$20</definedName>
    <definedName name="NET">'Résultat attendu'!$C$25:$F$25</definedName>
    <definedName name="Net.Tr1">'Données brutes'!$B$25</definedName>
    <definedName name="Net.Tr2">'Données brutes'!$C$25</definedName>
    <definedName name="Net.Tr3">'Données brutes'!$D$25</definedName>
    <definedName name="Net.Tr4">'Données brutes'!$E$25</definedName>
    <definedName name="NET_ANNEE">'Résultat attendu'!$G$25</definedName>
    <definedName name="NET_TR1">'Résultat attendu'!$C$25</definedName>
    <definedName name="NET_TR2">'Résultat attendu'!$D$25</definedName>
    <definedName name="NET_TR3">'Résultat attendu'!$E$25</definedName>
    <definedName name="NET_TR4">'Résultat attendu'!$F$25</definedName>
    <definedName name="v.To.Tr2">'Données brutes'!$C$14</definedName>
    <definedName name="V.To.tr3">'Données brutes'!$D$14</definedName>
    <definedName name="V.To.Tr4">'Données brutes'!$E$14</definedName>
    <definedName name="V.Tr1">'Données brutes'!$B$14</definedName>
    <definedName name="Ve.Tr1">'Données brutes'!$B$21</definedName>
    <definedName name="VENTE_TOT_ANNEE">'Résultat attendu'!$G$14</definedName>
    <definedName name="VENTE_TOT_TR1">'Résultat attendu'!$C$14</definedName>
    <definedName name="VENTE_TOT_TR2">'Résultat attendu'!$D$14</definedName>
    <definedName name="VENTE_TOT_TR3">'Résultat attendu'!$E$14</definedName>
    <definedName name="VENTE_TOT_TR4">'Résultat attendu'!$F$14</definedName>
    <definedName name="VENTES_ANNEE">'Résultat attendu'!$G$9:$G$13</definedName>
    <definedName name="VENTES_TR1">'Résultat attendu'!$C$9:$C$13</definedName>
    <definedName name="VENTES_TR2">'Résultat attendu'!$D$9:$D$13</definedName>
    <definedName name="VENTES_TR3">'Résultat attendu'!$E$9:$E$13</definedName>
    <definedName name="VENTES_TR4">'Résultat attendu'!$F$9:$F$13</definedName>
    <definedName name="VenteTR1">'Données brutes'!$B$8:$B$13</definedName>
    <definedName name="VenteTR2">'Données brutes'!$C$8:$C$13</definedName>
    <definedName name="VenteTR4">'Données brutes'!$E$8:$E$13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C25" i="1" l="1"/>
  <c r="E25" i="1"/>
  <c r="G14" i="1"/>
  <c r="G21" i="1"/>
  <c r="G25" i="1" l="1"/>
</calcChain>
</file>

<file path=xl/sharedStrings.xml><?xml version="1.0" encoding="utf-8"?>
<sst xmlns="http://schemas.openxmlformats.org/spreadsheetml/2006/main" count="74" uniqueCount="30">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</sst>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&quot;$&quot;"/>
    <numFmt numFmtId="167" formatCode="_ * #,##0.00_)\ [$$-C0C]_ ;_ * \(#,##0.00\)\ [$$-C0C]_ ;_ * &quot;-&quot;??_)\ [$$-C0C]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1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3" fillId="0" borderId="0" xfId="0" applyNumberFormat="1" applyFont="1" applyAlignment="1" applyProtection="1">
      <alignment horizontal="left"/>
      <protection hidden="1"/>
    </xf>
    <xf numFmtId="0" fontId="2" fillId="0" borderId="0" xfId="0" applyNumberFormat="1" applyFont="1" applyFill="1" applyBorder="1" applyAlignment="1" applyProtection="1">
      <alignment horizontal="left"/>
      <protection hidden="1"/>
    </xf>
    <xf numFmtId="0" fontId="3" fillId="0" borderId="0" xfId="0" applyNumberFormat="1" applyFont="1" applyAlignment="1" applyProtection="1">
      <alignment horizontal="center"/>
      <protection hidden="1"/>
    </xf>
    <xf numFmtId="166" fontId="5" fillId="2" borderId="0" xfId="2" applyNumberFormat="1" applyFont="1" applyFill="1" applyBorder="1" applyAlignment="1" applyProtection="1">
      <alignment horizontal="right"/>
      <protection hidden="1"/>
    </xf>
    <xf numFmtId="166" fontId="5" fillId="2" borderId="1" xfId="2" applyNumberFormat="1" applyFont="1" applyFill="1" applyBorder="1" applyAlignment="1" applyProtection="1">
      <alignment horizontal="right"/>
      <protection hidden="1"/>
    </xf>
    <xf numFmtId="166" fontId="6" fillId="2" borderId="2" xfId="2" applyNumberFormat="1" applyFont="1" applyFill="1" applyBorder="1" applyAlignment="1" applyProtection="1">
      <alignment horizontal="right"/>
      <protection hidden="1"/>
    </xf>
    <xf numFmtId="166" fontId="7" fillId="4" borderId="3" xfId="2" applyNumberFormat="1" applyFont="1" applyFill="1" applyBorder="1" applyAlignment="1" applyProtection="1">
      <alignment horizontal="right"/>
      <protection hidden="1"/>
    </xf>
    <xf numFmtId="166" fontId="7" fillId="4" borderId="4" xfId="2" applyNumberFormat="1" applyFont="1" applyFill="1" applyBorder="1" applyAlignment="1" applyProtection="1">
      <alignment horizontal="right"/>
      <protection hidden="1"/>
    </xf>
    <xf numFmtId="166" fontId="8" fillId="4" borderId="5" xfId="0" applyNumberFormat="1" applyFont="1" applyFill="1" applyBorder="1" applyAlignment="1" applyProtection="1">
      <alignment horizontal="right"/>
      <protection hidden="1"/>
    </xf>
    <xf numFmtId="166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NumberFormat="1" applyFont="1" applyFill="1" applyBorder="1" applyAlignment="1" applyProtection="1">
      <alignment horizontal="left"/>
      <protection hidden="1"/>
    </xf>
    <xf numFmtId="166" fontId="2" fillId="2" borderId="11" xfId="2" applyNumberFormat="1" applyFont="1" applyFill="1" applyBorder="1" applyAlignment="1" applyProtection="1">
      <alignment horizontal="right"/>
      <protection hidden="1"/>
    </xf>
    <xf numFmtId="166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NumberFormat="1" applyFont="1" applyFill="1" applyBorder="1" applyAlignment="1" applyProtection="1">
      <alignment horizontal="left"/>
      <protection hidden="1"/>
    </xf>
    <xf numFmtId="166" fontId="2" fillId="2" borderId="8" xfId="2" applyNumberFormat="1" applyFont="1" applyFill="1" applyBorder="1" applyAlignment="1" applyProtection="1">
      <alignment horizontal="right"/>
      <protection hidden="1"/>
    </xf>
    <xf numFmtId="166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NumberFormat="1" applyFont="1" applyFill="1" applyBorder="1" applyAlignment="1" applyProtection="1">
      <alignment horizontal="left"/>
      <protection hidden="1"/>
    </xf>
    <xf numFmtId="166" fontId="5" fillId="2" borderId="11" xfId="2" applyNumberFormat="1" applyFont="1" applyFill="1" applyBorder="1" applyAlignment="1" applyProtection="1">
      <alignment horizontal="right"/>
      <protection hidden="1"/>
    </xf>
    <xf numFmtId="166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NumberFormat="1" applyFont="1" applyFill="1" applyBorder="1" applyAlignment="1" applyProtection="1">
      <alignment horizontal="left"/>
      <protection hidden="1"/>
    </xf>
    <xf numFmtId="166" fontId="2" fillId="4" borderId="11" xfId="1" applyNumberFormat="1" applyFont="1" applyFill="1" applyBorder="1" applyAlignment="1" applyProtection="1">
      <alignment horizontal="right"/>
      <protection hidden="1"/>
    </xf>
    <xf numFmtId="166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NumberFormat="1" applyFont="1" applyFill="1" applyBorder="1" applyAlignment="1" applyProtection="1">
      <alignment horizontal="left"/>
      <protection hidden="1"/>
    </xf>
    <xf numFmtId="166" fontId="2" fillId="4" borderId="15" xfId="1" applyNumberFormat="1" applyFont="1" applyFill="1" applyBorder="1" applyAlignment="1" applyProtection="1">
      <alignment horizontal="right"/>
      <protection hidden="1"/>
    </xf>
    <xf numFmtId="166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NumberFormat="1" applyFont="1" applyFill="1" applyBorder="1" applyAlignment="1" applyProtection="1">
      <alignment horizontal="left"/>
      <protection hidden="1"/>
    </xf>
    <xf numFmtId="166" fontId="7" fillId="4" borderId="11" xfId="2" applyNumberFormat="1" applyFont="1" applyFill="1" applyBorder="1" applyAlignment="1" applyProtection="1">
      <alignment horizontal="right"/>
      <protection hidden="1"/>
    </xf>
    <xf numFmtId="166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NumberFormat="1" applyFont="1" applyFill="1" applyBorder="1" applyAlignment="1" applyProtection="1">
      <alignment horizontal="left"/>
      <protection hidden="1"/>
    </xf>
    <xf numFmtId="166" fontId="2" fillId="7" borderId="11" xfId="2" applyNumberFormat="1" applyFont="1" applyFill="1" applyBorder="1" applyAlignment="1" applyProtection="1">
      <alignment horizontal="right"/>
      <protection hidden="1"/>
    </xf>
    <xf numFmtId="166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NumberFormat="1" applyFont="1" applyFill="1" applyBorder="1" applyAlignment="1" applyProtection="1">
      <alignment horizontal="center"/>
      <protection hidden="1"/>
    </xf>
    <xf numFmtId="0" fontId="4" fillId="3" borderId="21" xfId="0" applyNumberFormat="1" applyFont="1" applyFill="1" applyBorder="1" applyAlignment="1" applyProtection="1">
      <alignment horizontal="center"/>
      <protection hidden="1"/>
    </xf>
    <xf numFmtId="0" fontId="4" fillId="3" borderId="19" xfId="0" applyNumberFormat="1" applyFont="1" applyFill="1" applyBorder="1" applyAlignment="1" applyProtection="1">
      <alignment horizontal="center"/>
      <protection hidden="1"/>
    </xf>
    <xf numFmtId="0" fontId="2" fillId="3" borderId="22" xfId="0" applyNumberFormat="1" applyFont="1" applyFill="1" applyBorder="1" applyAlignment="1" applyProtection="1">
      <alignment horizontal="left"/>
      <protection hidden="1"/>
    </xf>
    <xf numFmtId="0" fontId="4" fillId="5" borderId="23" xfId="0" applyNumberFormat="1" applyFont="1" applyFill="1" applyBorder="1" applyAlignment="1" applyProtection="1">
      <alignment horizontal="center"/>
      <protection hidden="1"/>
    </xf>
    <xf numFmtId="0" fontId="4" fillId="5" borderId="24" xfId="0" applyNumberFormat="1" applyFont="1" applyFill="1" applyBorder="1" applyAlignment="1" applyProtection="1">
      <alignment horizontal="center"/>
      <protection hidden="1"/>
    </xf>
    <xf numFmtId="0" fontId="4" fillId="5" borderId="25" xfId="0" applyNumberFormat="1" applyFont="1" applyFill="1" applyBorder="1" applyAlignment="1" applyProtection="1">
      <alignment horizontal="center"/>
      <protection hidden="1"/>
    </xf>
    <xf numFmtId="0" fontId="2" fillId="5" borderId="26" xfId="0" applyNumberFormat="1" applyFont="1" applyFill="1" applyBorder="1" applyAlignment="1" applyProtection="1">
      <alignment horizontal="left"/>
      <protection hidden="1"/>
    </xf>
    <xf numFmtId="0" fontId="2" fillId="6" borderId="27" xfId="0" applyNumberFormat="1" applyFont="1" applyFill="1" applyBorder="1" applyAlignment="1" applyProtection="1">
      <alignment horizontal="left"/>
      <protection hidden="1"/>
    </xf>
    <xf numFmtId="0" fontId="4" fillId="6" borderId="28" xfId="0" applyNumberFormat="1" applyFont="1" applyFill="1" applyBorder="1" applyAlignment="1" applyProtection="1">
      <alignment horizontal="center"/>
      <protection hidden="1"/>
    </xf>
    <xf numFmtId="0" fontId="4" fillId="6" borderId="29" xfId="0" applyNumberFormat="1" applyFont="1" applyFill="1" applyBorder="1" applyAlignment="1" applyProtection="1">
      <alignment horizontal="center"/>
      <protection hidden="1"/>
    </xf>
    <xf numFmtId="0" fontId="4" fillId="6" borderId="30" xfId="0" applyNumberFormat="1" applyFont="1" applyFill="1" applyBorder="1" applyAlignment="1" applyProtection="1">
      <alignment horizontal="center"/>
      <protection hidden="1"/>
    </xf>
    <xf numFmtId="0" fontId="13" fillId="5" borderId="14" xfId="0" applyNumberFormat="1" applyFont="1" applyFill="1" applyBorder="1" applyAlignment="1" applyProtection="1">
      <alignment horizontal="left"/>
      <protection hidden="1"/>
    </xf>
    <xf numFmtId="0" fontId="13" fillId="3" borderId="1" xfId="0" applyNumberFormat="1" applyFont="1" applyFill="1" applyBorder="1" applyAlignment="1" applyProtection="1">
      <alignment horizontal="left"/>
      <protection hidden="1"/>
    </xf>
    <xf numFmtId="0" fontId="13" fillId="6" borderId="17" xfId="0" applyNumberFormat="1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Border="1" applyProtection="1">
      <protection hidden="1"/>
    </xf>
    <xf numFmtId="0" fontId="17" fillId="10" borderId="0" xfId="0" applyFont="1" applyFill="1" applyBorder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10" fillId="8" borderId="0" xfId="0" applyNumberFormat="1" applyFont="1" applyFill="1" applyBorder="1" applyAlignment="1" applyProtection="1">
      <alignment horizontal="center"/>
      <protection hidden="1"/>
    </xf>
    <xf numFmtId="0" fontId="11" fillId="0" borderId="31" xfId="0" applyNumberFormat="1" applyFont="1" applyFill="1" applyBorder="1" applyAlignment="1" applyProtection="1">
      <alignment horizontal="center"/>
      <protection hidden="1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  <xf numFmtId="0" fontId="20" fillId="11" borderId="35" xfId="0" applyNumberFormat="1" applyFont="1" applyFill="1" applyBorder="1" applyAlignment="1"/>
    <xf numFmtId="0" fontId="2" fillId="11" borderId="36" xfId="0" applyNumberFormat="1" applyFont="1" applyFill="1" applyBorder="1" applyAlignment="1">
      <alignment horizontal="left"/>
    </xf>
    <xf numFmtId="0" fontId="19" fillId="12" borderId="34" xfId="0" applyNumberFormat="1" applyFont="1" applyFill="1" applyBorder="1" applyAlignment="1"/>
    <xf numFmtId="0" fontId="21" fillId="13" borderId="40" xfId="0" applyNumberFormat="1" applyFont="1" applyFill="1" applyBorder="1" applyAlignment="1">
      <alignment horizontal="center"/>
    </xf>
    <xf numFmtId="0" fontId="21" fillId="13" borderId="41" xfId="0" applyNumberFormat="1" applyFont="1" applyFill="1" applyBorder="1" applyAlignment="1">
      <alignment horizontal="center"/>
    </xf>
    <xf numFmtId="0" fontId="21" fillId="13" borderId="42" xfId="0" applyNumberFormat="1" applyFont="1" applyFill="1" applyBorder="1" applyAlignment="1">
      <alignment horizontal="center"/>
    </xf>
    <xf numFmtId="0" fontId="18" fillId="14" borderId="39" xfId="0" applyNumberFormat="1" applyFont="1" applyFill="1" applyBorder="1" applyAlignment="1">
      <alignment horizontal="left"/>
    </xf>
    <xf numFmtId="0" fontId="18" fillId="14" borderId="38" xfId="0" applyNumberFormat="1" applyFont="1" applyFill="1" applyBorder="1" applyAlignment="1">
      <alignment horizontal="left"/>
    </xf>
    <xf numFmtId="167" fontId="18" fillId="14" borderId="39" xfId="2" applyNumberFormat="1" applyFont="1" applyFill="1" applyBorder="1" applyAlignment="1">
      <alignment horizontal="left"/>
    </xf>
    <xf numFmtId="167" fontId="18" fillId="14" borderId="38" xfId="2" applyNumberFormat="1" applyFont="1" applyFill="1" applyBorder="1" applyAlignment="1">
      <alignment horizontal="left"/>
    </xf>
    <xf numFmtId="0" fontId="21" fillId="15" borderId="38" xfId="0" applyNumberFormat="1" applyFont="1" applyFill="1" applyBorder="1" applyAlignment="1">
      <alignment horizontal="left"/>
    </xf>
    <xf numFmtId="0" fontId="18" fillId="16" borderId="38" xfId="0" applyNumberFormat="1" applyFont="1" applyFill="1" applyBorder="1" applyAlignment="1">
      <alignment horizontal="left"/>
    </xf>
    <xf numFmtId="167" fontId="18" fillId="16" borderId="38" xfId="1" applyNumberFormat="1" applyFont="1" applyFill="1" applyBorder="1" applyAlignment="1">
      <alignment horizontal="left"/>
    </xf>
    <xf numFmtId="167" fontId="18" fillId="16" borderId="38" xfId="2" applyNumberFormat="1" applyFont="1" applyFill="1" applyBorder="1" applyAlignment="1">
      <alignment horizontal="left"/>
    </xf>
    <xf numFmtId="167" fontId="18" fillId="16" borderId="38" xfId="0" applyNumberFormat="1" applyFont="1" applyFill="1" applyBorder="1" applyAlignment="1">
      <alignment horizontal="left"/>
    </xf>
    <xf numFmtId="0" fontId="23" fillId="18" borderId="43" xfId="0" applyNumberFormat="1" applyFont="1" applyFill="1" applyBorder="1" applyAlignment="1">
      <alignment horizontal="center"/>
    </xf>
    <xf numFmtId="0" fontId="23" fillId="18" borderId="44" xfId="0" applyNumberFormat="1" applyFont="1" applyFill="1" applyBorder="1" applyAlignment="1">
      <alignment horizontal="center"/>
    </xf>
    <xf numFmtId="0" fontId="23" fillId="18" borderId="45" xfId="0" applyNumberFormat="1" applyFont="1" applyFill="1" applyBorder="1" applyAlignment="1">
      <alignment horizontal="center"/>
    </xf>
    <xf numFmtId="0" fontId="18" fillId="4" borderId="40" xfId="0" applyNumberFormat="1" applyFont="1" applyFill="1" applyBorder="1" applyAlignment="1">
      <alignment horizontal="left"/>
    </xf>
    <xf numFmtId="167" fontId="18" fillId="4" borderId="41" xfId="2" applyNumberFormat="1" applyFont="1" applyFill="1" applyBorder="1" applyAlignment="1">
      <alignment horizontal="center"/>
    </xf>
    <xf numFmtId="167" fontId="18" fillId="4" borderId="42" xfId="2" applyNumberFormat="1" applyFont="1" applyFill="1" applyBorder="1" applyAlignment="1">
      <alignment horizontal="center"/>
    </xf>
    <xf numFmtId="0" fontId="2" fillId="12" borderId="35" xfId="0" applyNumberFormat="1" applyFont="1" applyFill="1" applyBorder="1" applyAlignment="1">
      <alignment horizontal="left"/>
    </xf>
    <xf numFmtId="0" fontId="2" fillId="0" borderId="46" xfId="0" applyNumberFormat="1" applyFont="1" applyFill="1" applyBorder="1" applyAlignment="1"/>
    <xf numFmtId="0" fontId="2" fillId="0" borderId="37" xfId="0" applyNumberFormat="1" applyFont="1" applyFill="1" applyBorder="1" applyAlignment="1">
      <alignment horizontal="left"/>
    </xf>
    <xf numFmtId="0" fontId="22" fillId="17" borderId="47" xfId="0" applyNumberFormat="1" applyFont="1" applyFill="1" applyBorder="1" applyAlignment="1"/>
  </cellXfs>
  <cellStyles count="3">
    <cellStyle name="Milliers" xfId="1" builtinId="3"/>
    <cellStyle name="Monétaire" xfId="2" builtinId="4"/>
    <cellStyle name="Normal" xfId="0" builtinId="0"/>
  </cellStyles>
  <dxfs count="1">
    <dxf>
      <font>
        <b/>
        <i val="0"/>
        <color rgb="FF9C0006"/>
      </font>
    </dxf>
  </dxfs>
  <tableStyles count="0" defaultTableStyle="TableStyleMedium9" defaultPivotStyle="PivotStyleLight16"/>
  <colors>
    <mruColors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[0]!VENTES_TR1</c:f>
              <c:numCache>
                <c:formatCode>#\ 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3-4102-9F08-F72810D5CAFE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[0]!VENTES_TR2</c:f>
              <c:numCache>
                <c:formatCode>#\ 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23-4102-9F08-F72810D5CAFE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[0]!VENTES_TR3</c:f>
              <c:numCache>
                <c:formatCode>#\ 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23-4102-9F08-F72810D5CAFE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[0]!VENTES_TR4</c:f>
              <c:numCache>
                <c:formatCode>#\ 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23-4102-9F08-F72810D5C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[0]!DEP_TR1</c:f>
              <c:numCache>
                <c:formatCode>#\ 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3-4226-9292-8A7487C3996D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[0]!DEP_TR2</c:f>
              <c:numCache>
                <c:formatCode>#\ 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3-4226-9292-8A7487C3996D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[0]!DEP_TR3</c:f>
              <c:numCache>
                <c:formatCode>#\ 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C3-4226-9292-8A7487C3996D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[0]!DEP_TR4</c:f>
              <c:numCache>
                <c:formatCode>#\ 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C3-4226-9292-8A7487C39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[0]!NET</c:f>
              <c:numCache>
                <c:formatCode>#\ 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A-46B3-B587-B6F11BF47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Vente</a:t>
            </a:r>
            <a:r>
              <a:rPr lang="fr-CA" baseline="0"/>
              <a:t>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'Données brutes'!$B$8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brutes'!$A$9:$A$14</c:f>
              <c:strCache>
                <c:ptCount val="6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  <c:pt idx="5">
                  <c:v>Total</c:v>
                </c:pt>
              </c:strCache>
            </c:strRef>
          </c:cat>
          <c:val>
            <c:numRef>
              <c:f>'Données brutes'!$B$9:$B$14</c:f>
              <c:numCache>
                <c:formatCode>_ * #\ ##0.00_)\ [$$-C0C]_ ;_ * \(#\ ##0.00\)\ [$$-C0C]_ ;_ * "-"??_)\ [$$-C0C]_ ;_ @_ </c:formatCode>
                <c:ptCount val="6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  <c:pt idx="5">
                  <c:v>21710.65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5-4448-B73C-267775BEEEDA}"/>
            </c:ext>
          </c:extLst>
        </c:ser>
        <c:ser>
          <c:idx val="1"/>
          <c:order val="1"/>
          <c:tx>
            <c:strRef>
              <c:f>'Données brutes'!$C$8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brutes'!$A$9:$A$14</c:f>
              <c:strCache>
                <c:ptCount val="6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  <c:pt idx="5">
                  <c:v>Total</c:v>
                </c:pt>
              </c:strCache>
            </c:strRef>
          </c:cat>
          <c:val>
            <c:numRef>
              <c:f>'Données brutes'!$C$9:$C$14</c:f>
              <c:numCache>
                <c:formatCode>_ * #\ ##0.00_)\ [$$-C0C]_ ;_ * \(#\ ##0.00\)\ [$$-C0C]_ ;_ * "-"??_)\ [$$-C0C]_ ;_ @_ </c:formatCode>
                <c:ptCount val="6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  <c:pt idx="5">
                  <c:v>26434.920000000002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5-4448-B73C-267775BEEEDA}"/>
            </c:ext>
          </c:extLst>
        </c:ser>
        <c:ser>
          <c:idx val="2"/>
          <c:order val="2"/>
          <c:tx>
            <c:strRef>
              <c:f>'Données brutes'!$D$8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brutes'!$A$9:$A$14</c:f>
              <c:strCache>
                <c:ptCount val="6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  <c:pt idx="5">
                  <c:v>Total</c:v>
                </c:pt>
              </c:strCache>
            </c:strRef>
          </c:cat>
          <c:val>
            <c:numRef>
              <c:f>'Données brutes'!$D$9:$D$14</c:f>
              <c:numCache>
                <c:formatCode>_ * #\ ##0.00_)\ [$$-C0C]_ ;_ * \(#\ ##0.00\)\ [$$-C0C]_ ;_ * "-"??_)\ [$$-C0C]_ ;_ @_ </c:formatCode>
                <c:ptCount val="6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  <c:pt idx="5">
                  <c:v>20220.620000000003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E5-4448-B73C-267775BEEEDA}"/>
            </c:ext>
          </c:extLst>
        </c:ser>
        <c:ser>
          <c:idx val="3"/>
          <c:order val="3"/>
          <c:tx>
            <c:strRef>
              <c:f>'Données brutes'!$E$8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brutes'!$A$9:$A$14</c:f>
              <c:strCache>
                <c:ptCount val="6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  <c:pt idx="5">
                  <c:v>Total</c:v>
                </c:pt>
              </c:strCache>
            </c:strRef>
          </c:cat>
          <c:val>
            <c:numRef>
              <c:f>'Données brutes'!$E$9:$E$14</c:f>
              <c:numCache>
                <c:formatCode>_ * #\ ##0.00_)\ [$$-C0C]_ ;_ * \(#\ ##0.00\)\ [$$-C0C]_ ;_ * "-"??_)\ [$$-C0C]_ ;_ @_ </c:formatCode>
                <c:ptCount val="6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  <c:pt idx="5">
                  <c:v>35441.409999999996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E5-4448-B73C-267775BEEEDA}"/>
            </c:ext>
          </c:extLst>
        </c:ser>
        <c:ser>
          <c:idx val="4"/>
          <c:order val="4"/>
          <c:tx>
            <c:strRef>
              <c:f>'Données brutes'!$F$8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brutes'!$A$9:$A$14</c:f>
              <c:strCache>
                <c:ptCount val="6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  <c:pt idx="5">
                  <c:v>Total</c:v>
                </c:pt>
              </c:strCache>
            </c:strRef>
          </c:cat>
          <c:val>
            <c:numRef>
              <c:f>'Données brutes'!$F$9:$F$14</c:f>
              <c:numCache>
                <c:formatCode>_ * #\ ##0.00_)\ [$$-C0C]_ ;_ * \(#\ ##0.00\)\ [$$-C0C]_ ;_ * "-"??_)\ [$$-C0C]_ ;_ @_ </c:formatCode>
                <c:ptCount val="6"/>
                <c:pt idx="0">
                  <c:v>18105.46</c:v>
                </c:pt>
                <c:pt idx="1">
                  <c:v>27164.67</c:v>
                </c:pt>
                <c:pt idx="2">
                  <c:v>40624.120000000003</c:v>
                </c:pt>
                <c:pt idx="3">
                  <c:v>8951.24</c:v>
                </c:pt>
                <c:pt idx="4">
                  <c:v>8962.11</c:v>
                </c:pt>
                <c:pt idx="5">
                  <c:v>103807.6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E5-4448-B73C-267775BEE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4419759"/>
        <c:axId val="444419343"/>
        <c:axId val="520776399"/>
      </c:bar3DChart>
      <c:catAx>
        <c:axId val="44441975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19343"/>
        <c:crosses val="autoZero"/>
        <c:auto val="1"/>
        <c:lblAlgn val="ctr"/>
        <c:lblOffset val="100"/>
        <c:noMultiLvlLbl val="0"/>
      </c:catAx>
      <c:valAx>
        <c:axId val="4444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\ ##0.00_)\ [$$-C0C]_ ;_ * \(#\ ##0.00\)\ [$$-C0C]_ ;_ * &quot;-&quot;??_)\ [$$-C0C]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19759"/>
        <c:crosses val="autoZero"/>
        <c:crossBetween val="between"/>
      </c:valAx>
      <c:serAx>
        <c:axId val="5207763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19343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Dépense</a:t>
            </a:r>
          </a:p>
        </c:rich>
      </c:tx>
      <c:layout>
        <c:manualLayout>
          <c:xMode val="edge"/>
          <c:yMode val="edge"/>
          <c:x val="0.3265067804024496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'Données brutes'!$A$18</c:f>
              <c:strCache>
                <c:ptCount val="1"/>
                <c:pt idx="0">
                  <c:v>Résidentiel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brutes'!$B$17:$F$17</c:f>
              <c:strCache>
                <c:ptCount val="5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  <c:pt idx="4">
                  <c:v>Total</c:v>
                </c:pt>
              </c:strCache>
            </c:strRef>
          </c:cat>
          <c:val>
            <c:numRef>
              <c:f>'Données brutes'!$B$18:$F$18</c:f>
              <c:numCache>
                <c:formatCode>_ * #\ ##0.00_)\ [$$-C0C]_ ;_ * \(#\ ##0.00\)\ [$$-C0C]_ ;_ * "-"??_)\ [$$-C0C]_ ;_ @_ </c:formatCode>
                <c:ptCount val="5"/>
                <c:pt idx="0">
                  <c:v>12462.87</c:v>
                </c:pt>
                <c:pt idx="1">
                  <c:v>8256.9699999999993</c:v>
                </c:pt>
                <c:pt idx="2">
                  <c:v>10884.65</c:v>
                </c:pt>
                <c:pt idx="3">
                  <c:v>18995.599999999999</c:v>
                </c:pt>
                <c:pt idx="4">
                  <c:v>50600.09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2-4334-A96B-A377D7A28236}"/>
            </c:ext>
          </c:extLst>
        </c:ser>
        <c:ser>
          <c:idx val="1"/>
          <c:order val="1"/>
          <c:tx>
            <c:strRef>
              <c:f>'Données brutes'!$A$19</c:f>
              <c:strCache>
                <c:ptCount val="1"/>
                <c:pt idx="0">
                  <c:v>Automobile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brutes'!$B$17:$F$17</c:f>
              <c:strCache>
                <c:ptCount val="5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  <c:pt idx="4">
                  <c:v>Total</c:v>
                </c:pt>
              </c:strCache>
            </c:strRef>
          </c:cat>
          <c:val>
            <c:numRef>
              <c:f>'Données brutes'!$B$19:$F$19</c:f>
              <c:numCache>
                <c:formatCode>_ * #\ ##0.00_)\ [$$-C0C]_ ;_ * \(#\ ##0.00\)\ [$$-C0C]_ ;_ * "-"??_)\ [$$-C0C]_ ;_ @_ </c:formatCode>
                <c:ptCount val="5"/>
                <c:pt idx="0">
                  <c:v>2533.2399999999998</c:v>
                </c:pt>
                <c:pt idx="1">
                  <c:v>5855.47</c:v>
                </c:pt>
                <c:pt idx="2">
                  <c:v>8525.14</c:v>
                </c:pt>
                <c:pt idx="3">
                  <c:v>11253.21</c:v>
                </c:pt>
                <c:pt idx="4">
                  <c:v>28167.059999999998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2-4334-A96B-A377D7A28236}"/>
            </c:ext>
          </c:extLst>
        </c:ser>
        <c:ser>
          <c:idx val="2"/>
          <c:order val="2"/>
          <c:tx>
            <c:strRef>
              <c:f>'Données brutes'!$A$20</c:f>
              <c:strCache>
                <c:ptCount val="1"/>
                <c:pt idx="0">
                  <c:v>Vie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brutes'!$B$17:$F$17</c:f>
              <c:strCache>
                <c:ptCount val="5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  <c:pt idx="4">
                  <c:v>Total</c:v>
                </c:pt>
              </c:strCache>
            </c:strRef>
          </c:cat>
          <c:val>
            <c:numRef>
              <c:f>'Données brutes'!$B$20:$F$20</c:f>
              <c:numCache>
                <c:formatCode>_ * #\ ##0.00_)\ [$$-C0C]_ ;_ * \(#\ ##0.00\)\ [$$-C0C]_ ;_ * "-"??_)\ [$$-C0C]_ ;_ @_ </c:formatCode>
                <c:ptCount val="5"/>
                <c:pt idx="0">
                  <c:v>8755.24</c:v>
                </c:pt>
                <c:pt idx="1">
                  <c:v>7562.22</c:v>
                </c:pt>
                <c:pt idx="2">
                  <c:v>5221.5600000000004</c:v>
                </c:pt>
                <c:pt idx="3">
                  <c:v>3256.47</c:v>
                </c:pt>
                <c:pt idx="4">
                  <c:v>24795.49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2-4334-A96B-A377D7A28236}"/>
            </c:ext>
          </c:extLst>
        </c:ser>
        <c:ser>
          <c:idx val="3"/>
          <c:order val="3"/>
          <c:tx>
            <c:strRef>
              <c:f>'Données brutes'!$A$21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brutes'!$B$17:$F$17</c:f>
              <c:strCache>
                <c:ptCount val="5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  <c:pt idx="4">
                  <c:v>Total</c:v>
                </c:pt>
              </c:strCache>
            </c:strRef>
          </c:cat>
          <c:val>
            <c:numRef>
              <c:f>'Données brutes'!$B$21:$F$21</c:f>
              <c:numCache>
                <c:formatCode>_ * #\ ##0.00_)\ [$$-C0C]_ ;_ * \(#\ ##0.00\)\ [$$-C0C]_ ;_ * "-"??_)\ [$$-C0C]_ ;_ @_ </c:formatCode>
                <c:ptCount val="5"/>
                <c:pt idx="0">
                  <c:v>23751.35</c:v>
                </c:pt>
                <c:pt idx="1">
                  <c:v>21674.66</c:v>
                </c:pt>
                <c:pt idx="2">
                  <c:v>24631.350000000002</c:v>
                </c:pt>
                <c:pt idx="3">
                  <c:v>33505.279999999999</c:v>
                </c:pt>
                <c:pt idx="4">
                  <c:v>103562.64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12-4334-A96B-A377D7A28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16701183"/>
        <c:axId val="516701599"/>
        <c:axId val="0"/>
      </c:bar3DChart>
      <c:catAx>
        <c:axId val="51670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701599"/>
        <c:crosses val="autoZero"/>
        <c:auto val="1"/>
        <c:lblAlgn val="ctr"/>
        <c:lblOffset val="100"/>
        <c:noMultiLvlLbl val="0"/>
      </c:catAx>
      <c:valAx>
        <c:axId val="5167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\ ##0.00_)\ [$$-C0C]_ ;_ * \(#\ ##0.00\)\ [$$-C0C]_ ;_ * &quot;-&quot;??_)\ [$$-C0C]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70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'Données brutes'!$A$25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'Données brutes'!$B$24:$F$24</c:f>
              <c:strCache>
                <c:ptCount val="5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  <c:pt idx="4">
                  <c:v>Total</c:v>
                </c:pt>
              </c:strCache>
            </c:strRef>
          </c:cat>
          <c:val>
            <c:numRef>
              <c:f>'Données brutes'!$B$25:$F$25</c:f>
              <c:numCache>
                <c:formatCode>_ * #\ ##0.00_)\ [$$-C0C]_ ;_ * \(#\ ##0.00\)\ [$$-C0C]_ ;_ * "-"??_)\ [$$-C0C]_ ;_ @_ </c:formatCode>
                <c:ptCount val="5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  <c:pt idx="4">
                  <c:v>244.96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8-470E-A6F7-7CE052E53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699519"/>
        <c:axId val="516699935"/>
      </c:lineChart>
      <c:catAx>
        <c:axId val="51669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699935"/>
        <c:crosses val="autoZero"/>
        <c:auto val="1"/>
        <c:lblAlgn val="ctr"/>
        <c:lblOffset val="100"/>
        <c:noMultiLvlLbl val="0"/>
      </c:catAx>
      <c:valAx>
        <c:axId val="51669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\ ##0.00_)\ [$$-C0C]_ ;_ * \(#\ ##0.00\)\ [$$-C0C]_ ;_ * &quot;-&quot;??_)\ [$$-C0C]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69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198782</xdr:colOff>
      <xdr:row>5</xdr:row>
      <xdr:rowOff>86139</xdr:rowOff>
    </xdr:from>
    <xdr:to>
      <xdr:col>13</xdr:col>
      <xdr:colOff>480390</xdr:colOff>
      <xdr:row>20</xdr:row>
      <xdr:rowOff>162339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958779D-1B44-F398-C21F-138E89D96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24</xdr:row>
      <xdr:rowOff>168966</xdr:rowOff>
    </xdr:from>
    <xdr:to>
      <xdr:col>13</xdr:col>
      <xdr:colOff>281608</xdr:colOff>
      <xdr:row>44</xdr:row>
      <xdr:rowOff>112644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8B96C77-5066-0638-1181-0E2C17D70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2083075</xdr:colOff>
      <xdr:row>25</xdr:row>
      <xdr:rowOff>53009</xdr:rowOff>
    </xdr:from>
    <xdr:to>
      <xdr:col>5</xdr:col>
      <xdr:colOff>766141</xdr:colOff>
      <xdr:row>45</xdr:row>
      <xdr:rowOff>29817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9BA106B-0C52-5D8F-6302-B7E977C78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topLeftCell="B7" zoomScaleNormal="100" workbookViewId="0">
      <selection activeCell="C25" sqref="C25"/>
    </sheetView>
  </sheetViews>
  <sheetFormatPr baseColWidth="10" defaultColWidth="9.140625" defaultRowHeight="11.25" x14ac:dyDescent="0.2"/>
  <cols>
    <col min="1" max="1" width="1.7109375" style="3" customWidth="1"/>
    <col min="2" max="7" width="11.5703125" style="3" customWidth="1"/>
    <col min="8" max="8" width="1.7109375" style="3" customWidth="1"/>
    <col min="9" max="15" width="9.140625" style="3"/>
    <col min="16" max="16" width="9.140625" style="3" customWidth="1"/>
    <col min="17" max="17" width="9.140625" style="3"/>
    <col min="18" max="18" width="1.7109375" style="3" customWidth="1"/>
    <col min="19" max="16384" width="9.140625" style="3"/>
  </cols>
  <sheetData>
    <row r="1" spans="2:17" ht="3" customHeight="1" x14ac:dyDescent="0.2"/>
    <row r="2" spans="2:17" ht="20.25" x14ac:dyDescent="0.3">
      <c r="B2" s="56" t="s">
        <v>17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2:17" ht="3.6" customHeight="1" x14ac:dyDescent="0.2">
      <c r="B3" s="4"/>
      <c r="C3" s="4"/>
      <c r="D3" s="4"/>
      <c r="E3" s="4"/>
      <c r="F3" s="4"/>
      <c r="G3" s="4"/>
    </row>
    <row r="4" spans="2:17" x14ac:dyDescent="0.2">
      <c r="B4" s="57" t="s">
        <v>13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2:17" ht="3.6" customHeight="1" x14ac:dyDescent="0.2">
      <c r="B5" s="4"/>
      <c r="C5" s="4"/>
      <c r="D5" s="4"/>
      <c r="E5" s="4"/>
      <c r="F5" s="4"/>
      <c r="G5" s="4"/>
    </row>
    <row r="6" spans="2:17" ht="12" thickBot="1" x14ac:dyDescent="0.25">
      <c r="B6" s="4"/>
      <c r="C6" s="4"/>
      <c r="D6" s="4"/>
      <c r="E6" s="4"/>
      <c r="F6" s="4"/>
      <c r="G6" s="4"/>
    </row>
    <row r="7" spans="2:17" ht="3" customHeight="1" thickBot="1" x14ac:dyDescent="0.25">
      <c r="B7" s="37"/>
      <c r="C7" s="4"/>
      <c r="D7" s="4"/>
      <c r="E7" s="4"/>
      <c r="F7" s="4"/>
      <c r="G7" s="4"/>
    </row>
    <row r="8" spans="2:17" s="5" customFormat="1" ht="12.75" thickBot="1" x14ac:dyDescent="0.25">
      <c r="B8" s="47" t="s">
        <v>7</v>
      </c>
      <c r="C8" s="34" t="s">
        <v>3</v>
      </c>
      <c r="D8" s="34" t="s">
        <v>4</v>
      </c>
      <c r="E8" s="34" t="s">
        <v>5</v>
      </c>
      <c r="F8" s="35" t="s">
        <v>6</v>
      </c>
      <c r="G8" s="36" t="s">
        <v>0</v>
      </c>
    </row>
    <row r="9" spans="2:17" x14ac:dyDescent="0.2">
      <c r="B9" s="13" t="s">
        <v>8</v>
      </c>
      <c r="C9" s="14">
        <v>1988.5</v>
      </c>
      <c r="D9" s="14">
        <v>2897.35</v>
      </c>
      <c r="E9" s="14">
        <v>5223.25</v>
      </c>
      <c r="F9" s="15">
        <v>7996.36</v>
      </c>
      <c r="G9" s="6">
        <f>SUM(C9:F9)</f>
        <v>18105.46</v>
      </c>
    </row>
    <row r="10" spans="2:17" x14ac:dyDescent="0.2">
      <c r="B10" s="13" t="s">
        <v>9</v>
      </c>
      <c r="C10" s="14">
        <v>5215</v>
      </c>
      <c r="D10" s="14">
        <v>8309.0499999999993</v>
      </c>
      <c r="E10" s="14">
        <v>4287.9799999999996</v>
      </c>
      <c r="F10" s="15">
        <v>9352.64</v>
      </c>
      <c r="G10" s="6">
        <f>SUM(C10:F10)</f>
        <v>27164.67</v>
      </c>
    </row>
    <row r="11" spans="2:17" x14ac:dyDescent="0.2">
      <c r="B11" s="13" t="s">
        <v>10</v>
      </c>
      <c r="C11" s="14">
        <v>7832.97</v>
      </c>
      <c r="D11" s="14">
        <v>11299.87</v>
      </c>
      <c r="E11" s="14">
        <v>8264.81</v>
      </c>
      <c r="F11" s="15">
        <v>13226.47</v>
      </c>
      <c r="G11" s="6">
        <f>SUM(C11:F11)</f>
        <v>40624.120000000003</v>
      </c>
    </row>
    <row r="12" spans="2:17" x14ac:dyDescent="0.2">
      <c r="B12" s="13" t="s">
        <v>11</v>
      </c>
      <c r="C12" s="14">
        <v>2337.81</v>
      </c>
      <c r="D12" s="14">
        <v>2137.81</v>
      </c>
      <c r="E12" s="14">
        <v>1237.81</v>
      </c>
      <c r="F12" s="15">
        <v>3237.81</v>
      </c>
      <c r="G12" s="6">
        <f>SUM(C12:F12)</f>
        <v>8951.24</v>
      </c>
    </row>
    <row r="13" spans="2:17" ht="12" thickBot="1" x14ac:dyDescent="0.25">
      <c r="B13" s="16" t="s">
        <v>12</v>
      </c>
      <c r="C13" s="17">
        <v>4336.37</v>
      </c>
      <c r="D13" s="17">
        <v>1790.84</v>
      </c>
      <c r="E13" s="17">
        <v>1206.77</v>
      </c>
      <c r="F13" s="18">
        <v>1628.13</v>
      </c>
      <c r="G13" s="7">
        <f>SUM(C13:F13)</f>
        <v>8962.11</v>
      </c>
    </row>
    <row r="14" spans="2:17" ht="12" thickBot="1" x14ac:dyDescent="0.25">
      <c r="B14" s="19" t="s">
        <v>0</v>
      </c>
      <c r="C14" s="20">
        <f>SUM(C9:C13)</f>
        <v>21710.65</v>
      </c>
      <c r="D14" s="20">
        <f>SUM(D9:D13)</f>
        <v>26434.920000000002</v>
      </c>
      <c r="E14" s="20">
        <f>SUM(E9:E13)</f>
        <v>20220.620000000003</v>
      </c>
      <c r="F14" s="21">
        <f>SUM(F9:F13)</f>
        <v>35441.409999999996</v>
      </c>
      <c r="G14" s="8">
        <f>SUM(G9:G13)</f>
        <v>103807.6</v>
      </c>
    </row>
    <row r="15" spans="2:17" ht="12" thickBot="1" x14ac:dyDescent="0.25">
      <c r="B15" s="4"/>
      <c r="C15" s="4"/>
      <c r="D15" s="4"/>
      <c r="E15" s="4"/>
      <c r="F15" s="4"/>
      <c r="G15" s="4"/>
    </row>
    <row r="16" spans="2:17" ht="3" customHeight="1" thickBot="1" x14ac:dyDescent="0.25">
      <c r="B16" s="41"/>
      <c r="C16" s="4"/>
      <c r="D16" s="4"/>
      <c r="E16" s="4"/>
      <c r="F16" s="4"/>
      <c r="G16" s="4"/>
    </row>
    <row r="17" spans="2:7" ht="12.75" thickBot="1" x14ac:dyDescent="0.25">
      <c r="B17" s="46" t="s">
        <v>2</v>
      </c>
      <c r="C17" s="38" t="s">
        <v>3</v>
      </c>
      <c r="D17" s="38" t="s">
        <v>4</v>
      </c>
      <c r="E17" s="38" t="s">
        <v>5</v>
      </c>
      <c r="F17" s="39" t="s">
        <v>6</v>
      </c>
      <c r="G17" s="40" t="s">
        <v>0</v>
      </c>
    </row>
    <row r="18" spans="2:7" x14ac:dyDescent="0.2">
      <c r="B18" s="22" t="s">
        <v>14</v>
      </c>
      <c r="C18" s="23">
        <v>12462.87</v>
      </c>
      <c r="D18" s="23">
        <v>8256.9699999999993</v>
      </c>
      <c r="E18" s="23">
        <v>10884.65</v>
      </c>
      <c r="F18" s="24">
        <v>18995.599999999999</v>
      </c>
      <c r="G18" s="9">
        <f>SUM(C18:F18)</f>
        <v>50600.09</v>
      </c>
    </row>
    <row r="19" spans="2:7" x14ac:dyDescent="0.2">
      <c r="B19" s="22" t="s">
        <v>15</v>
      </c>
      <c r="C19" s="23">
        <v>2533.2399999999998</v>
      </c>
      <c r="D19" s="23">
        <v>5855.47</v>
      </c>
      <c r="E19" s="23">
        <v>8525.14</v>
      </c>
      <c r="F19" s="24">
        <v>11253.21</v>
      </c>
      <c r="G19" s="9">
        <f>SUM(C19:F19)</f>
        <v>28167.059999999998</v>
      </c>
    </row>
    <row r="20" spans="2:7" ht="12" thickBot="1" x14ac:dyDescent="0.25">
      <c r="B20" s="25" t="s">
        <v>16</v>
      </c>
      <c r="C20" s="26">
        <v>8755.24</v>
      </c>
      <c r="D20" s="26">
        <v>7562.22</v>
      </c>
      <c r="E20" s="26">
        <v>5221.5600000000004</v>
      </c>
      <c r="F20" s="27">
        <v>3256.47</v>
      </c>
      <c r="G20" s="10">
        <f>SUM(C20:F20)</f>
        <v>24795.49</v>
      </c>
    </row>
    <row r="21" spans="2:7" ht="12" thickBot="1" x14ac:dyDescent="0.25">
      <c r="B21" s="28" t="s">
        <v>0</v>
      </c>
      <c r="C21" s="29">
        <f>SUM(C18:C20)</f>
        <v>23751.35</v>
      </c>
      <c r="D21" s="29">
        <f>SUM(D18:D20)</f>
        <v>21674.66</v>
      </c>
      <c r="E21" s="29">
        <f>SUM(E18:E20)</f>
        <v>24631.350000000002</v>
      </c>
      <c r="F21" s="30">
        <f>SUM(F18:F20)</f>
        <v>33505.279999999999</v>
      </c>
      <c r="G21" s="11">
        <f>SUM(G18:G20)</f>
        <v>103562.64</v>
      </c>
    </row>
    <row r="22" spans="2:7" ht="12" thickBot="1" x14ac:dyDescent="0.25">
      <c r="B22" s="4"/>
      <c r="C22" s="4"/>
      <c r="D22" s="4"/>
      <c r="E22" s="4"/>
      <c r="F22" s="4"/>
      <c r="G22" s="4"/>
    </row>
    <row r="23" spans="2:7" ht="3" customHeight="1" thickBot="1" x14ac:dyDescent="0.25">
      <c r="B23" s="42"/>
      <c r="C23" s="4"/>
      <c r="D23" s="4"/>
      <c r="E23" s="4"/>
      <c r="F23" s="4"/>
      <c r="G23" s="4"/>
    </row>
    <row r="24" spans="2:7" ht="12.75" thickBot="1" x14ac:dyDescent="0.25">
      <c r="B24" s="48" t="s">
        <v>1</v>
      </c>
      <c r="C24" s="43" t="s">
        <v>3</v>
      </c>
      <c r="D24" s="43" t="s">
        <v>4</v>
      </c>
      <c r="E24" s="43" t="s">
        <v>5</v>
      </c>
      <c r="F24" s="44" t="s">
        <v>6</v>
      </c>
      <c r="G24" s="45" t="s">
        <v>0</v>
      </c>
    </row>
    <row r="25" spans="2:7" ht="12" thickBot="1" x14ac:dyDescent="0.25">
      <c r="B25" s="31" t="s">
        <v>0</v>
      </c>
      <c r="C25" s="32">
        <f>-C21+C14</f>
        <v>-2040.6999999999971</v>
      </c>
      <c r="D25" s="32">
        <f t="shared" ref="D25:G25" si="0">-D21+D14</f>
        <v>4760.260000000002</v>
      </c>
      <c r="E25" s="32">
        <f t="shared" si="0"/>
        <v>-4410.7299999999996</v>
      </c>
      <c r="F25" s="33">
        <f t="shared" si="0"/>
        <v>1936.1299999999974</v>
      </c>
      <c r="G25" s="12">
        <f t="shared" si="0"/>
        <v>244.9600000000064</v>
      </c>
    </row>
  </sheetData>
  <sheetProtection algorithmName="SHA-512" hashValue="B8yCN4u5Z0asmUbfWYHzKz8rpBU1LNJwZnvUXmz688CJBFvPb85rZYBhfV3WW2FE+Kt0JT3fMMpBaaiOV51pNA==" saltValue="VZmSYUyJMmQBjNSyTwnYyQ==" spinCount="100000" sheet="1" objects="1" scenarios="1"/>
  <mergeCells count="2">
    <mergeCell ref="B2:Q2"/>
    <mergeCell ref="B4:Q4"/>
  </mergeCells>
  <conditionalFormatting sqref="C25:G25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"/>
  <sheetViews>
    <sheetView tabSelected="1" zoomScale="115" zoomScaleNormal="115" workbookViewId="0">
      <selection activeCell="B33" sqref="B33"/>
    </sheetView>
  </sheetViews>
  <sheetFormatPr baseColWidth="10" defaultColWidth="9.140625" defaultRowHeight="11.25" x14ac:dyDescent="0.2"/>
  <cols>
    <col min="1" max="1" width="15" style="1" customWidth="1"/>
    <col min="2" max="2" width="35.42578125" style="1" customWidth="1"/>
    <col min="3" max="3" width="18.5703125" style="1" customWidth="1"/>
    <col min="4" max="4" width="17.28515625" style="1" customWidth="1"/>
    <col min="5" max="5" width="17" style="1" customWidth="1"/>
    <col min="6" max="6" width="17.5703125" style="1" customWidth="1"/>
    <col min="7" max="8" width="9.140625" style="1" customWidth="1"/>
    <col min="9" max="15" width="9.140625" style="1"/>
    <col min="16" max="16" width="9.140625" style="1" customWidth="1"/>
    <col min="17" max="16384" width="9.140625" style="1"/>
  </cols>
  <sheetData>
    <row r="1" spans="1:17" ht="12" thickBot="1" x14ac:dyDescent="0.25"/>
    <row r="2" spans="1:17" ht="26.25" thickBot="1" x14ac:dyDescent="0.4">
      <c r="A2" s="60" t="s">
        <v>17</v>
      </c>
      <c r="B2" s="61"/>
      <c r="C2" s="8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0.15" customHeight="1" thickBot="1" x14ac:dyDescent="0.25">
      <c r="C3" s="83"/>
    </row>
    <row r="4" spans="1:17" ht="15.75" thickBot="1" x14ac:dyDescent="0.25">
      <c r="A4" s="62" t="s">
        <v>13</v>
      </c>
      <c r="B4" s="81"/>
      <c r="C4" s="8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0.15" customHeight="1" x14ac:dyDescent="0.2"/>
    <row r="6" spans="1:17" ht="10.15" customHeight="1" x14ac:dyDescent="0.2"/>
    <row r="7" spans="1:17" ht="10.15" customHeight="1" thickBot="1" x14ac:dyDescent="0.25"/>
    <row r="8" spans="1:17" ht="21" thickBot="1" x14ac:dyDescent="0.35">
      <c r="A8" s="63" t="s">
        <v>7</v>
      </c>
      <c r="B8" s="64" t="s">
        <v>3</v>
      </c>
      <c r="C8" s="64" t="s">
        <v>4</v>
      </c>
      <c r="D8" s="64" t="s">
        <v>5</v>
      </c>
      <c r="E8" s="64" t="s">
        <v>6</v>
      </c>
      <c r="F8" s="65" t="s">
        <v>0</v>
      </c>
    </row>
    <row r="9" spans="1:17" ht="13.5" thickBot="1" x14ac:dyDescent="0.25">
      <c r="A9" s="66" t="s">
        <v>8</v>
      </c>
      <c r="B9" s="68">
        <v>1988.5</v>
      </c>
      <c r="C9" s="68">
        <v>2897.35</v>
      </c>
      <c r="D9" s="68">
        <v>5223.25</v>
      </c>
      <c r="E9" s="68">
        <v>7996.36</v>
      </c>
      <c r="F9" s="68">
        <v>18105.46</v>
      </c>
    </row>
    <row r="10" spans="1:17" ht="14.25" thickTop="1" thickBot="1" x14ac:dyDescent="0.25">
      <c r="A10" s="67" t="s">
        <v>9</v>
      </c>
      <c r="B10" s="69">
        <v>5215</v>
      </c>
      <c r="C10" s="69">
        <v>8309.0499999999993</v>
      </c>
      <c r="D10" s="69">
        <v>4287.9799999999996</v>
      </c>
      <c r="E10" s="69">
        <v>9352.64</v>
      </c>
      <c r="F10" s="69">
        <v>27164.67</v>
      </c>
    </row>
    <row r="11" spans="1:17" ht="14.25" thickTop="1" thickBot="1" x14ac:dyDescent="0.25">
      <c r="A11" s="67" t="s">
        <v>10</v>
      </c>
      <c r="B11" s="69">
        <v>7832.97</v>
      </c>
      <c r="C11" s="69">
        <v>11299.87</v>
      </c>
      <c r="D11" s="69">
        <v>8264.81</v>
      </c>
      <c r="E11" s="69">
        <v>13226.47</v>
      </c>
      <c r="F11" s="69">
        <v>40624.120000000003</v>
      </c>
    </row>
    <row r="12" spans="1:17" ht="14.25" thickTop="1" thickBot="1" x14ac:dyDescent="0.25">
      <c r="A12" s="67" t="s">
        <v>11</v>
      </c>
      <c r="B12" s="69">
        <v>2337.81</v>
      </c>
      <c r="C12" s="69">
        <v>2137.81</v>
      </c>
      <c r="D12" s="69">
        <v>1237.81</v>
      </c>
      <c r="E12" s="69">
        <v>3237.81</v>
      </c>
      <c r="F12" s="69">
        <v>8951.24</v>
      </c>
    </row>
    <row r="13" spans="1:17" ht="14.25" thickTop="1" thickBot="1" x14ac:dyDescent="0.25">
      <c r="A13" s="67" t="s">
        <v>12</v>
      </c>
      <c r="B13" s="69">
        <v>4336.37</v>
      </c>
      <c r="C13" s="69">
        <v>1790.84</v>
      </c>
      <c r="D13" s="69">
        <v>1206.77</v>
      </c>
      <c r="E13" s="69">
        <v>1628.13</v>
      </c>
      <c r="F13" s="69">
        <v>8962.11</v>
      </c>
    </row>
    <row r="14" spans="1:17" ht="14.25" thickTop="1" thickBot="1" x14ac:dyDescent="0.25">
      <c r="A14" s="67" t="s">
        <v>0</v>
      </c>
      <c r="B14" s="69">
        <v>21710.65</v>
      </c>
      <c r="C14" s="69">
        <v>26434.920000000002</v>
      </c>
      <c r="D14" s="69">
        <v>20220.620000000003</v>
      </c>
      <c r="E14" s="69">
        <v>35441.409999999996</v>
      </c>
      <c r="F14" s="69">
        <v>103807.6</v>
      </c>
    </row>
    <row r="15" spans="1:17" ht="10.15" customHeight="1" thickTop="1" x14ac:dyDescent="0.2"/>
    <row r="16" spans="1:17" ht="10.15" customHeight="1" thickBot="1" x14ac:dyDescent="0.25"/>
    <row r="17" spans="1:6" ht="21.75" thickTop="1" thickBot="1" x14ac:dyDescent="0.35">
      <c r="A17" s="70" t="s">
        <v>2</v>
      </c>
      <c r="B17" s="70" t="s">
        <v>3</v>
      </c>
      <c r="C17" s="70" t="s">
        <v>4</v>
      </c>
      <c r="D17" s="70" t="s">
        <v>5</v>
      </c>
      <c r="E17" s="70" t="s">
        <v>6</v>
      </c>
      <c r="F17" s="70" t="s">
        <v>0</v>
      </c>
    </row>
    <row r="18" spans="1:6" ht="14.25" thickTop="1" thickBot="1" x14ac:dyDescent="0.25">
      <c r="A18" s="71" t="s">
        <v>14</v>
      </c>
      <c r="B18" s="72">
        <v>12462.87</v>
      </c>
      <c r="C18" s="72">
        <v>8256.9699999999993</v>
      </c>
      <c r="D18" s="72">
        <v>10884.65</v>
      </c>
      <c r="E18" s="72">
        <v>18995.599999999999</v>
      </c>
      <c r="F18" s="73">
        <v>50600.09</v>
      </c>
    </row>
    <row r="19" spans="1:6" ht="14.25" thickTop="1" thickBot="1" x14ac:dyDescent="0.25">
      <c r="A19" s="71" t="s">
        <v>15</v>
      </c>
      <c r="B19" s="72">
        <v>2533.2399999999998</v>
      </c>
      <c r="C19" s="72">
        <v>5855.47</v>
      </c>
      <c r="D19" s="72">
        <v>8525.14</v>
      </c>
      <c r="E19" s="72">
        <v>11253.21</v>
      </c>
      <c r="F19" s="73">
        <v>28167.059999999998</v>
      </c>
    </row>
    <row r="20" spans="1:6" ht="14.25" thickTop="1" thickBot="1" x14ac:dyDescent="0.25">
      <c r="A20" s="71" t="s">
        <v>16</v>
      </c>
      <c r="B20" s="72">
        <v>8755.24</v>
      </c>
      <c r="C20" s="72">
        <v>7562.22</v>
      </c>
      <c r="D20" s="72">
        <v>5221.5600000000004</v>
      </c>
      <c r="E20" s="72">
        <v>3256.47</v>
      </c>
      <c r="F20" s="73">
        <v>24795.49</v>
      </c>
    </row>
    <row r="21" spans="1:6" ht="14.25" thickTop="1" thickBot="1" x14ac:dyDescent="0.25">
      <c r="A21" s="71" t="s">
        <v>0</v>
      </c>
      <c r="B21" s="73">
        <v>23751.35</v>
      </c>
      <c r="C21" s="73">
        <v>21674.66</v>
      </c>
      <c r="D21" s="73">
        <v>24631.350000000002</v>
      </c>
      <c r="E21" s="73">
        <v>33505.279999999999</v>
      </c>
      <c r="F21" s="74">
        <v>103562.64</v>
      </c>
    </row>
    <row r="22" spans="1:6" ht="10.15" customHeight="1" thickTop="1" x14ac:dyDescent="0.2"/>
    <row r="23" spans="1:6" ht="10.15" customHeight="1" thickBot="1" x14ac:dyDescent="0.25"/>
    <row r="24" spans="1:6" ht="18.75" thickBot="1" x14ac:dyDescent="0.3">
      <c r="A24" s="75" t="s">
        <v>1</v>
      </c>
      <c r="B24" s="76" t="s">
        <v>3</v>
      </c>
      <c r="C24" s="76" t="s">
        <v>4</v>
      </c>
      <c r="D24" s="76" t="s">
        <v>5</v>
      </c>
      <c r="E24" s="76" t="s">
        <v>6</v>
      </c>
      <c r="F24" s="77" t="s">
        <v>0</v>
      </c>
    </row>
    <row r="25" spans="1:6" ht="13.5" thickBot="1" x14ac:dyDescent="0.25">
      <c r="A25" s="78" t="s">
        <v>0</v>
      </c>
      <c r="B25" s="79">
        <v>-2040.6999999999971</v>
      </c>
      <c r="C25" s="79">
        <v>4760.260000000002</v>
      </c>
      <c r="D25" s="79">
        <v>-4410.7299999999996</v>
      </c>
      <c r="E25" s="79">
        <v>1936.1299999999974</v>
      </c>
      <c r="F25" s="80">
        <v>244.96</v>
      </c>
    </row>
    <row r="26" spans="1:6" ht="10.15" customHeight="1" x14ac:dyDescent="0.2"/>
    <row r="27" spans="1:6" ht="10.15" customHeight="1" x14ac:dyDescent="0.2"/>
    <row r="28" spans="1:6" ht="10.15" customHeight="1" x14ac:dyDescent="0.2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</sheetViews>
  <sheetFormatPr baseColWidth="10" defaultColWidth="9.140625" defaultRowHeight="11.25" x14ac:dyDescent="0.2"/>
  <cols>
    <col min="1" max="1" width="1.7109375" style="49" customWidth="1"/>
    <col min="2" max="2" width="2.7109375" style="49" customWidth="1"/>
    <col min="3" max="3" width="33.28515625" style="49" customWidth="1"/>
    <col min="4" max="4" width="100" style="49" customWidth="1"/>
    <col min="5" max="5" width="1.7109375" style="49" customWidth="1"/>
    <col min="6" max="16384" width="9.140625" style="49"/>
  </cols>
  <sheetData>
    <row r="1" spans="2:4" ht="6" customHeight="1" x14ac:dyDescent="0.2"/>
    <row r="2" spans="2:4" ht="12.75" x14ac:dyDescent="0.2">
      <c r="B2" s="59" t="s">
        <v>18</v>
      </c>
      <c r="C2" s="59"/>
      <c r="D2" s="59"/>
    </row>
    <row r="3" spans="2:4" ht="3" customHeight="1" x14ac:dyDescent="0.2"/>
    <row r="4" spans="2:4" x14ac:dyDescent="0.2">
      <c r="C4" s="58" t="s">
        <v>19</v>
      </c>
      <c r="D4" s="51" t="s">
        <v>24</v>
      </c>
    </row>
    <row r="5" spans="2:4" x14ac:dyDescent="0.2">
      <c r="C5" s="58"/>
      <c r="D5" s="52" t="s">
        <v>25</v>
      </c>
    </row>
    <row r="6" spans="2:4" x14ac:dyDescent="0.2">
      <c r="C6" s="58"/>
      <c r="D6" s="53" t="s">
        <v>26</v>
      </c>
    </row>
    <row r="7" spans="2:4" x14ac:dyDescent="0.2">
      <c r="C7" s="58"/>
      <c r="D7" s="52" t="s">
        <v>28</v>
      </c>
    </row>
    <row r="8" spans="2:4" x14ac:dyDescent="0.2">
      <c r="C8" s="58"/>
      <c r="D8" s="54" t="s">
        <v>27</v>
      </c>
    </row>
    <row r="9" spans="2:4" ht="3" customHeight="1" x14ac:dyDescent="0.2">
      <c r="C9" s="50"/>
    </row>
    <row r="10" spans="2:4" x14ac:dyDescent="0.2">
      <c r="C10" s="58" t="s">
        <v>20</v>
      </c>
      <c r="D10" s="51" t="s">
        <v>21</v>
      </c>
    </row>
    <row r="11" spans="2:4" x14ac:dyDescent="0.2">
      <c r="C11" s="58"/>
      <c r="D11" s="52" t="s">
        <v>22</v>
      </c>
    </row>
    <row r="12" spans="2:4" x14ac:dyDescent="0.2">
      <c r="C12" s="58"/>
      <c r="D12" s="53" t="s">
        <v>29</v>
      </c>
    </row>
    <row r="13" spans="2:4" x14ac:dyDescent="0.2">
      <c r="C13" s="58"/>
      <c r="D13" s="55" t="s">
        <v>23</v>
      </c>
    </row>
    <row r="14" spans="2:4" ht="3" customHeight="1" x14ac:dyDescent="0.2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50</vt:i4>
      </vt:variant>
    </vt:vector>
  </HeadingPairs>
  <TitlesOfParts>
    <vt:vector size="53" baseType="lpstr">
      <vt:lpstr>Résultat attendu</vt:lpstr>
      <vt:lpstr>Données brutes</vt:lpstr>
      <vt:lpstr>Objectifs</vt:lpstr>
      <vt:lpstr>Dé.To.Tr1</vt:lpstr>
      <vt:lpstr>De.To.Tr2</vt:lpstr>
      <vt:lpstr>De.To.Tr3</vt:lpstr>
      <vt:lpstr>De.To.Tr4</vt:lpstr>
      <vt:lpstr>De.Tr1</vt:lpstr>
      <vt:lpstr>De.Tr2</vt:lpstr>
      <vt:lpstr>De.Tr3</vt:lpstr>
      <vt:lpstr>De.Tr4</vt:lpstr>
      <vt:lpstr>De.Trr4</vt:lpstr>
      <vt:lpstr>DEP_ANNEE</vt:lpstr>
      <vt:lpstr>DEP_TOT_ANNEE</vt:lpstr>
      <vt:lpstr>DEP_TOT_TR1</vt:lpstr>
      <vt:lpstr>DEP_TOT_TR2</vt:lpstr>
      <vt:lpstr>DEP_TOT_TR3</vt:lpstr>
      <vt:lpstr>DEP_TOT_TR4</vt:lpstr>
      <vt:lpstr>DEP_TR1</vt:lpstr>
      <vt:lpstr>DEP_TR2</vt:lpstr>
      <vt:lpstr>DEP_TR3</vt:lpstr>
      <vt:lpstr>DEP_TR4</vt:lpstr>
      <vt:lpstr>DépenseTR1</vt:lpstr>
      <vt:lpstr>DépenseTR2</vt:lpstr>
      <vt:lpstr>DépenseTR4</vt:lpstr>
      <vt:lpstr>NET</vt:lpstr>
      <vt:lpstr>Net.Tr1</vt:lpstr>
      <vt:lpstr>Net.Tr2</vt:lpstr>
      <vt:lpstr>Net.Tr3</vt:lpstr>
      <vt:lpstr>Net.Tr4</vt:lpstr>
      <vt:lpstr>NET_ANNEE</vt:lpstr>
      <vt:lpstr>NET_TR1</vt:lpstr>
      <vt:lpstr>NET_TR2</vt:lpstr>
      <vt:lpstr>NET_TR3</vt:lpstr>
      <vt:lpstr>NET_TR4</vt:lpstr>
      <vt:lpstr>v.To.Tr2</vt:lpstr>
      <vt:lpstr>V.To.tr3</vt:lpstr>
      <vt:lpstr>V.To.Tr4</vt:lpstr>
      <vt:lpstr>V.Tr1</vt:lpstr>
      <vt:lpstr>Ve.Tr1</vt:lpstr>
      <vt:lpstr>VENTE_TOT_ANNEE</vt:lpstr>
      <vt:lpstr>VENTE_TOT_TR1</vt:lpstr>
      <vt:lpstr>VENTE_TOT_TR2</vt:lpstr>
      <vt:lpstr>VENTE_TOT_TR3</vt:lpstr>
      <vt:lpstr>VENTE_TOT_TR4</vt:lpstr>
      <vt:lpstr>VENTES_ANNEE</vt:lpstr>
      <vt:lpstr>VENTES_TR1</vt:lpstr>
      <vt:lpstr>VENTES_TR2</vt:lpstr>
      <vt:lpstr>VENTES_TR3</vt:lpstr>
      <vt:lpstr>VENTES_TR4</vt:lpstr>
      <vt:lpstr>VenteTR1</vt:lpstr>
      <vt:lpstr>VenteTR2</vt:lpstr>
      <vt:lpstr>VenteTR4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Abdou Mohammed</cp:lastModifiedBy>
  <cp:lastPrinted>2010-09-14T06:18:31Z</cp:lastPrinted>
  <dcterms:created xsi:type="dcterms:W3CDTF">2006-08-29T14:29:59Z</dcterms:created>
  <dcterms:modified xsi:type="dcterms:W3CDTF">2023-10-20T20:09:09Z</dcterms:modified>
</cp:coreProperties>
</file>