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481DBC2-EC67-491C-9BD7-79AE10D82F9C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9" i="1"/>
  <c r="M8" i="1"/>
  <c r="J7" i="1"/>
  <c r="L66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11" i="1"/>
  <c r="L10" i="1"/>
  <c r="L9" i="1"/>
  <c r="L8" i="1"/>
  <c r="K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37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9" i="1"/>
  <c r="J8" i="1"/>
  <c r="I8" i="1"/>
  <c r="I7" i="1"/>
  <c r="I14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9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" i="1"/>
</calcChain>
</file>

<file path=xl/sharedStrings.xml><?xml version="1.0" encoding="utf-8"?>
<sst xmlns="http://schemas.openxmlformats.org/spreadsheetml/2006/main" count="17" uniqueCount="17">
  <si>
    <t>Min</t>
  </si>
  <si>
    <t>service time (min)</t>
  </si>
  <si>
    <t>No. of Veh.</t>
  </si>
  <si>
    <t>No. of Veh. serviced in 1 min</t>
  </si>
  <si>
    <t>Service end time</t>
  </si>
  <si>
    <t>Arrival</t>
  </si>
  <si>
    <t>departure</t>
  </si>
  <si>
    <t>Waiting Time</t>
  </si>
  <si>
    <t>Average length</t>
  </si>
  <si>
    <t>Total Waiting Time</t>
  </si>
  <si>
    <t>Average Waiting Time</t>
  </si>
  <si>
    <t>540 mins</t>
  </si>
  <si>
    <t>9 mins</t>
  </si>
  <si>
    <t>Average Qeue Length</t>
  </si>
  <si>
    <t>Total Queue Length</t>
  </si>
  <si>
    <t xml:space="preserve">45 veh. </t>
  </si>
  <si>
    <t>2700 veh.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</si>
</sst>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 - Departure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Sheet1!$J$7:$J$66</c:f>
              <c:numCache>
                <c:formatCode>General</c:formatCode>
                <c:ptCount val="6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242</c:v>
                </c:pt>
                <c:pt idx="31">
                  <c:v>244</c:v>
                </c:pt>
                <c:pt idx="32">
                  <c:v>246</c:v>
                </c:pt>
                <c:pt idx="33">
                  <c:v>248</c:v>
                </c:pt>
                <c:pt idx="34">
                  <c:v>250</c:v>
                </c:pt>
                <c:pt idx="35">
                  <c:v>252</c:v>
                </c:pt>
                <c:pt idx="36">
                  <c:v>254</c:v>
                </c:pt>
                <c:pt idx="37">
                  <c:v>256</c:v>
                </c:pt>
                <c:pt idx="38">
                  <c:v>258</c:v>
                </c:pt>
                <c:pt idx="39">
                  <c:v>260</c:v>
                </c:pt>
                <c:pt idx="40">
                  <c:v>262</c:v>
                </c:pt>
                <c:pt idx="41">
                  <c:v>264</c:v>
                </c:pt>
                <c:pt idx="42">
                  <c:v>266</c:v>
                </c:pt>
                <c:pt idx="43">
                  <c:v>268</c:v>
                </c:pt>
                <c:pt idx="44">
                  <c:v>270</c:v>
                </c:pt>
                <c:pt idx="45">
                  <c:v>272</c:v>
                </c:pt>
                <c:pt idx="46">
                  <c:v>274</c:v>
                </c:pt>
                <c:pt idx="47">
                  <c:v>276</c:v>
                </c:pt>
                <c:pt idx="48">
                  <c:v>278</c:v>
                </c:pt>
                <c:pt idx="49">
                  <c:v>280</c:v>
                </c:pt>
                <c:pt idx="50">
                  <c:v>282</c:v>
                </c:pt>
                <c:pt idx="51">
                  <c:v>284</c:v>
                </c:pt>
                <c:pt idx="52">
                  <c:v>286</c:v>
                </c:pt>
                <c:pt idx="53">
                  <c:v>288</c:v>
                </c:pt>
                <c:pt idx="54">
                  <c:v>290</c:v>
                </c:pt>
                <c:pt idx="55">
                  <c:v>292</c:v>
                </c:pt>
                <c:pt idx="56">
                  <c:v>294</c:v>
                </c:pt>
                <c:pt idx="57">
                  <c:v>296</c:v>
                </c:pt>
                <c:pt idx="58">
                  <c:v>298</c:v>
                </c:pt>
                <c:pt idx="5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B-41D5-9E59-ED30FB67B9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Sheet1!$K$7:$K$66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B-41D5-9E59-ED30FB67B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788912"/>
        <c:axId val="523785632"/>
      </c:lineChart>
      <c:catAx>
        <c:axId val="52378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min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85632"/>
        <c:crosses val="autoZero"/>
        <c:auto val="1"/>
        <c:lblAlgn val="ctr"/>
        <c:lblOffset val="100"/>
        <c:noMultiLvlLbl val="0"/>
      </c:catAx>
      <c:valAx>
        <c:axId val="5237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112908</xdr:colOff>
      <xdr:row>12</xdr:row>
      <xdr:rowOff>15802</xdr:rowOff>
    </xdr:from>
    <xdr:to>
      <xdr:col>21</xdr:col>
      <xdr:colOff>458173</xdr:colOff>
      <xdr:row>26</xdr:row>
      <xdr:rowOff>55961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B234DE-5B48-47CC-B3C2-468F64118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Y66"/>
  <sheetViews>
    <sheetView tabSelected="1" topLeftCell="H12" zoomScale="101" workbookViewId="0">
      <selection activeCell="I27" sqref="I27"/>
    </sheetView>
  </sheetViews>
  <sheetFormatPr defaultRowHeight="15" x14ac:dyDescent="0.25"/>
  <cols>
    <col min="6" max="6" width="11" bestFit="1" customWidth="1"/>
    <col min="7" max="7" width="17.42578125" bestFit="1" customWidth="1"/>
    <col min="8" max="8" width="26.85546875" bestFit="1" customWidth="1"/>
    <col min="9" max="9" width="16" bestFit="1" customWidth="1"/>
    <col min="11" max="11" width="10.5703125" bestFit="1" customWidth="1"/>
    <col min="12" max="12" width="13.28515625" bestFit="1" customWidth="1"/>
  </cols>
  <sheetData>
    <row r="6" spans="5:25" ht="15.75" x14ac:dyDescent="0.25">
      <c r="E6" s="5" t="s">
        <v>0</v>
      </c>
      <c r="F6" s="5" t="s">
        <v>2</v>
      </c>
      <c r="G6" s="5" t="s">
        <v>1</v>
      </c>
      <c r="H6" s="5" t="s">
        <v>3</v>
      </c>
      <c r="I6" s="5" t="s">
        <v>4</v>
      </c>
      <c r="J6" s="5" t="s">
        <v>5</v>
      </c>
      <c r="K6" s="5" t="s">
        <v>6</v>
      </c>
      <c r="L6" s="5" t="s">
        <v>7</v>
      </c>
      <c r="M6" s="5" t="s">
        <v>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5:25" ht="15.75" x14ac:dyDescent="0.25">
      <c r="E7" s="5">
        <v>1</v>
      </c>
      <c r="F7" s="5">
        <v>8</v>
      </c>
      <c r="G7" s="5">
        <f>12*F7/60</f>
        <v>1.6</v>
      </c>
      <c r="H7" s="5">
        <v>5</v>
      </c>
      <c r="I7" s="5">
        <f>G7</f>
        <v>1.6</v>
      </c>
      <c r="J7" s="5">
        <f>E7*F7</f>
        <v>8</v>
      </c>
      <c r="K7" s="5">
        <f>E7*H7</f>
        <v>5</v>
      </c>
      <c r="L7" s="5"/>
      <c r="M7" s="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5:25" ht="15.75" x14ac:dyDescent="0.25">
      <c r="E8" s="5">
        <v>2</v>
      </c>
      <c r="F8" s="5">
        <v>8</v>
      </c>
      <c r="G8" s="5">
        <f t="shared" ref="G8:G71" si="0">12*F8/60</f>
        <v>1.6</v>
      </c>
      <c r="H8" s="5">
        <v>5</v>
      </c>
      <c r="I8" s="5">
        <f>I7+G8</f>
        <v>3.2</v>
      </c>
      <c r="J8" s="5">
        <f>E8*F8</f>
        <v>16</v>
      </c>
      <c r="K8" s="5">
        <f t="shared" ref="K8:K71" si="1">E8*H8</f>
        <v>10</v>
      </c>
      <c r="L8" s="5">
        <f>(J7-K7)*12/60</f>
        <v>0.6</v>
      </c>
      <c r="M8" s="5">
        <f>J7-K7</f>
        <v>3</v>
      </c>
      <c r="N8" s="1"/>
      <c r="O8" s="1"/>
      <c r="P8" s="2" t="s">
        <v>9</v>
      </c>
      <c r="Q8" s="2"/>
      <c r="R8" s="2"/>
      <c r="S8" s="1" t="s">
        <v>11</v>
      </c>
      <c r="T8" s="1"/>
      <c r="U8" s="1"/>
      <c r="V8" s="1"/>
      <c r="W8" s="1"/>
      <c r="X8" s="1"/>
      <c r="Y8" s="1"/>
    </row>
    <row r="9" spans="5:25" ht="15.75" x14ac:dyDescent="0.25">
      <c r="E9" s="5">
        <v>3</v>
      </c>
      <c r="F9" s="5">
        <v>8</v>
      </c>
      <c r="G9" s="5">
        <f t="shared" si="0"/>
        <v>1.6</v>
      </c>
      <c r="H9" s="5">
        <v>5</v>
      </c>
      <c r="I9" s="5">
        <f>I8+G9</f>
        <v>4.8000000000000007</v>
      </c>
      <c r="J9" s="5">
        <f>E9*F9</f>
        <v>24</v>
      </c>
      <c r="K9" s="5">
        <f t="shared" si="1"/>
        <v>15</v>
      </c>
      <c r="L9" s="5">
        <f>(J8-K8)*12/60</f>
        <v>1.2</v>
      </c>
      <c r="M9" s="5">
        <f>J8-K8</f>
        <v>6</v>
      </c>
      <c r="N9" s="1"/>
      <c r="O9" s="1"/>
      <c r="P9" s="2" t="s">
        <v>10</v>
      </c>
      <c r="Q9" s="2"/>
      <c r="R9" s="2"/>
      <c r="S9" s="1" t="s">
        <v>12</v>
      </c>
      <c r="T9" s="1"/>
      <c r="U9" s="1"/>
      <c r="V9" s="1"/>
      <c r="W9" s="1"/>
      <c r="X9" s="1"/>
      <c r="Y9" s="1"/>
    </row>
    <row r="10" spans="5:25" ht="15.75" x14ac:dyDescent="0.25">
      <c r="E10" s="5">
        <v>4</v>
      </c>
      <c r="F10" s="5">
        <v>8</v>
      </c>
      <c r="G10" s="5">
        <f t="shared" si="0"/>
        <v>1.6</v>
      </c>
      <c r="H10" s="5">
        <v>5</v>
      </c>
      <c r="I10" s="5">
        <f>I9+G10</f>
        <v>6.4</v>
      </c>
      <c r="J10" s="5">
        <f t="shared" ref="J10:J73" si="2">E10*F10</f>
        <v>32</v>
      </c>
      <c r="K10" s="5">
        <f t="shared" si="1"/>
        <v>20</v>
      </c>
      <c r="L10" s="5">
        <f>(J9-K9)*12/60</f>
        <v>1.8</v>
      </c>
      <c r="M10" s="5">
        <f t="shared" ref="M10:M67" si="3">J9-K9</f>
        <v>9</v>
      </c>
      <c r="N10" s="1"/>
      <c r="O10" s="1"/>
      <c r="P10" s="2" t="s">
        <v>13</v>
      </c>
      <c r="Q10" s="2"/>
      <c r="R10" s="2"/>
      <c r="S10" s="1" t="s">
        <v>15</v>
      </c>
      <c r="T10" s="1"/>
      <c r="U10" s="1"/>
      <c r="V10" s="1"/>
      <c r="W10" s="1"/>
      <c r="X10" s="1"/>
      <c r="Y10" s="1"/>
    </row>
    <row r="11" spans="5:25" ht="15.75" x14ac:dyDescent="0.25">
      <c r="E11" s="5">
        <v>5</v>
      </c>
      <c r="F11" s="5">
        <v>8</v>
      </c>
      <c r="G11" s="5">
        <f t="shared" si="0"/>
        <v>1.6</v>
      </c>
      <c r="H11" s="5">
        <v>5</v>
      </c>
      <c r="I11" s="5">
        <f t="shared" ref="I11:I73" si="4">I10+G11</f>
        <v>8</v>
      </c>
      <c r="J11" s="5">
        <f t="shared" si="2"/>
        <v>40</v>
      </c>
      <c r="K11" s="5">
        <f t="shared" si="1"/>
        <v>25</v>
      </c>
      <c r="L11" s="5">
        <f>(J10-K10)*12/60</f>
        <v>2.4</v>
      </c>
      <c r="M11" s="5">
        <f t="shared" si="3"/>
        <v>12</v>
      </c>
      <c r="N11" s="1"/>
      <c r="O11" s="1"/>
      <c r="P11" s="2" t="s">
        <v>14</v>
      </c>
      <c r="Q11" s="2"/>
      <c r="R11" s="2"/>
      <c r="S11" s="1" t="s">
        <v>16</v>
      </c>
      <c r="T11" s="1"/>
      <c r="U11" s="1"/>
      <c r="V11" s="1"/>
      <c r="W11" s="1"/>
      <c r="X11" s="1"/>
      <c r="Y11" s="1"/>
    </row>
    <row r="12" spans="5:25" ht="15.75" x14ac:dyDescent="0.25">
      <c r="E12" s="5">
        <v>6</v>
      </c>
      <c r="F12" s="5">
        <v>8</v>
      </c>
      <c r="G12" s="5">
        <f t="shared" si="0"/>
        <v>1.6</v>
      </c>
      <c r="H12" s="5">
        <v>5</v>
      </c>
      <c r="I12" s="5">
        <f t="shared" si="4"/>
        <v>9.6</v>
      </c>
      <c r="J12" s="5">
        <f t="shared" si="2"/>
        <v>48</v>
      </c>
      <c r="K12" s="5">
        <f t="shared" si="1"/>
        <v>30</v>
      </c>
      <c r="L12" s="5">
        <f t="shared" ref="L12:L65" si="5">(J11-K11)*12/60</f>
        <v>3</v>
      </c>
      <c r="M12" s="5">
        <f t="shared" si="3"/>
        <v>15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5:25" ht="15.75" x14ac:dyDescent="0.25">
      <c r="E13" s="5">
        <v>7</v>
      </c>
      <c r="F13" s="5">
        <v>8</v>
      </c>
      <c r="G13" s="5">
        <f t="shared" si="0"/>
        <v>1.6</v>
      </c>
      <c r="H13" s="5">
        <v>5</v>
      </c>
      <c r="I13" s="5">
        <f t="shared" si="4"/>
        <v>11.2</v>
      </c>
      <c r="J13" s="5">
        <f t="shared" si="2"/>
        <v>56</v>
      </c>
      <c r="K13" s="5">
        <f t="shared" si="1"/>
        <v>35</v>
      </c>
      <c r="L13" s="5">
        <f t="shared" si="5"/>
        <v>3.6</v>
      </c>
      <c r="M13" s="5">
        <f t="shared" si="3"/>
        <v>18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5:25" ht="15.75" x14ac:dyDescent="0.25">
      <c r="E14" s="5">
        <v>8</v>
      </c>
      <c r="F14" s="5">
        <v>8</v>
      </c>
      <c r="G14" s="5">
        <f t="shared" si="0"/>
        <v>1.6</v>
      </c>
      <c r="H14" s="5">
        <v>5</v>
      </c>
      <c r="I14" s="5">
        <f>I13+G14</f>
        <v>12.799999999999999</v>
      </c>
      <c r="J14" s="5">
        <f t="shared" si="2"/>
        <v>64</v>
      </c>
      <c r="K14" s="5">
        <f t="shared" si="1"/>
        <v>40</v>
      </c>
      <c r="L14" s="5">
        <f t="shared" si="5"/>
        <v>4.2</v>
      </c>
      <c r="M14" s="5">
        <f t="shared" si="3"/>
        <v>21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5:25" ht="15.75" x14ac:dyDescent="0.25">
      <c r="E15" s="5">
        <v>9</v>
      </c>
      <c r="F15" s="5">
        <v>8</v>
      </c>
      <c r="G15" s="5">
        <f t="shared" si="0"/>
        <v>1.6</v>
      </c>
      <c r="H15" s="5">
        <v>5</v>
      </c>
      <c r="I15" s="5">
        <f t="shared" si="4"/>
        <v>14.399999999999999</v>
      </c>
      <c r="J15" s="5">
        <f t="shared" si="2"/>
        <v>72</v>
      </c>
      <c r="K15" s="5">
        <f t="shared" si="1"/>
        <v>45</v>
      </c>
      <c r="L15" s="5">
        <f t="shared" si="5"/>
        <v>4.8</v>
      </c>
      <c r="M15" s="5">
        <f t="shared" si="3"/>
        <v>24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5:25" ht="15.75" x14ac:dyDescent="0.25">
      <c r="E16" s="5">
        <v>10</v>
      </c>
      <c r="F16" s="5">
        <v>8</v>
      </c>
      <c r="G16" s="5">
        <f t="shared" si="0"/>
        <v>1.6</v>
      </c>
      <c r="H16" s="5">
        <v>5</v>
      </c>
      <c r="I16" s="5">
        <f t="shared" si="4"/>
        <v>15.999999999999998</v>
      </c>
      <c r="J16" s="5">
        <f t="shared" si="2"/>
        <v>80</v>
      </c>
      <c r="K16" s="5">
        <f t="shared" si="1"/>
        <v>50</v>
      </c>
      <c r="L16" s="5">
        <f t="shared" si="5"/>
        <v>5.4</v>
      </c>
      <c r="M16" s="5">
        <f t="shared" si="3"/>
        <v>27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5:25" ht="15.75" x14ac:dyDescent="0.25">
      <c r="E17" s="5">
        <v>11</v>
      </c>
      <c r="F17" s="5">
        <v>8</v>
      </c>
      <c r="G17" s="5">
        <f t="shared" si="0"/>
        <v>1.6</v>
      </c>
      <c r="H17" s="5">
        <v>5</v>
      </c>
      <c r="I17" s="5">
        <f t="shared" si="4"/>
        <v>17.599999999999998</v>
      </c>
      <c r="J17" s="5">
        <f t="shared" si="2"/>
        <v>88</v>
      </c>
      <c r="K17" s="5">
        <f t="shared" si="1"/>
        <v>55</v>
      </c>
      <c r="L17" s="5">
        <f t="shared" si="5"/>
        <v>6</v>
      </c>
      <c r="M17" s="5">
        <f t="shared" si="3"/>
        <v>30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5:25" ht="15.75" x14ac:dyDescent="0.25">
      <c r="E18" s="5">
        <v>12</v>
      </c>
      <c r="F18" s="5">
        <v>8</v>
      </c>
      <c r="G18" s="5">
        <f t="shared" si="0"/>
        <v>1.6</v>
      </c>
      <c r="H18" s="5">
        <v>5</v>
      </c>
      <c r="I18" s="5">
        <f t="shared" si="4"/>
        <v>19.2</v>
      </c>
      <c r="J18" s="5">
        <f t="shared" si="2"/>
        <v>96</v>
      </c>
      <c r="K18" s="5">
        <f t="shared" si="1"/>
        <v>60</v>
      </c>
      <c r="L18" s="5">
        <f t="shared" si="5"/>
        <v>6.6</v>
      </c>
      <c r="M18" s="5">
        <f t="shared" si="3"/>
        <v>33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5:25" ht="15.75" x14ac:dyDescent="0.25">
      <c r="E19" s="5">
        <v>13</v>
      </c>
      <c r="F19" s="5">
        <v>8</v>
      </c>
      <c r="G19" s="5">
        <f t="shared" si="0"/>
        <v>1.6</v>
      </c>
      <c r="H19" s="5">
        <v>5</v>
      </c>
      <c r="I19" s="5">
        <f t="shared" si="4"/>
        <v>20.8</v>
      </c>
      <c r="J19" s="5">
        <f t="shared" si="2"/>
        <v>104</v>
      </c>
      <c r="K19" s="5">
        <f t="shared" si="1"/>
        <v>65</v>
      </c>
      <c r="L19" s="5">
        <f t="shared" si="5"/>
        <v>7.2</v>
      </c>
      <c r="M19" s="5">
        <f t="shared" si="3"/>
        <v>36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5:25" ht="15.75" x14ac:dyDescent="0.25">
      <c r="E20" s="5">
        <v>14</v>
      </c>
      <c r="F20" s="5">
        <v>8</v>
      </c>
      <c r="G20" s="5">
        <f t="shared" si="0"/>
        <v>1.6</v>
      </c>
      <c r="H20" s="5">
        <v>5</v>
      </c>
      <c r="I20" s="5">
        <f t="shared" si="4"/>
        <v>22.400000000000002</v>
      </c>
      <c r="J20" s="5">
        <f t="shared" si="2"/>
        <v>112</v>
      </c>
      <c r="K20" s="5">
        <f t="shared" si="1"/>
        <v>70</v>
      </c>
      <c r="L20" s="5">
        <f t="shared" si="5"/>
        <v>7.8</v>
      </c>
      <c r="M20" s="5">
        <f t="shared" si="3"/>
        <v>39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5:25" ht="15.75" x14ac:dyDescent="0.25">
      <c r="E21" s="5">
        <v>15</v>
      </c>
      <c r="F21" s="5">
        <v>8</v>
      </c>
      <c r="G21" s="5">
        <f t="shared" si="0"/>
        <v>1.6</v>
      </c>
      <c r="H21" s="5">
        <v>5</v>
      </c>
      <c r="I21" s="5">
        <f t="shared" si="4"/>
        <v>24.000000000000004</v>
      </c>
      <c r="J21" s="5">
        <f t="shared" si="2"/>
        <v>120</v>
      </c>
      <c r="K21" s="5">
        <f t="shared" si="1"/>
        <v>75</v>
      </c>
      <c r="L21" s="5">
        <f t="shared" si="5"/>
        <v>8.4</v>
      </c>
      <c r="M21" s="5">
        <f t="shared" si="3"/>
        <v>42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5:25" ht="15.75" x14ac:dyDescent="0.25">
      <c r="E22" s="5">
        <v>16</v>
      </c>
      <c r="F22" s="5">
        <v>8</v>
      </c>
      <c r="G22" s="5">
        <f t="shared" si="0"/>
        <v>1.6</v>
      </c>
      <c r="H22" s="5">
        <v>5</v>
      </c>
      <c r="I22" s="5">
        <f t="shared" si="4"/>
        <v>25.600000000000005</v>
      </c>
      <c r="J22" s="5">
        <f t="shared" si="2"/>
        <v>128</v>
      </c>
      <c r="K22" s="5">
        <f t="shared" si="1"/>
        <v>80</v>
      </c>
      <c r="L22" s="5">
        <f t="shared" si="5"/>
        <v>9</v>
      </c>
      <c r="M22" s="5">
        <f t="shared" si="3"/>
        <v>45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5:25" ht="15.75" x14ac:dyDescent="0.25">
      <c r="E23" s="5">
        <v>17</v>
      </c>
      <c r="F23" s="5">
        <v>8</v>
      </c>
      <c r="G23" s="5">
        <f t="shared" si="0"/>
        <v>1.6</v>
      </c>
      <c r="H23" s="5">
        <v>5</v>
      </c>
      <c r="I23" s="5">
        <f t="shared" si="4"/>
        <v>27.200000000000006</v>
      </c>
      <c r="J23" s="5">
        <f t="shared" si="2"/>
        <v>136</v>
      </c>
      <c r="K23" s="5">
        <f t="shared" si="1"/>
        <v>85</v>
      </c>
      <c r="L23" s="5">
        <f t="shared" si="5"/>
        <v>9.6</v>
      </c>
      <c r="M23" s="5">
        <f t="shared" si="3"/>
        <v>48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5:25" ht="15.75" x14ac:dyDescent="0.25">
      <c r="E24" s="5">
        <v>18</v>
      </c>
      <c r="F24" s="5">
        <v>8</v>
      </c>
      <c r="G24" s="5">
        <f t="shared" si="0"/>
        <v>1.6</v>
      </c>
      <c r="H24" s="5">
        <v>5</v>
      </c>
      <c r="I24" s="5">
        <f t="shared" si="4"/>
        <v>28.800000000000008</v>
      </c>
      <c r="J24" s="5">
        <f t="shared" si="2"/>
        <v>144</v>
      </c>
      <c r="K24" s="5">
        <f t="shared" si="1"/>
        <v>90</v>
      </c>
      <c r="L24" s="5">
        <f t="shared" si="5"/>
        <v>10.199999999999999</v>
      </c>
      <c r="M24" s="5">
        <f t="shared" si="3"/>
        <v>51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5:25" ht="15.75" x14ac:dyDescent="0.25">
      <c r="E25" s="5">
        <v>19</v>
      </c>
      <c r="F25" s="5">
        <v>8</v>
      </c>
      <c r="G25" s="5">
        <f t="shared" si="0"/>
        <v>1.6</v>
      </c>
      <c r="H25" s="5">
        <v>5</v>
      </c>
      <c r="I25" s="5">
        <f t="shared" si="4"/>
        <v>30.400000000000009</v>
      </c>
      <c r="J25" s="5">
        <f t="shared" si="2"/>
        <v>152</v>
      </c>
      <c r="K25" s="5">
        <f t="shared" si="1"/>
        <v>95</v>
      </c>
      <c r="L25" s="5">
        <f t="shared" si="5"/>
        <v>10.8</v>
      </c>
      <c r="M25" s="5">
        <f t="shared" si="3"/>
        <v>54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5:25" ht="15.75" x14ac:dyDescent="0.25">
      <c r="E26" s="5">
        <v>20</v>
      </c>
      <c r="F26" s="5">
        <v>8</v>
      </c>
      <c r="G26" s="5">
        <f t="shared" si="0"/>
        <v>1.6</v>
      </c>
      <c r="H26" s="5">
        <v>5</v>
      </c>
      <c r="I26" s="5">
        <f t="shared" si="4"/>
        <v>32.000000000000007</v>
      </c>
      <c r="J26" s="5">
        <f t="shared" si="2"/>
        <v>160</v>
      </c>
      <c r="K26" s="5">
        <f t="shared" si="1"/>
        <v>100</v>
      </c>
      <c r="L26" s="5">
        <f t="shared" si="5"/>
        <v>11.4</v>
      </c>
      <c r="M26" s="5">
        <f t="shared" si="3"/>
        <v>57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5:25" ht="15.75" x14ac:dyDescent="0.25">
      <c r="E27" s="5">
        <v>21</v>
      </c>
      <c r="F27" s="5">
        <v>8</v>
      </c>
      <c r="G27" s="5">
        <f t="shared" si="0"/>
        <v>1.6</v>
      </c>
      <c r="H27" s="5">
        <v>5</v>
      </c>
      <c r="I27" s="5">
        <f t="shared" si="4"/>
        <v>33.600000000000009</v>
      </c>
      <c r="J27" s="5">
        <f t="shared" si="2"/>
        <v>168</v>
      </c>
      <c r="K27" s="5">
        <f t="shared" si="1"/>
        <v>105</v>
      </c>
      <c r="L27" s="5">
        <f t="shared" si="5"/>
        <v>12</v>
      </c>
      <c r="M27" s="5">
        <f t="shared" si="3"/>
        <v>60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5:25" ht="15.75" x14ac:dyDescent="0.25">
      <c r="E28" s="5">
        <v>22</v>
      </c>
      <c r="F28" s="5">
        <v>8</v>
      </c>
      <c r="G28" s="5">
        <f t="shared" si="0"/>
        <v>1.6</v>
      </c>
      <c r="H28" s="5">
        <v>5</v>
      </c>
      <c r="I28" s="5">
        <f t="shared" si="4"/>
        <v>35.20000000000001</v>
      </c>
      <c r="J28" s="5">
        <f t="shared" si="2"/>
        <v>176</v>
      </c>
      <c r="K28" s="5">
        <f t="shared" si="1"/>
        <v>110</v>
      </c>
      <c r="L28" s="5">
        <f t="shared" si="5"/>
        <v>12.6</v>
      </c>
      <c r="M28" s="5">
        <f t="shared" si="3"/>
        <v>63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5:25" ht="15.75" x14ac:dyDescent="0.25">
      <c r="E29" s="5">
        <v>23</v>
      </c>
      <c r="F29" s="5">
        <v>8</v>
      </c>
      <c r="G29" s="5">
        <f t="shared" si="0"/>
        <v>1.6</v>
      </c>
      <c r="H29" s="5">
        <v>5</v>
      </c>
      <c r="I29" s="5">
        <f t="shared" si="4"/>
        <v>36.800000000000011</v>
      </c>
      <c r="J29" s="5">
        <f t="shared" si="2"/>
        <v>184</v>
      </c>
      <c r="K29" s="5">
        <f t="shared" si="1"/>
        <v>115</v>
      </c>
      <c r="L29" s="5">
        <f t="shared" si="5"/>
        <v>13.2</v>
      </c>
      <c r="M29" s="5">
        <f t="shared" si="3"/>
        <v>66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5:25" ht="15.75" x14ac:dyDescent="0.25">
      <c r="E30" s="5">
        <v>24</v>
      </c>
      <c r="F30" s="5">
        <v>8</v>
      </c>
      <c r="G30" s="5">
        <f t="shared" si="0"/>
        <v>1.6</v>
      </c>
      <c r="H30" s="5">
        <v>5</v>
      </c>
      <c r="I30" s="5">
        <f t="shared" si="4"/>
        <v>38.400000000000013</v>
      </c>
      <c r="J30" s="5">
        <f t="shared" si="2"/>
        <v>192</v>
      </c>
      <c r="K30" s="5">
        <f t="shared" si="1"/>
        <v>120</v>
      </c>
      <c r="L30" s="5">
        <f t="shared" si="5"/>
        <v>13.8</v>
      </c>
      <c r="M30" s="5">
        <f t="shared" si="3"/>
        <v>69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5:25" ht="15.75" x14ac:dyDescent="0.25">
      <c r="E31" s="5">
        <v>25</v>
      </c>
      <c r="F31" s="5">
        <v>8</v>
      </c>
      <c r="G31" s="5">
        <f t="shared" si="0"/>
        <v>1.6</v>
      </c>
      <c r="H31" s="5">
        <v>5</v>
      </c>
      <c r="I31" s="5">
        <f t="shared" si="4"/>
        <v>40.000000000000014</v>
      </c>
      <c r="J31" s="5">
        <f t="shared" si="2"/>
        <v>200</v>
      </c>
      <c r="K31" s="5">
        <f t="shared" si="1"/>
        <v>125</v>
      </c>
      <c r="L31" s="5">
        <f t="shared" si="5"/>
        <v>14.4</v>
      </c>
      <c r="M31" s="5">
        <f t="shared" si="3"/>
        <v>72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5:25" ht="15.75" x14ac:dyDescent="0.25">
      <c r="E32" s="5">
        <v>26</v>
      </c>
      <c r="F32" s="5">
        <v>8</v>
      </c>
      <c r="G32" s="5">
        <f t="shared" si="0"/>
        <v>1.6</v>
      </c>
      <c r="H32" s="5">
        <v>5</v>
      </c>
      <c r="I32" s="5">
        <f t="shared" si="4"/>
        <v>41.600000000000016</v>
      </c>
      <c r="J32" s="5">
        <f t="shared" si="2"/>
        <v>208</v>
      </c>
      <c r="K32" s="5">
        <f t="shared" si="1"/>
        <v>130</v>
      </c>
      <c r="L32" s="5">
        <f t="shared" si="5"/>
        <v>15</v>
      </c>
      <c r="M32" s="5">
        <f t="shared" si="3"/>
        <v>75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5:25" ht="15.75" x14ac:dyDescent="0.25">
      <c r="E33" s="5">
        <v>27</v>
      </c>
      <c r="F33" s="5">
        <v>8</v>
      </c>
      <c r="G33" s="5">
        <f t="shared" si="0"/>
        <v>1.6</v>
      </c>
      <c r="H33" s="5">
        <v>5</v>
      </c>
      <c r="I33" s="5">
        <f t="shared" si="4"/>
        <v>43.200000000000017</v>
      </c>
      <c r="J33" s="5">
        <f t="shared" si="2"/>
        <v>216</v>
      </c>
      <c r="K33" s="5">
        <f t="shared" si="1"/>
        <v>135</v>
      </c>
      <c r="L33" s="5">
        <f t="shared" si="5"/>
        <v>15.6</v>
      </c>
      <c r="M33" s="5">
        <f t="shared" si="3"/>
        <v>78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5:25" ht="15.75" x14ac:dyDescent="0.25">
      <c r="E34" s="5">
        <v>28</v>
      </c>
      <c r="F34" s="5">
        <v>8</v>
      </c>
      <c r="G34" s="5">
        <f t="shared" si="0"/>
        <v>1.6</v>
      </c>
      <c r="H34" s="5">
        <v>5</v>
      </c>
      <c r="I34" s="5">
        <f t="shared" si="4"/>
        <v>44.800000000000018</v>
      </c>
      <c r="J34" s="5">
        <f t="shared" si="2"/>
        <v>224</v>
      </c>
      <c r="K34" s="5">
        <f t="shared" si="1"/>
        <v>140</v>
      </c>
      <c r="L34" s="5">
        <f t="shared" si="5"/>
        <v>16.2</v>
      </c>
      <c r="M34" s="5">
        <f t="shared" si="3"/>
        <v>81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5:25" ht="15.75" x14ac:dyDescent="0.25">
      <c r="E35" s="5">
        <v>29</v>
      </c>
      <c r="F35" s="5">
        <v>8</v>
      </c>
      <c r="G35" s="5">
        <f t="shared" si="0"/>
        <v>1.6</v>
      </c>
      <c r="H35" s="5">
        <v>5</v>
      </c>
      <c r="I35" s="5">
        <f t="shared" si="4"/>
        <v>46.40000000000002</v>
      </c>
      <c r="J35" s="5">
        <f t="shared" si="2"/>
        <v>232</v>
      </c>
      <c r="K35" s="5">
        <f t="shared" si="1"/>
        <v>145</v>
      </c>
      <c r="L35" s="5">
        <f t="shared" si="5"/>
        <v>16.8</v>
      </c>
      <c r="M35" s="5">
        <f t="shared" si="3"/>
        <v>84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5:25" ht="15.75" x14ac:dyDescent="0.25">
      <c r="E36" s="5">
        <v>30</v>
      </c>
      <c r="F36" s="5">
        <v>8</v>
      </c>
      <c r="G36" s="5">
        <f t="shared" si="0"/>
        <v>1.6</v>
      </c>
      <c r="H36" s="5">
        <v>5</v>
      </c>
      <c r="I36" s="5">
        <f t="shared" si="4"/>
        <v>48.000000000000021</v>
      </c>
      <c r="J36" s="5">
        <f t="shared" si="2"/>
        <v>240</v>
      </c>
      <c r="K36" s="5">
        <f t="shared" si="1"/>
        <v>150</v>
      </c>
      <c r="L36" s="5">
        <f t="shared" si="5"/>
        <v>17.399999999999999</v>
      </c>
      <c r="M36" s="5">
        <f t="shared" si="3"/>
        <v>87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5:25" ht="15.75" x14ac:dyDescent="0.25">
      <c r="E37" s="5">
        <v>31</v>
      </c>
      <c r="F37" s="5">
        <v>2</v>
      </c>
      <c r="G37" s="5">
        <f t="shared" si="0"/>
        <v>0.4</v>
      </c>
      <c r="H37" s="5">
        <v>5</v>
      </c>
      <c r="I37" s="5">
        <f>I36+G37</f>
        <v>48.40000000000002</v>
      </c>
      <c r="J37" s="5">
        <f>E37*F37+180</f>
        <v>242</v>
      </c>
      <c r="K37" s="5">
        <f t="shared" si="1"/>
        <v>155</v>
      </c>
      <c r="L37" s="5">
        <f t="shared" si="5"/>
        <v>18</v>
      </c>
      <c r="M37" s="5">
        <f t="shared" si="3"/>
        <v>90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5:25" ht="15.75" x14ac:dyDescent="0.25">
      <c r="E38" s="5">
        <v>32</v>
      </c>
      <c r="F38" s="5">
        <v>2</v>
      </c>
      <c r="G38" s="5">
        <f t="shared" si="0"/>
        <v>0.4</v>
      </c>
      <c r="H38" s="5">
        <v>5</v>
      </c>
      <c r="I38" s="5">
        <f t="shared" si="4"/>
        <v>48.800000000000018</v>
      </c>
      <c r="J38" s="5">
        <f t="shared" ref="J38:J66" si="6">E38*F38+180</f>
        <v>244</v>
      </c>
      <c r="K38" s="5">
        <f t="shared" si="1"/>
        <v>160</v>
      </c>
      <c r="L38" s="5">
        <f t="shared" si="5"/>
        <v>17.399999999999999</v>
      </c>
      <c r="M38" s="5">
        <f t="shared" si="3"/>
        <v>87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5:25" ht="15.75" x14ac:dyDescent="0.25">
      <c r="E39" s="5">
        <v>33</v>
      </c>
      <c r="F39" s="5">
        <v>2</v>
      </c>
      <c r="G39" s="5">
        <f t="shared" si="0"/>
        <v>0.4</v>
      </c>
      <c r="H39" s="5">
        <v>5</v>
      </c>
      <c r="I39" s="5">
        <f t="shared" si="4"/>
        <v>49.200000000000017</v>
      </c>
      <c r="J39" s="5">
        <f t="shared" si="6"/>
        <v>246</v>
      </c>
      <c r="K39" s="5">
        <f t="shared" si="1"/>
        <v>165</v>
      </c>
      <c r="L39" s="5">
        <f t="shared" si="5"/>
        <v>16.8</v>
      </c>
      <c r="M39" s="5">
        <f t="shared" si="3"/>
        <v>84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5:25" ht="15.75" x14ac:dyDescent="0.25">
      <c r="E40" s="5">
        <v>34</v>
      </c>
      <c r="F40" s="5">
        <v>2</v>
      </c>
      <c r="G40" s="5">
        <f t="shared" si="0"/>
        <v>0.4</v>
      </c>
      <c r="H40" s="5">
        <v>5</v>
      </c>
      <c r="I40" s="5">
        <f t="shared" si="4"/>
        <v>49.600000000000016</v>
      </c>
      <c r="J40" s="5">
        <f t="shared" si="6"/>
        <v>248</v>
      </c>
      <c r="K40" s="5">
        <f t="shared" si="1"/>
        <v>170</v>
      </c>
      <c r="L40" s="5">
        <f t="shared" si="5"/>
        <v>16.2</v>
      </c>
      <c r="M40" s="5">
        <f t="shared" si="3"/>
        <v>81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5:25" ht="15.75" x14ac:dyDescent="0.25">
      <c r="E41" s="5">
        <v>35</v>
      </c>
      <c r="F41" s="5">
        <v>2</v>
      </c>
      <c r="G41" s="5">
        <f t="shared" si="0"/>
        <v>0.4</v>
      </c>
      <c r="H41" s="5">
        <v>5</v>
      </c>
      <c r="I41" s="5">
        <f t="shared" si="4"/>
        <v>50.000000000000014</v>
      </c>
      <c r="J41" s="5">
        <f t="shared" si="6"/>
        <v>250</v>
      </c>
      <c r="K41" s="5">
        <f t="shared" si="1"/>
        <v>175</v>
      </c>
      <c r="L41" s="5">
        <f t="shared" si="5"/>
        <v>15.6</v>
      </c>
      <c r="M41" s="5">
        <f t="shared" si="3"/>
        <v>78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5:25" ht="15.75" x14ac:dyDescent="0.25">
      <c r="E42" s="5">
        <v>36</v>
      </c>
      <c r="F42" s="5">
        <v>2</v>
      </c>
      <c r="G42" s="5">
        <f t="shared" si="0"/>
        <v>0.4</v>
      </c>
      <c r="H42" s="5">
        <v>5</v>
      </c>
      <c r="I42" s="5">
        <f t="shared" si="4"/>
        <v>50.400000000000013</v>
      </c>
      <c r="J42" s="5">
        <f t="shared" si="6"/>
        <v>252</v>
      </c>
      <c r="K42" s="5">
        <f t="shared" si="1"/>
        <v>180</v>
      </c>
      <c r="L42" s="5">
        <f t="shared" si="5"/>
        <v>15</v>
      </c>
      <c r="M42" s="5">
        <f t="shared" si="3"/>
        <v>75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5:25" ht="15.75" x14ac:dyDescent="0.25">
      <c r="E43" s="5">
        <v>37</v>
      </c>
      <c r="F43" s="5">
        <v>2</v>
      </c>
      <c r="G43" s="5">
        <f t="shared" si="0"/>
        <v>0.4</v>
      </c>
      <c r="H43" s="5">
        <v>5</v>
      </c>
      <c r="I43" s="5">
        <f t="shared" si="4"/>
        <v>50.800000000000011</v>
      </c>
      <c r="J43" s="5">
        <f t="shared" si="6"/>
        <v>254</v>
      </c>
      <c r="K43" s="5">
        <f t="shared" si="1"/>
        <v>185</v>
      </c>
      <c r="L43" s="5">
        <f t="shared" si="5"/>
        <v>14.4</v>
      </c>
      <c r="M43" s="5">
        <f t="shared" si="3"/>
        <v>72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5:25" ht="15.75" x14ac:dyDescent="0.25">
      <c r="E44" s="5">
        <v>38</v>
      </c>
      <c r="F44" s="5">
        <v>2</v>
      </c>
      <c r="G44" s="5">
        <f t="shared" si="0"/>
        <v>0.4</v>
      </c>
      <c r="H44" s="5">
        <v>5</v>
      </c>
      <c r="I44" s="5">
        <f t="shared" si="4"/>
        <v>51.20000000000001</v>
      </c>
      <c r="J44" s="5">
        <f t="shared" si="6"/>
        <v>256</v>
      </c>
      <c r="K44" s="5">
        <f t="shared" si="1"/>
        <v>190</v>
      </c>
      <c r="L44" s="5">
        <f t="shared" si="5"/>
        <v>13.8</v>
      </c>
      <c r="M44" s="5">
        <f t="shared" si="3"/>
        <v>69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5:25" ht="15.75" x14ac:dyDescent="0.25">
      <c r="E45" s="5">
        <v>39</v>
      </c>
      <c r="F45" s="5">
        <v>2</v>
      </c>
      <c r="G45" s="5">
        <f t="shared" si="0"/>
        <v>0.4</v>
      </c>
      <c r="H45" s="5">
        <v>5</v>
      </c>
      <c r="I45" s="5">
        <f t="shared" si="4"/>
        <v>51.600000000000009</v>
      </c>
      <c r="J45" s="5">
        <f t="shared" si="6"/>
        <v>258</v>
      </c>
      <c r="K45" s="5">
        <f t="shared" si="1"/>
        <v>195</v>
      </c>
      <c r="L45" s="5">
        <f t="shared" si="5"/>
        <v>13.2</v>
      </c>
      <c r="M45" s="5">
        <f t="shared" si="3"/>
        <v>66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5:25" ht="15.75" x14ac:dyDescent="0.25">
      <c r="E46" s="5">
        <v>40</v>
      </c>
      <c r="F46" s="5">
        <v>2</v>
      </c>
      <c r="G46" s="5">
        <f t="shared" si="0"/>
        <v>0.4</v>
      </c>
      <c r="H46" s="5">
        <v>5</v>
      </c>
      <c r="I46" s="5">
        <f t="shared" si="4"/>
        <v>52.000000000000007</v>
      </c>
      <c r="J46" s="5">
        <f t="shared" si="6"/>
        <v>260</v>
      </c>
      <c r="K46" s="5">
        <f t="shared" si="1"/>
        <v>200</v>
      </c>
      <c r="L46" s="5">
        <f t="shared" si="5"/>
        <v>12.6</v>
      </c>
      <c r="M46" s="5">
        <f t="shared" si="3"/>
        <v>63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5:25" ht="15.75" x14ac:dyDescent="0.25">
      <c r="E47" s="5">
        <v>41</v>
      </c>
      <c r="F47" s="5">
        <v>2</v>
      </c>
      <c r="G47" s="5">
        <f t="shared" si="0"/>
        <v>0.4</v>
      </c>
      <c r="H47" s="5">
        <v>5</v>
      </c>
      <c r="I47" s="5">
        <f t="shared" si="4"/>
        <v>52.400000000000006</v>
      </c>
      <c r="J47" s="5">
        <f t="shared" si="6"/>
        <v>262</v>
      </c>
      <c r="K47" s="5">
        <f t="shared" si="1"/>
        <v>205</v>
      </c>
      <c r="L47" s="5">
        <f t="shared" si="5"/>
        <v>12</v>
      </c>
      <c r="M47" s="5">
        <f t="shared" si="3"/>
        <v>60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5:25" ht="15.75" x14ac:dyDescent="0.25">
      <c r="E48" s="5">
        <v>42</v>
      </c>
      <c r="F48" s="5">
        <v>2</v>
      </c>
      <c r="G48" s="5">
        <f t="shared" si="0"/>
        <v>0.4</v>
      </c>
      <c r="H48" s="5">
        <v>5</v>
      </c>
      <c r="I48" s="5">
        <f t="shared" si="4"/>
        <v>52.800000000000004</v>
      </c>
      <c r="J48" s="5">
        <f t="shared" si="6"/>
        <v>264</v>
      </c>
      <c r="K48" s="5">
        <f t="shared" si="1"/>
        <v>210</v>
      </c>
      <c r="L48" s="5">
        <f t="shared" si="5"/>
        <v>11.4</v>
      </c>
      <c r="M48" s="5">
        <f t="shared" si="3"/>
        <v>57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5:25" ht="15.75" x14ac:dyDescent="0.25">
      <c r="E49" s="5">
        <v>43</v>
      </c>
      <c r="F49" s="5">
        <v>2</v>
      </c>
      <c r="G49" s="5">
        <f t="shared" si="0"/>
        <v>0.4</v>
      </c>
      <c r="H49" s="5">
        <v>5</v>
      </c>
      <c r="I49" s="5">
        <f t="shared" si="4"/>
        <v>53.2</v>
      </c>
      <c r="J49" s="5">
        <f t="shared" si="6"/>
        <v>266</v>
      </c>
      <c r="K49" s="5">
        <f t="shared" si="1"/>
        <v>215</v>
      </c>
      <c r="L49" s="5">
        <f t="shared" si="5"/>
        <v>10.8</v>
      </c>
      <c r="M49" s="5">
        <f t="shared" si="3"/>
        <v>54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5:25" ht="15.75" x14ac:dyDescent="0.25">
      <c r="E50" s="5">
        <v>44</v>
      </c>
      <c r="F50" s="5">
        <v>2</v>
      </c>
      <c r="G50" s="5">
        <f t="shared" si="0"/>
        <v>0.4</v>
      </c>
      <c r="H50" s="5">
        <v>5</v>
      </c>
      <c r="I50" s="5">
        <f t="shared" si="4"/>
        <v>53.6</v>
      </c>
      <c r="J50" s="5">
        <f t="shared" si="6"/>
        <v>268</v>
      </c>
      <c r="K50" s="5">
        <f t="shared" si="1"/>
        <v>220</v>
      </c>
      <c r="L50" s="5">
        <f t="shared" si="5"/>
        <v>10.199999999999999</v>
      </c>
      <c r="M50" s="5">
        <f t="shared" si="3"/>
        <v>51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5:25" ht="15.75" x14ac:dyDescent="0.25">
      <c r="E51" s="5">
        <v>45</v>
      </c>
      <c r="F51" s="5">
        <v>2</v>
      </c>
      <c r="G51" s="5">
        <f t="shared" si="0"/>
        <v>0.4</v>
      </c>
      <c r="H51" s="5">
        <v>5</v>
      </c>
      <c r="I51" s="5">
        <f t="shared" si="4"/>
        <v>54</v>
      </c>
      <c r="J51" s="5">
        <f t="shared" si="6"/>
        <v>270</v>
      </c>
      <c r="K51" s="5">
        <f t="shared" si="1"/>
        <v>225</v>
      </c>
      <c r="L51" s="5">
        <f t="shared" si="5"/>
        <v>9.6</v>
      </c>
      <c r="M51" s="5">
        <f t="shared" si="3"/>
        <v>48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5:25" ht="15.75" x14ac:dyDescent="0.25">
      <c r="E52" s="5">
        <v>46</v>
      </c>
      <c r="F52" s="5">
        <v>2</v>
      </c>
      <c r="G52" s="5">
        <f t="shared" si="0"/>
        <v>0.4</v>
      </c>
      <c r="H52" s="5">
        <v>5</v>
      </c>
      <c r="I52" s="5">
        <f t="shared" si="4"/>
        <v>54.4</v>
      </c>
      <c r="J52" s="5">
        <f t="shared" si="6"/>
        <v>272</v>
      </c>
      <c r="K52" s="5">
        <f t="shared" si="1"/>
        <v>230</v>
      </c>
      <c r="L52" s="5">
        <f t="shared" si="5"/>
        <v>9</v>
      </c>
      <c r="M52" s="5">
        <f t="shared" si="3"/>
        <v>45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5:25" ht="15.75" x14ac:dyDescent="0.25">
      <c r="E53" s="5">
        <v>47</v>
      </c>
      <c r="F53" s="5">
        <v>2</v>
      </c>
      <c r="G53" s="5">
        <f t="shared" si="0"/>
        <v>0.4</v>
      </c>
      <c r="H53" s="5">
        <v>5</v>
      </c>
      <c r="I53" s="5">
        <f t="shared" si="4"/>
        <v>54.8</v>
      </c>
      <c r="J53" s="5">
        <f t="shared" si="6"/>
        <v>274</v>
      </c>
      <c r="K53" s="5">
        <f t="shared" si="1"/>
        <v>235</v>
      </c>
      <c r="L53" s="5">
        <f t="shared" si="5"/>
        <v>8.4</v>
      </c>
      <c r="M53" s="5">
        <f t="shared" si="3"/>
        <v>42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5:25" ht="15.75" x14ac:dyDescent="0.25">
      <c r="E54" s="5">
        <v>48</v>
      </c>
      <c r="F54" s="5">
        <v>2</v>
      </c>
      <c r="G54" s="5">
        <f t="shared" si="0"/>
        <v>0.4</v>
      </c>
      <c r="H54" s="5">
        <v>5</v>
      </c>
      <c r="I54" s="5">
        <f t="shared" si="4"/>
        <v>55.199999999999996</v>
      </c>
      <c r="J54" s="5">
        <f t="shared" si="6"/>
        <v>276</v>
      </c>
      <c r="K54" s="5">
        <f t="shared" si="1"/>
        <v>240</v>
      </c>
      <c r="L54" s="5">
        <f t="shared" si="5"/>
        <v>7.8</v>
      </c>
      <c r="M54" s="5">
        <f t="shared" si="3"/>
        <v>39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5:25" ht="15.75" x14ac:dyDescent="0.25">
      <c r="E55" s="5">
        <v>49</v>
      </c>
      <c r="F55" s="5">
        <v>2</v>
      </c>
      <c r="G55" s="5">
        <f t="shared" si="0"/>
        <v>0.4</v>
      </c>
      <c r="H55" s="5">
        <v>5</v>
      </c>
      <c r="I55" s="5">
        <f t="shared" si="4"/>
        <v>55.599999999999994</v>
      </c>
      <c r="J55" s="5">
        <f t="shared" si="6"/>
        <v>278</v>
      </c>
      <c r="K55" s="5">
        <f t="shared" si="1"/>
        <v>245</v>
      </c>
      <c r="L55" s="5">
        <f t="shared" si="5"/>
        <v>7.2</v>
      </c>
      <c r="M55" s="5">
        <f t="shared" si="3"/>
        <v>36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5:25" ht="15.75" x14ac:dyDescent="0.25">
      <c r="E56" s="5">
        <v>50</v>
      </c>
      <c r="F56" s="5">
        <v>2</v>
      </c>
      <c r="G56" s="5">
        <f t="shared" si="0"/>
        <v>0.4</v>
      </c>
      <c r="H56" s="5">
        <v>5</v>
      </c>
      <c r="I56" s="5">
        <f t="shared" si="4"/>
        <v>55.999999999999993</v>
      </c>
      <c r="J56" s="5">
        <f t="shared" si="6"/>
        <v>280</v>
      </c>
      <c r="K56" s="5">
        <f t="shared" si="1"/>
        <v>250</v>
      </c>
      <c r="L56" s="5">
        <f t="shared" si="5"/>
        <v>6.6</v>
      </c>
      <c r="M56" s="5">
        <f t="shared" si="3"/>
        <v>33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5:25" ht="15.75" x14ac:dyDescent="0.25">
      <c r="E57" s="5">
        <v>51</v>
      </c>
      <c r="F57" s="5">
        <v>2</v>
      </c>
      <c r="G57" s="5">
        <f t="shared" si="0"/>
        <v>0.4</v>
      </c>
      <c r="H57" s="5">
        <v>5</v>
      </c>
      <c r="I57" s="5">
        <f t="shared" si="4"/>
        <v>56.399999999999991</v>
      </c>
      <c r="J57" s="5">
        <f t="shared" si="6"/>
        <v>282</v>
      </c>
      <c r="K57" s="5">
        <f t="shared" si="1"/>
        <v>255</v>
      </c>
      <c r="L57" s="5">
        <f t="shared" si="5"/>
        <v>6</v>
      </c>
      <c r="M57" s="5">
        <f t="shared" si="3"/>
        <v>30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5:25" ht="15.75" x14ac:dyDescent="0.25">
      <c r="E58" s="5">
        <v>52</v>
      </c>
      <c r="F58" s="5">
        <v>2</v>
      </c>
      <c r="G58" s="5">
        <f t="shared" si="0"/>
        <v>0.4</v>
      </c>
      <c r="H58" s="5">
        <v>5</v>
      </c>
      <c r="I58" s="5">
        <f t="shared" si="4"/>
        <v>56.79999999999999</v>
      </c>
      <c r="J58" s="5">
        <f t="shared" si="6"/>
        <v>284</v>
      </c>
      <c r="K58" s="5">
        <f t="shared" si="1"/>
        <v>260</v>
      </c>
      <c r="L58" s="5">
        <f t="shared" si="5"/>
        <v>5.4</v>
      </c>
      <c r="M58" s="5">
        <f t="shared" si="3"/>
        <v>27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5:25" ht="15.75" x14ac:dyDescent="0.25">
      <c r="E59" s="5">
        <v>53</v>
      </c>
      <c r="F59" s="5">
        <v>2</v>
      </c>
      <c r="G59" s="5">
        <f t="shared" si="0"/>
        <v>0.4</v>
      </c>
      <c r="H59" s="5">
        <v>5</v>
      </c>
      <c r="I59" s="5">
        <f t="shared" si="4"/>
        <v>57.199999999999989</v>
      </c>
      <c r="J59" s="5">
        <f t="shared" si="6"/>
        <v>286</v>
      </c>
      <c r="K59" s="5">
        <f t="shared" si="1"/>
        <v>265</v>
      </c>
      <c r="L59" s="5">
        <f t="shared" si="5"/>
        <v>4.8</v>
      </c>
      <c r="M59" s="5">
        <f t="shared" si="3"/>
        <v>24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5:25" ht="15.75" x14ac:dyDescent="0.25">
      <c r="E60" s="5">
        <v>54</v>
      </c>
      <c r="F60" s="5">
        <v>2</v>
      </c>
      <c r="G60" s="5">
        <f t="shared" si="0"/>
        <v>0.4</v>
      </c>
      <c r="H60" s="5">
        <v>5</v>
      </c>
      <c r="I60" s="5">
        <f t="shared" si="4"/>
        <v>57.599999999999987</v>
      </c>
      <c r="J60" s="5">
        <f t="shared" si="6"/>
        <v>288</v>
      </c>
      <c r="K60" s="5">
        <f t="shared" si="1"/>
        <v>270</v>
      </c>
      <c r="L60" s="5">
        <f t="shared" si="5"/>
        <v>4.2</v>
      </c>
      <c r="M60" s="5">
        <f t="shared" si="3"/>
        <v>21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5:25" ht="15.75" x14ac:dyDescent="0.25">
      <c r="E61" s="5">
        <v>55</v>
      </c>
      <c r="F61" s="5">
        <v>2</v>
      </c>
      <c r="G61" s="5">
        <f t="shared" si="0"/>
        <v>0.4</v>
      </c>
      <c r="H61" s="5">
        <v>5</v>
      </c>
      <c r="I61" s="5">
        <f t="shared" si="4"/>
        <v>57.999999999999986</v>
      </c>
      <c r="J61" s="5">
        <f t="shared" si="6"/>
        <v>290</v>
      </c>
      <c r="K61" s="5">
        <f t="shared" si="1"/>
        <v>275</v>
      </c>
      <c r="L61" s="5">
        <f t="shared" si="5"/>
        <v>3.6</v>
      </c>
      <c r="M61" s="5">
        <f t="shared" si="3"/>
        <v>18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5:25" ht="15.75" x14ac:dyDescent="0.25">
      <c r="E62" s="5">
        <v>56</v>
      </c>
      <c r="F62" s="5">
        <v>2</v>
      </c>
      <c r="G62" s="5">
        <f t="shared" si="0"/>
        <v>0.4</v>
      </c>
      <c r="H62" s="5">
        <v>5</v>
      </c>
      <c r="I62" s="5">
        <f t="shared" si="4"/>
        <v>58.399999999999984</v>
      </c>
      <c r="J62" s="5">
        <f t="shared" si="6"/>
        <v>292</v>
      </c>
      <c r="K62" s="5">
        <f t="shared" si="1"/>
        <v>280</v>
      </c>
      <c r="L62" s="5">
        <f t="shared" si="5"/>
        <v>3</v>
      </c>
      <c r="M62" s="5">
        <f t="shared" si="3"/>
        <v>15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5:25" ht="15.75" x14ac:dyDescent="0.25">
      <c r="E63" s="5">
        <v>57</v>
      </c>
      <c r="F63" s="5">
        <v>2</v>
      </c>
      <c r="G63" s="5">
        <f t="shared" si="0"/>
        <v>0.4</v>
      </c>
      <c r="H63" s="5">
        <v>5</v>
      </c>
      <c r="I63" s="5">
        <f t="shared" si="4"/>
        <v>58.799999999999983</v>
      </c>
      <c r="J63" s="5">
        <f t="shared" si="6"/>
        <v>294</v>
      </c>
      <c r="K63" s="5">
        <f t="shared" si="1"/>
        <v>285</v>
      </c>
      <c r="L63" s="5">
        <f t="shared" si="5"/>
        <v>2.4</v>
      </c>
      <c r="M63" s="5">
        <f t="shared" si="3"/>
        <v>12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5:25" ht="15.75" x14ac:dyDescent="0.25">
      <c r="E64" s="5">
        <v>58</v>
      </c>
      <c r="F64" s="5">
        <v>2</v>
      </c>
      <c r="G64" s="5">
        <f t="shared" si="0"/>
        <v>0.4</v>
      </c>
      <c r="H64" s="5">
        <v>5</v>
      </c>
      <c r="I64" s="5">
        <f t="shared" si="4"/>
        <v>59.199999999999982</v>
      </c>
      <c r="J64" s="5">
        <f t="shared" si="6"/>
        <v>296</v>
      </c>
      <c r="K64" s="5">
        <f t="shared" si="1"/>
        <v>290</v>
      </c>
      <c r="L64" s="5">
        <f t="shared" si="5"/>
        <v>1.8</v>
      </c>
      <c r="M64" s="5">
        <f t="shared" si="3"/>
        <v>9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5:25" ht="15.75" x14ac:dyDescent="0.25">
      <c r="E65" s="5">
        <v>59</v>
      </c>
      <c r="F65" s="5">
        <v>2</v>
      </c>
      <c r="G65" s="5">
        <f t="shared" si="0"/>
        <v>0.4</v>
      </c>
      <c r="H65" s="5">
        <v>5</v>
      </c>
      <c r="I65" s="5">
        <f>I64+G65</f>
        <v>59.59999999999998</v>
      </c>
      <c r="J65" s="5">
        <f t="shared" si="6"/>
        <v>298</v>
      </c>
      <c r="K65" s="5">
        <f t="shared" si="1"/>
        <v>295</v>
      </c>
      <c r="L65" s="5">
        <f t="shared" si="5"/>
        <v>1.2</v>
      </c>
      <c r="M65" s="5">
        <f t="shared" si="3"/>
        <v>6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5:25" s="4" customFormat="1" ht="15.75" x14ac:dyDescent="0.25">
      <c r="E66" s="6">
        <v>60</v>
      </c>
      <c r="F66" s="6">
        <v>2</v>
      </c>
      <c r="G66" s="6">
        <f t="shared" si="0"/>
        <v>0.4</v>
      </c>
      <c r="H66" s="6">
        <v>5</v>
      </c>
      <c r="I66" s="6">
        <f t="shared" si="4"/>
        <v>59.999999999999979</v>
      </c>
      <c r="J66" s="6">
        <f t="shared" si="6"/>
        <v>300</v>
      </c>
      <c r="K66" s="6">
        <f t="shared" si="1"/>
        <v>300</v>
      </c>
      <c r="L66" s="6">
        <f>(J65-K65)*12/60</f>
        <v>0.6</v>
      </c>
      <c r="M66" s="6">
        <f t="shared" si="3"/>
        <v>3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</sheetData>
  <mergeCells count="4">
    <mergeCell ref="P8:R8"/>
    <mergeCell ref="P9:R9"/>
    <mergeCell ref="P10:R10"/>
    <mergeCell ref="P11:R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2018-11-09T08:19:15Z</dcterms:modified>
</cp:coreProperties>
</file>