
<file path=[Content_Types].xml><?xml version="1.0" encoding="utf-8"?>
<Types xmlns="http://schemas.openxmlformats.org/package/2006/content-types">
  <Default Extension="data" ContentType="application/vnd.openxmlformats-officedocument.model+data"/>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xl/volatileDependencies.xml" ContentType="application/vnd.openxmlformats-officedocument.spreadsheetml.volatileDependenc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C:\Projects\arabic-financial-report\excel\"/>
    </mc:Choice>
  </mc:AlternateContent>
  <xr:revisionPtr revIDLastSave="0" documentId="13_ncr:1_{2594244D-F7C2-4521-8F3E-FA76F6B84BCF}" xr6:coauthVersionLast="47" xr6:coauthVersionMax="47" xr10:uidLastSave="{00000000-0000-0000-0000-000000000000}"/>
  <bookViews>
    <workbookView xWindow="-108" yWindow="-108" windowWidth="23256" windowHeight="12456" activeTab="2" xr2:uid="{9FD9A0B9-8D2B-4BB2-84EE-387C7B85ED3B}"/>
  </bookViews>
  <sheets>
    <sheet name="تحقق" sheetId="2" r:id="rId1"/>
    <sheet name="قائمة الدخل" sheetId="1" r:id="rId2"/>
    <sheet name="تحليل الانحرافات" sheetId="3" r:id="rId3"/>
  </sheets>
  <definedNames>
    <definedName name="Slicer_DepartmentNameAR">#N/A</definedName>
    <definedName name="Slicer_OrganizationNameAR">#N/A</definedName>
    <definedName name="Slicer_Year">#N/A</definedName>
  </definedNames>
  <calcPr calcId="191029"/>
  <pivotCaches>
    <pivotCache cacheId="0" r:id="rId4"/>
    <pivotCache cacheId="1" r:id="rId5"/>
    <pivotCache cacheId="102" r:id="rId6"/>
    <pivotCache cacheId="105" r:id="rId7"/>
  </pivotCaches>
  <extLst>
    <ext xmlns:x14="http://schemas.microsoft.com/office/spreadsheetml/2009/9/main" uri="{876F7934-8845-4945-9796-88D515C7AA90}">
      <x14:pivotCaches>
        <pivotCache cacheId="2" r:id="rId8"/>
      </x14:pivotCaches>
    </ext>
    <ext xmlns:x14="http://schemas.microsoft.com/office/spreadsheetml/2009/9/main" uri="{BBE1A952-AA13-448e-AADC-164F8A28A991}">
      <x14:slicerCaches>
        <x14:slicerCache r:id="rId9"/>
        <x14:slicerCache r:id="rId10"/>
        <x14:slicerCache r:id="rId11"/>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DimDate_d7538c22-c5a2-412f-be46-6f87588dee7d" name="DimDate" connection="Query - DimDate"/>
          <x15:modelTable id="DimAccount_7dbaba02-aecf-45b2-97c3-241d2ff812de" name="DimAccount" connection="Query - DimAccount"/>
          <x15:modelTable id="DimDepartment_2df2732b-ef07-4295-ba14-e06ffc31eacf" name="DimDepartment" connection="Query - DimDepartment"/>
          <x15:modelTable id="DimOrganization_fcb0f78b-1498-47a7-8f59-c717fee69dd0" name="DimOrganization" connection="Query - DimOrganization"/>
          <x15:modelTable id="FactFinance_4fefdb01-5a0c-4ff1-90f0-f5c75a044ec9" name="FactFinance" connection="Query - FactFinance"/>
          <x15:modelTable id="DimScenario_0f9f32a8-be74-47ef-bcf7-bae0de71de4b" name="DimScenario" connection="Query - DimScenario"/>
        </x15:modelTables>
        <x15:modelRelationships>
          <x15:modelRelationship fromTable="FactFinance" fromColumn="AccountKey" toTable="DimAccount" toColumn="AccountKey"/>
          <x15:modelRelationship fromTable="FactFinance" fromColumn="DepartmentGroupKey" toTable="DimDepartment" toColumn="DepartmentGroupKey"/>
          <x15:modelRelationship fromTable="FactFinance" fromColumn="OrganizationKey" toTable="DimOrganization" toColumn="OrganizationKey"/>
          <x15:modelRelationship fromTable="FactFinance" fromColumn="ScenarioKey" toTable="DimScenario" toColumn="ScenarioKey"/>
          <x15:modelRelationship fromTable="FactFinance" fromColumn="FinancePeriod" toTable="DimDate" toColumn="Date"/>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B46" i="1" l="1"/>
  <c r="B45" i="1"/>
  <c r="C46" i="1"/>
  <c r="E46" i="1" s="1"/>
  <c r="D46" i="1"/>
  <c r="D45" i="1"/>
  <c r="C45" i="1"/>
  <c r="E45" i="1" s="1"/>
  <c r="D40" i="1"/>
  <c r="C40" i="1"/>
  <c r="E40" i="1" s="1"/>
  <c r="D39" i="1"/>
  <c r="C39" i="1"/>
  <c r="E39" i="1" s="1"/>
  <c r="D38" i="1"/>
  <c r="C38" i="1"/>
  <c r="E38" i="1" s="1"/>
  <c r="D37" i="1"/>
  <c r="C37" i="1"/>
  <c r="E37" i="1" s="1"/>
  <c r="D36" i="1"/>
  <c r="C36" i="1"/>
  <c r="E36" i="1" s="1"/>
  <c r="D35" i="1"/>
  <c r="C35" i="1"/>
  <c r="E35" i="1" s="1"/>
  <c r="D34" i="1"/>
  <c r="C34" i="1"/>
  <c r="E34" i="1" s="1"/>
  <c r="D33" i="1"/>
  <c r="C33" i="1"/>
  <c r="E33" i="1" s="1"/>
  <c r="D32" i="1"/>
  <c r="C32" i="1"/>
  <c r="E32" i="1" s="1"/>
  <c r="D31" i="1"/>
  <c r="C31" i="1"/>
  <c r="E31" i="1" s="1"/>
  <c r="D30" i="1"/>
  <c r="C30" i="1"/>
  <c r="E30" i="1" s="1"/>
  <c r="D27" i="1"/>
  <c r="C27" i="1"/>
  <c r="E27" i="1" s="1"/>
  <c r="D26" i="1"/>
  <c r="C26" i="1"/>
  <c r="E26" i="1" s="1"/>
  <c r="D25" i="1"/>
  <c r="C25" i="1"/>
  <c r="E25" i="1" s="1"/>
  <c r="D24" i="1"/>
  <c r="C24" i="1"/>
  <c r="D23" i="1"/>
  <c r="C23" i="1"/>
  <c r="E23" i="1" s="1"/>
  <c r="D22" i="1"/>
  <c r="C22" i="1"/>
  <c r="E22" i="1" s="1"/>
  <c r="D21" i="1"/>
  <c r="C21" i="1"/>
  <c r="E21" i="1" s="1"/>
  <c r="G18" i="1"/>
  <c r="E24" i="1" l="1"/>
  <c r="C28" i="1"/>
  <c r="B40" i="1"/>
  <c r="B39" i="1"/>
  <c r="B38" i="1"/>
  <c r="B37" i="1"/>
  <c r="B36" i="1"/>
  <c r="B35" i="1"/>
  <c r="B34" i="1"/>
  <c r="B33" i="1"/>
  <c r="B32" i="1"/>
  <c r="B31" i="1"/>
  <c r="B30" i="1"/>
  <c r="B27" i="1"/>
  <c r="B26" i="1"/>
  <c r="B25" i="1"/>
  <c r="B24" i="1"/>
  <c r="B23" i="1"/>
  <c r="B22" i="1"/>
  <c r="B21" i="1"/>
  <c r="A18" i="1"/>
  <c r="C41" i="1" l="1"/>
  <c r="C42" i="1" s="1"/>
  <c r="C29" i="1"/>
  <c r="B28" i="1"/>
  <c r="B29" i="1" l="1"/>
  <c r="D29" i="1" s="1"/>
  <c r="D28" i="1"/>
  <c r="E28" i="1" s="1"/>
  <c r="B41" i="1"/>
  <c r="B42" i="1" s="1"/>
  <c r="D42" i="1" s="1"/>
  <c r="D41" i="1" l="1"/>
  <c r="E41" i="1" s="1"/>
  <c r="B47" i="1"/>
  <c r="B48" i="1"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384BF75-89FC-4120-8CD7-5ACEC57EEE8D}" name="Query - DimAccount" description="Connection to the 'DimAccount' query in the workbook." type="100" refreshedVersion="8" minRefreshableVersion="5">
    <extLst>
      <ext xmlns:x15="http://schemas.microsoft.com/office/spreadsheetml/2010/11/main" uri="{DE250136-89BD-433C-8126-D09CA5730AF9}">
        <x15:connection id="35a70f3e-1877-4fca-bfc1-3b9cdc79c5b2"/>
      </ext>
    </extLst>
  </connection>
  <connection id="2" xr16:uid="{2B8AA23E-2E1A-4A74-932B-CCFA47F9F3AC}" name="Query - DimDate" description="Connection to the 'DimDate' query in the workbook." type="100" refreshedVersion="8" minRefreshableVersion="5">
    <extLst>
      <ext xmlns:x15="http://schemas.microsoft.com/office/spreadsheetml/2010/11/main" uri="{DE250136-89BD-433C-8126-D09CA5730AF9}">
        <x15:connection id="bee74caa-7749-4732-b35c-fe82841a35ef"/>
      </ext>
    </extLst>
  </connection>
  <connection id="3" xr16:uid="{11CB2C7F-0358-442F-93C8-87F5E575845A}" name="Query - DimDepartment" description="Connection to the 'DimDepartment' query in the workbook." type="100" refreshedVersion="8" minRefreshableVersion="5">
    <extLst>
      <ext xmlns:x15="http://schemas.microsoft.com/office/spreadsheetml/2010/11/main" uri="{DE250136-89BD-433C-8126-D09CA5730AF9}">
        <x15:connection id="9bc2f3f7-e756-4a6c-aeb1-2dc7c0737bea"/>
      </ext>
    </extLst>
  </connection>
  <connection id="4" xr16:uid="{18CC1331-76D9-4DC4-80E9-BB5B9D44AF10}" name="Query - DimOrganization" description="Connection to the 'DimOrganization' query in the workbook." type="100" refreshedVersion="8" minRefreshableVersion="5">
    <extLst>
      <ext xmlns:x15="http://schemas.microsoft.com/office/spreadsheetml/2010/11/main" uri="{DE250136-89BD-433C-8126-D09CA5730AF9}">
        <x15:connection id="e5dd289f-8c5f-44f3-9dab-c5ad4f8be9cc"/>
      </ext>
    </extLst>
  </connection>
  <connection id="5" xr16:uid="{9E934C7A-06DA-49A0-837E-765B28A1579C}" name="Query - DimScenario" description="Connection to the 'DimScenario' query in the workbook." type="100" refreshedVersion="8" minRefreshableVersion="5">
    <extLst>
      <ext xmlns:x15="http://schemas.microsoft.com/office/spreadsheetml/2010/11/main" uri="{DE250136-89BD-433C-8126-D09CA5730AF9}">
        <x15:connection id="c8ef8494-8ebd-463d-b134-1903768387e7"/>
      </ext>
    </extLst>
  </connection>
  <connection id="6" xr16:uid="{0ADC65A9-65E4-4D63-9D73-E42A8EA80F87}" name="Query - FactFinance" description="Connection to the 'FactFinance' query in the workbook." type="100" refreshedVersion="8" minRefreshableVersion="5">
    <extLst>
      <ext xmlns:x15="http://schemas.microsoft.com/office/spreadsheetml/2010/11/main" uri="{DE250136-89BD-433C-8126-D09CA5730AF9}">
        <x15:connection id="50876bff-0009-43aa-89eb-924cac14b991"/>
      </ext>
    </extLst>
  </connection>
  <connection id="7" xr16:uid="{5365D727-C56B-414F-943D-AAA3D9D8A43A}"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metadata.xml><?xml version="1.0" encoding="utf-8"?>
<metadata xmlns="http://schemas.openxmlformats.org/spreadsheetml/2006/main">
  <metadataTypes count="1">
    <metadataType name="XLMDX" minSupportedVersion="120000" copy="1" pasteAll="1" pasteValues="1" merge="1" splitFirst="1" rowColShift="1" clearFormats="1" clearComments="1" assign="1" coerce="1"/>
  </metadataTypes>
  <metadataStrings count="29">
    <s v="ThisWorkbookDataModel"/>
    <s v="{[DimDate].[Year].[All]}"/>
    <s v="[Measures].[Budget]"/>
    <s v="#,0"/>
    <s v="{[DimDepartment].[DepartmentNameAR].[All]}"/>
    <s v="{[DimOrganization].[OrganizationNameAR].[All]}"/>
    <s v="[Measures].[Actual (Budget Period)]"/>
    <s v="[DimAccount].[SectionEN].&amp;[Operating Expenses]"/>
    <s v="[DimAccount].[GroupEN].&amp;[Other Expenses]"/>
    <s v="[DimAccount].[GroupEN].&amp;[Professional Services]"/>
    <s v="[DimAccount].[GroupEN].&amp;[Commissions]"/>
    <s v="[DimAccount].[GroupEN].&amp;[Depreciation]"/>
    <s v="[DimAccount].[GroupEN].&amp;[Labor Expenses]"/>
    <s v="[DimAccount].[SectionEN].&amp;[Total Cost of Sales]"/>
    <s v="[DimAccount].[SectionEN].&amp;[Net Sales]"/>
    <s v="[DimAccount].[GroupEN].&amp;[Returns and Adjustments]"/>
    <s v="[DimAccount].[GroupEN].&amp;[Rent]"/>
    <s v="[DimAccount].[GroupEN].&amp;[Office Supplies]"/>
    <s v="[DimAccount].[GroupEN].&amp;[Telephone and Utilities]"/>
    <s v="[DimAccount].[GroupEN].&amp;[Marketing]"/>
    <s v="[DimAccount].[GroupEN].&amp;[Travel Expenses]"/>
    <s v="[DimAccount].[GroupEN].&amp;[Variances]"/>
    <s v="[DimAccount].[GroupEN].&amp;[Standard Cost of Sales]"/>
    <s v="[DimAccount].[GroupEN].&amp;[Discounts]"/>
    <s v="[DimAccount].[GroupEN].&amp;[Gross Sales]"/>
    <s v="[DimAccount].[SectionEN].&amp;[Other Income and Expense]"/>
    <s v="[DimAccount].[SectionEN].&amp;[Taxes]"/>
    <s v="[Measures].[Variance]"/>
    <s v="{[DimAccount].[SectionEN].&amp;[Net Sales],[DimAccount].[SectionEN].&amp;[Operating Expenses],[DimAccount].[SectionEN].&amp;[Total Cost of Sales]}"/>
  </metadataStrings>
  <mdxMetadata count="61">
    <mdx n="0" f="v">
      <t c="5" si="3">
        <n x="6"/>
        <n x="7"/>
        <n x="1" s="1"/>
        <n x="4" s="1"/>
        <n x="5" s="1"/>
      </t>
    </mdx>
    <mdx n="0" f="v">
      <t c="5" si="3">
        <n x="6"/>
        <n x="8"/>
        <n x="1" s="1"/>
        <n x="4" s="1"/>
        <n x="5" s="1"/>
      </t>
    </mdx>
    <mdx n="0" f="v">
      <t c="5" si="3">
        <n x="6"/>
        <n x="9"/>
        <n x="1" s="1"/>
        <n x="4" s="1"/>
        <n x="5" s="1"/>
      </t>
    </mdx>
    <mdx n="0" f="v">
      <t c="5" si="3">
        <n x="6"/>
        <n x="10"/>
        <n x="1" s="1"/>
        <n x="4" s="1"/>
        <n x="5" s="1"/>
      </t>
    </mdx>
    <mdx n="0" f="v">
      <t c="5" si="3">
        <n x="6"/>
        <n x="11"/>
        <n x="1" s="1"/>
        <n x="4" s="1"/>
        <n x="5" s="1"/>
      </t>
    </mdx>
    <mdx n="0" f="v">
      <t c="5" si="3">
        <n x="6"/>
        <n x="12"/>
        <n x="1" s="1"/>
        <n x="4" s="1"/>
        <n x="5" s="1"/>
      </t>
    </mdx>
    <mdx n="0" f="v">
      <t c="5" si="3">
        <n x="6"/>
        <n x="13"/>
        <n x="1" s="1"/>
        <n x="4" s="1"/>
        <n x="5" s="1"/>
      </t>
    </mdx>
    <mdx n="0" f="v">
      <t c="5" si="3">
        <n x="6"/>
        <n x="14"/>
        <n x="1" s="1"/>
        <n x="4" s="1"/>
        <n x="5" s="1"/>
      </t>
    </mdx>
    <mdx n="0" f="v">
      <t c="5" si="3">
        <n x="6"/>
        <n x="15"/>
        <n x="1" s="1"/>
        <n x="4" s="1"/>
        <n x="5" s="1"/>
      </t>
    </mdx>
    <mdx n="0" f="v">
      <t c="5" si="3">
        <n x="6"/>
        <n x="16"/>
        <n x="1" s="1"/>
        <n x="4" s="1"/>
        <n x="5" s="1"/>
      </t>
    </mdx>
    <mdx n="0" f="v">
      <t c="5" si="3">
        <n x="6"/>
        <n x="17"/>
        <n x="1" s="1"/>
        <n x="4" s="1"/>
        <n x="5" s="1"/>
      </t>
    </mdx>
    <mdx n="0" f="v">
      <t c="5" si="3">
        <n x="6"/>
        <n x="18"/>
        <n x="1" s="1"/>
        <n x="4" s="1"/>
        <n x="5" s="1"/>
      </t>
    </mdx>
    <mdx n="0" f="v">
      <t c="5" si="3">
        <n x="6"/>
        <n x="19"/>
        <n x="1" s="1"/>
        <n x="4" s="1"/>
        <n x="5" s="1"/>
      </t>
    </mdx>
    <mdx n="0" f="v">
      <t c="5" si="3">
        <n x="6"/>
        <n x="20"/>
        <n x="1" s="1"/>
        <n x="4" s="1"/>
        <n x="5" s="1"/>
      </t>
    </mdx>
    <mdx n="0" f="v">
      <t c="5" si="3">
        <n x="6"/>
        <n x="21"/>
        <n x="1" s="1"/>
        <n x="4" s="1"/>
        <n x="5" s="1"/>
      </t>
    </mdx>
    <mdx n="0" f="v">
      <t c="5" si="3">
        <n x="6"/>
        <n x="22"/>
        <n x="1" s="1"/>
        <n x="4" s="1"/>
        <n x="5" s="1"/>
      </t>
    </mdx>
    <mdx n="0" f="v">
      <t c="5" si="3">
        <n x="6"/>
        <n x="23"/>
        <n x="1" s="1"/>
        <n x="4" s="1"/>
        <n x="5" s="1"/>
      </t>
    </mdx>
    <mdx n="0" f="v">
      <t c="5" si="3">
        <n x="6"/>
        <n x="24"/>
        <n x="1" s="1"/>
        <n x="4" s="1"/>
        <n x="5" s="1"/>
      </t>
    </mdx>
    <mdx n="0" f="v">
      <t c="5" si="3">
        <n x="6"/>
        <n x="25"/>
        <n x="1" s="1"/>
        <n x="4" s="1"/>
        <n x="5" s="1"/>
      </t>
    </mdx>
    <mdx n="0" f="v">
      <t c="5" si="3">
        <n x="6"/>
        <n x="26"/>
        <n x="1" s="1"/>
        <n x="4" s="1"/>
        <n x="5" s="1"/>
      </t>
    </mdx>
    <mdx n="0" f="v">
      <t c="5" si="3">
        <n x="2"/>
        <n x="24"/>
        <n x="1" s="1"/>
        <n x="4" s="1"/>
        <n x="5" s="1"/>
      </t>
    </mdx>
    <mdx n="0" f="v">
      <t c="5" si="3">
        <n x="27"/>
        <n x="24"/>
        <n x="1" s="1"/>
        <n x="4" s="1"/>
        <n x="5" s="1"/>
      </t>
    </mdx>
    <mdx n="0" f="v">
      <t c="5" si="3">
        <n x="2"/>
        <n x="11"/>
        <n x="1" s="1"/>
        <n x="4" s="1"/>
        <n x="5" s="1"/>
      </t>
    </mdx>
    <mdx n="0" f="v">
      <t c="5" si="3">
        <n x="27"/>
        <n x="18"/>
        <n x="1" s="1"/>
        <n x="4" s="1"/>
        <n x="5" s="1"/>
      </t>
    </mdx>
    <mdx n="0" f="v">
      <t c="5" si="3">
        <n x="2"/>
        <n x="18"/>
        <n x="1" s="1"/>
        <n x="4" s="1"/>
        <n x="5" s="1"/>
      </t>
    </mdx>
    <mdx n="0" f="v">
      <t c="5" si="3">
        <n x="27"/>
        <n x="19"/>
        <n x="1" s="1"/>
        <n x="4" s="1"/>
        <n x="5" s="1"/>
      </t>
    </mdx>
    <mdx n="0" f="v">
      <t c="5" si="3">
        <n x="2"/>
        <n x="19"/>
        <n x="1" s="1"/>
        <n x="4" s="1"/>
        <n x="5" s="1"/>
      </t>
    </mdx>
    <mdx n="0" f="v">
      <t c="5" si="3">
        <n x="27"/>
        <n x="20"/>
        <n x="1" s="1"/>
        <n x="4" s="1"/>
        <n x="5" s="1"/>
      </t>
    </mdx>
    <mdx n="0" f="v">
      <t c="5" si="3">
        <n x="2"/>
        <n x="20"/>
        <n x="1" s="1"/>
        <n x="4" s="1"/>
        <n x="5" s="1"/>
      </t>
    </mdx>
    <mdx n="0" f="v">
      <t c="5" si="3">
        <n x="27"/>
        <n x="12"/>
        <n x="1" s="1"/>
        <n x="4" s="1"/>
        <n x="5" s="1"/>
      </t>
    </mdx>
    <mdx n="0" f="v">
      <t c="5" si="3">
        <n x="2"/>
        <n x="12"/>
        <n x="1" s="1"/>
        <n x="4" s="1"/>
        <n x="5" s="1"/>
      </t>
    </mdx>
    <mdx n="0" f="v">
      <t c="5" si="3">
        <n x="27"/>
        <n x="13"/>
        <n x="1" s="1"/>
        <n x="4" s="1"/>
        <n x="5" s="1"/>
      </t>
    </mdx>
    <mdx n="0" f="v">
      <t c="5" si="3">
        <n x="2"/>
        <n x="13"/>
        <n x="1" s="1"/>
        <n x="4" s="1"/>
        <n x="5" s="1"/>
      </t>
    </mdx>
    <mdx n="0" f="v">
      <t c="5" si="3">
        <n x="27"/>
        <n x="21"/>
        <n x="1" s="1"/>
        <n x="4" s="1"/>
        <n x="5" s="1"/>
      </t>
    </mdx>
    <mdx n="0" f="v">
      <t c="5" si="3">
        <n x="2"/>
        <n x="21"/>
        <n x="1" s="1"/>
        <n x="4" s="1"/>
        <n x="5" s="1"/>
      </t>
    </mdx>
    <mdx n="0" f="v">
      <t c="5" si="3">
        <n x="27"/>
        <n x="22"/>
        <n x="1" s="1"/>
        <n x="4" s="1"/>
        <n x="5" s="1"/>
      </t>
    </mdx>
    <mdx n="0" f="v">
      <t c="5" si="3">
        <n x="2"/>
        <n x="22"/>
        <n x="1" s="1"/>
        <n x="4" s="1"/>
        <n x="5" s="1"/>
      </t>
    </mdx>
    <mdx n="0" f="v">
      <t c="5" si="3">
        <n x="27"/>
        <n x="14"/>
        <n x="1" s="1"/>
        <n x="4" s="1"/>
        <n x="5" s="1"/>
      </t>
    </mdx>
    <mdx n="0" f="v">
      <t c="5" si="3">
        <n x="2"/>
        <n x="14"/>
        <n x="1" s="1"/>
        <n x="4" s="1"/>
        <n x="5" s="1"/>
      </t>
    </mdx>
    <mdx n="0" f="v">
      <t c="5" si="3">
        <n x="27"/>
        <n x="23"/>
        <n x="1" s="1"/>
        <n x="4" s="1"/>
        <n x="5" s="1"/>
      </t>
    </mdx>
    <mdx n="0" f="v">
      <t c="5" si="3">
        <n x="2"/>
        <n x="23"/>
        <n x="1" s="1"/>
        <n x="4" s="1"/>
        <n x="5" s="1"/>
      </t>
    </mdx>
    <mdx n="0" f="v">
      <t c="5" si="3">
        <n x="27"/>
        <n x="15"/>
        <n x="1" s="1"/>
        <n x="4" s="1"/>
        <n x="5" s="1"/>
      </t>
    </mdx>
    <mdx n="0" f="v">
      <t c="5" si="3">
        <n x="2"/>
        <n x="15"/>
        <n x="1" s="1"/>
        <n x="4" s="1"/>
        <n x="5" s="1"/>
      </t>
    </mdx>
    <mdx n="0" f="v">
      <t c="5" si="3">
        <n x="27"/>
        <n x="26"/>
        <n x="1" s="1"/>
        <n x="4" s="1"/>
        <n x="5" s="1"/>
      </t>
    </mdx>
    <mdx n="0" f="v">
      <t c="5" si="3">
        <n x="2"/>
        <n x="26"/>
        <n x="1" s="1"/>
        <n x="4" s="1"/>
        <n x="5" s="1"/>
      </t>
    </mdx>
    <mdx n="0" f="v">
      <t c="5" si="3">
        <n x="27"/>
        <n x="25"/>
        <n x="1" s="1"/>
        <n x="4" s="1"/>
        <n x="5" s="1"/>
      </t>
    </mdx>
    <mdx n="0" f="v">
      <t c="5" si="3">
        <n x="2"/>
        <n x="25"/>
        <n x="1" s="1"/>
        <n x="4" s="1"/>
        <n x="5" s="1"/>
      </t>
    </mdx>
    <mdx n="0" f="v">
      <t c="5" si="3">
        <n x="27"/>
        <n x="7"/>
        <n x="1" s="1"/>
        <n x="4" s="1"/>
        <n x="5" s="1"/>
      </t>
    </mdx>
    <mdx n="0" f="v">
      <t c="5" si="3">
        <n x="27"/>
        <n x="16"/>
        <n x="1" s="1"/>
        <n x="4" s="1"/>
        <n x="5" s="1"/>
      </t>
    </mdx>
    <mdx n="0" f="v">
      <t c="5" si="3">
        <n x="2"/>
        <n x="16"/>
        <n x="1" s="1"/>
        <n x="4" s="1"/>
        <n x="5" s="1"/>
      </t>
    </mdx>
    <mdx n="0" f="v">
      <t c="5" si="3">
        <n x="27"/>
        <n x="8"/>
        <n x="1" s="1"/>
        <n x="4" s="1"/>
        <n x="5" s="1"/>
      </t>
    </mdx>
    <mdx n="0" f="v">
      <t c="5" si="3">
        <n x="2"/>
        <n x="8"/>
        <n x="1" s="1"/>
        <n x="4" s="1"/>
        <n x="5" s="1"/>
      </t>
    </mdx>
    <mdx n="0" f="v">
      <t c="5" si="3">
        <n x="27"/>
        <n x="9"/>
        <n x="1" s="1"/>
        <n x="4" s="1"/>
        <n x="5" s="1"/>
      </t>
    </mdx>
    <mdx n="0" f="v">
      <t c="5" si="3">
        <n x="2"/>
        <n x="9"/>
        <n x="1" s="1"/>
        <n x="4" s="1"/>
        <n x="5" s="1"/>
      </t>
    </mdx>
    <mdx n="0" f="v">
      <t c="5" si="3">
        <n x="27"/>
        <n x="17"/>
        <n x="1" s="1"/>
        <n x="4" s="1"/>
        <n x="5" s="1"/>
      </t>
    </mdx>
    <mdx n="0" f="v">
      <t c="5" si="3">
        <n x="2"/>
        <n x="17"/>
        <n x="1" s="1"/>
        <n x="4" s="1"/>
        <n x="5" s="1"/>
      </t>
    </mdx>
    <mdx n="0" f="v">
      <t c="5" si="3">
        <n x="27"/>
        <n x="10"/>
        <n x="1" s="1"/>
        <n x="4" s="1"/>
        <n x="5" s="1"/>
      </t>
    </mdx>
    <mdx n="0" f="v">
      <t c="5" si="3">
        <n x="2"/>
        <n x="10"/>
        <n x="1" s="1"/>
        <n x="4" s="1"/>
        <n x="5" s="1"/>
      </t>
    </mdx>
    <mdx n="0" f="v">
      <t c="5" si="3">
        <n x="27"/>
        <n x="11"/>
        <n x="1" s="1"/>
        <n x="4" s="1"/>
        <n x="5" s="1"/>
      </t>
    </mdx>
    <mdx n="0" f="v">
      <t c="5" si="3">
        <n x="2"/>
        <n x="7"/>
        <n x="1" s="1"/>
        <n x="4" s="1"/>
        <n x="5" s="1"/>
      </t>
    </mdx>
    <mdx n="0" f="s">
      <ms ns="28" c="0"/>
    </mdx>
  </mdxMetadata>
  <valueMetadata count="61">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bk>
      <rc t="1" v="29"/>
    </bk>
    <bk>
      <rc t="1" v="30"/>
    </bk>
    <bk>
      <rc t="1" v="31"/>
    </bk>
    <bk>
      <rc t="1" v="32"/>
    </bk>
    <bk>
      <rc t="1" v="33"/>
    </bk>
    <bk>
      <rc t="1" v="34"/>
    </bk>
    <bk>
      <rc t="1" v="35"/>
    </bk>
    <bk>
      <rc t="1" v="36"/>
    </bk>
    <bk>
      <rc t="1" v="37"/>
    </bk>
    <bk>
      <rc t="1" v="38"/>
    </bk>
    <bk>
      <rc t="1" v="39"/>
    </bk>
    <bk>
      <rc t="1" v="40"/>
    </bk>
    <bk>
      <rc t="1" v="41"/>
    </bk>
    <bk>
      <rc t="1" v="42"/>
    </bk>
    <bk>
      <rc t="1" v="43"/>
    </bk>
    <bk>
      <rc t="1" v="44"/>
    </bk>
    <bk>
      <rc t="1" v="45"/>
    </bk>
    <bk>
      <rc t="1" v="46"/>
    </bk>
    <bk>
      <rc t="1" v="47"/>
    </bk>
    <bk>
      <rc t="1" v="48"/>
    </bk>
    <bk>
      <rc t="1" v="49"/>
    </bk>
    <bk>
      <rc t="1" v="50"/>
    </bk>
    <bk>
      <rc t="1" v="51"/>
    </bk>
    <bk>
      <rc t="1" v="52"/>
    </bk>
    <bk>
      <rc t="1" v="53"/>
    </bk>
    <bk>
      <rc t="1" v="54"/>
    </bk>
    <bk>
      <rc t="1" v="55"/>
    </bk>
    <bk>
      <rc t="1" v="56"/>
    </bk>
    <bk>
      <rc t="1" v="57"/>
    </bk>
    <bk>
      <rc t="1" v="58"/>
    </bk>
    <bk>
      <rc t="1" v="59"/>
    </bk>
    <bk>
      <rc t="1" v="60"/>
    </bk>
  </valueMetadata>
</metadata>
</file>

<file path=xl/sharedStrings.xml><?xml version="1.0" encoding="utf-8"?>
<sst xmlns="http://schemas.openxmlformats.org/spreadsheetml/2006/main" count="100" uniqueCount="71">
  <si>
    <t>Row Labels</t>
  </si>
  <si>
    <t>Grand Total</t>
  </si>
  <si>
    <t>Actual</t>
  </si>
  <si>
    <t>Budget</t>
  </si>
  <si>
    <t>Actual (Budget Period)</t>
  </si>
  <si>
    <t>Variance</t>
  </si>
  <si>
    <t>Variance %</t>
  </si>
  <si>
    <t>Net Sales</t>
  </si>
  <si>
    <t>Operating Expenses</t>
  </si>
  <si>
    <t>Other Income and Expense</t>
  </si>
  <si>
    <t>Taxes</t>
  </si>
  <si>
    <t>Total Cost of Sales</t>
  </si>
  <si>
    <t>قائمة الدخل: الموازنة مقابل الفعلي</t>
  </si>
  <si>
    <t>البند</t>
  </si>
  <si>
    <t>إجمالي المبيعات</t>
  </si>
  <si>
    <t>المردودات والتسويات</t>
  </si>
  <si>
    <t>الخصومات المسموح بها</t>
  </si>
  <si>
    <t>صافي المبيعات</t>
  </si>
  <si>
    <t>التكلفة المعيارية للمبيعات</t>
  </si>
  <si>
    <t>انحرافات التكلفة</t>
  </si>
  <si>
    <t>تكلفة المبيعات</t>
  </si>
  <si>
    <t>مجمل الربح</t>
  </si>
  <si>
    <t>هامش مجمل الربح</t>
  </si>
  <si>
    <t>تكاليف الموظفين</t>
  </si>
  <si>
    <t>مصاريف السفر</t>
  </si>
  <si>
    <t>التسويق</t>
  </si>
  <si>
    <t>الاتصالات والمرافق</t>
  </si>
  <si>
    <t>الإهلاك والإطفاء</t>
  </si>
  <si>
    <t>العمولات</t>
  </si>
  <si>
    <t>اللوازم المكتبية</t>
  </si>
  <si>
    <t>الأتعاب المهنية</t>
  </si>
  <si>
    <t>مصاريف أخرى</t>
  </si>
  <si>
    <t>الإيجار</t>
  </si>
  <si>
    <t>المصاريف التشغيلية</t>
  </si>
  <si>
    <t>الربح التشغيلي</t>
  </si>
  <si>
    <t>هامش الربح التشغيلي</t>
  </si>
  <si>
    <t>بنود غير مدرجة في الموازنة</t>
  </si>
  <si>
    <t>إيرادات ومصاريف أخرى</t>
  </si>
  <si>
    <t>ضريبة الدخل</t>
  </si>
  <si>
    <t>صافي الربح</t>
  </si>
  <si>
    <t>هامش صافي الربح</t>
  </si>
  <si>
    <t>المبالغ بالدولار الأمريكي. الإيرادات موجبة، والتكاليف والمصاريف سالبة. الانحراف = الفعلي − الموازنة: الموجب ملائم والسالب غير ملائم.</t>
  </si>
  <si>
    <t>[DimAccount].[GroupEN].&amp;[Gross Sales]</t>
  </si>
  <si>
    <t>[DimAccount].[GroupEN].&amp;[Returns and Adjustments]</t>
  </si>
  <si>
    <t>[DimAccount].[GroupEN].&amp;[Discounts]</t>
  </si>
  <si>
    <t>[DimAccount].[SectionEN].&amp;[Net Sales]</t>
  </si>
  <si>
    <t>[DimAccount].[GroupEN].&amp;[Standard Cost of Sales]</t>
  </si>
  <si>
    <t>[DimAccount].[GroupEN].&amp;[Variances]</t>
  </si>
  <si>
    <t>[DimAccount].[SectionEN].&amp;[Total Cost of Sales]</t>
  </si>
  <si>
    <t>[DimAccount].[GroupEN].&amp;[Labor Expenses]</t>
  </si>
  <si>
    <t>[DimAccount].[GroupEN].&amp;[Travel Expenses]</t>
  </si>
  <si>
    <t>[DimAccount].[GroupEN].&amp;[Marketing]</t>
  </si>
  <si>
    <t>[DimAccount].[GroupEN].&amp;[Telephone and Utilities]</t>
  </si>
  <si>
    <t>[DimAccount].[GroupEN].&amp;[Depreciation]</t>
  </si>
  <si>
    <t>[DimAccount].[GroupEN].&amp;[Commissions]</t>
  </si>
  <si>
    <t>[DimAccount].[GroupEN].&amp;[Office Supplies]</t>
  </si>
  <si>
    <t>[DimAccount].[GroupEN].&amp;[Professional Services]</t>
  </si>
  <si>
    <t>[DimAccount].[GroupEN].&amp;[Other Expenses]</t>
  </si>
  <si>
    <t>[DimAccount].[GroupEN].&amp;[Rent]</t>
  </si>
  <si>
    <t>[DimAccount].[SectionEN].&amp;[Operating Expenses]</t>
  </si>
  <si>
    <t>[DimAccount].[SectionEN].&amp;[Other Income and Expense]</t>
  </si>
  <si>
    <t>[DimAccount].[SectionEN].&amp;[Taxes]</t>
  </si>
  <si>
    <t>SectionEN</t>
  </si>
  <si>
    <t>إدارة المخزون</t>
  </si>
  <si>
    <t>الإدارة العامة والتنفيذية</t>
  </si>
  <si>
    <t>البحث والتطوير</t>
  </si>
  <si>
    <t>التصنيع</t>
  </si>
  <si>
    <t>الشركة (إجمالي)</t>
  </si>
  <si>
    <t>المبيعات والتسويق</t>
  </si>
  <si>
    <t>ضمان الجودة</t>
  </si>
  <si>
    <t>(Multiple Items)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</si>
</sst>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0.0%"/>
    <numFmt numFmtId="165" formatCode="[Color10]#,##0;[Red]\-#,##0;&quot;-&quot;"/>
    <numFmt numFmtId="166" formatCode="[Color10]0.0%;[Red]\-0.0%;&quot;-&quot;"/>
  </numFmts>
  <fonts count="1" x14ac:knownFonts="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8">
    <xf numFmtId="0" fontId="0" fillId="0" borderId="0" xfId="0"/>
    <xf numFmtId="0" fontId="0" fillId="0" borderId="0" xfId="0" pivotButton="1"/>
    <xf numFmtId="0" fontId="0" fillId="0" borderId="0" xfId="0" applyAlignment="1">
      <alignment horizontal="left"/>
    </xf>
    <xf numFmtId="3" fontId="0" fillId="0" borderId="0" xfId="0" applyNumberFormat="1"/>
    <xf numFmtId="164" fontId="0" fillId="0" borderId="0" xfId="0" applyNumberFormat="1"/>
    <xf numFmtId="0" fontId="0" fillId="0" borderId="0" xfId="0" applyAlignment="1">
      <alignment horizontal="right"/>
    </xf>
    <xf numFmtId="165" fontId="0" fillId="0" borderId="0" xfId="0" applyNumberFormat="1"/>
    <xf numFmtId="166"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volatileDependencies.xml><?xml version="1.0" encoding="utf-8"?>
<volTypes xmlns="http://schemas.openxmlformats.org/spreadsheetml/2006/main">
  <volType type="olapFunctions">
    <main first="ThisWorkbookDataModel">
      <tp t="e">
        <v>#N/A</v>
        <stp>1</stp>
        <tr r="B26" s="1"/>
        <tr r="B26" s="1"/>
        <tr r="B26" s="1"/>
        <tr r="B26" s="1"/>
        <tr r="B40" s="1"/>
        <tr r="B40" s="1"/>
        <tr r="B40" s="1"/>
        <tr r="B40" s="1"/>
        <tr r="B21" s="1"/>
        <tr r="B21" s="1"/>
        <tr r="B21" s="1"/>
        <tr r="B21" s="1"/>
        <tr r="B22" s="1"/>
        <tr r="B22" s="1"/>
        <tr r="B22" s="1"/>
        <tr r="B22" s="1"/>
        <tr r="B23" s="1"/>
        <tr r="B23" s="1"/>
        <tr r="B23" s="1"/>
        <tr r="B23" s="1"/>
        <tr r="B24" s="1"/>
        <tr r="B24" s="1"/>
        <tr r="B24" s="1"/>
        <tr r="B24" s="1"/>
        <tr r="B25" s="1"/>
        <tr r="B25" s="1"/>
        <tr r="B25" s="1"/>
        <tr r="B25" s="1"/>
        <tr r="B27" s="1"/>
        <tr r="B27" s="1"/>
        <tr r="B27" s="1"/>
        <tr r="B27" s="1"/>
        <tr r="B30" s="1"/>
        <tr r="B30" s="1"/>
        <tr r="B30" s="1"/>
        <tr r="B30" s="1"/>
        <tr r="B31" s="1"/>
        <tr r="B31" s="1"/>
        <tr r="B31" s="1"/>
        <tr r="B31" s="1"/>
        <tr r="B32" s="1"/>
        <tr r="B32" s="1"/>
        <tr r="B32" s="1"/>
        <tr r="B32" s="1"/>
        <tr r="B33" s="1"/>
        <tr r="B33" s="1"/>
        <tr r="B33" s="1"/>
        <tr r="B33" s="1"/>
        <tr r="B34" s="1"/>
        <tr r="B34" s="1"/>
        <tr r="B34" s="1"/>
        <tr r="B34" s="1"/>
        <tr r="B35" s="1"/>
        <tr r="B35" s="1"/>
        <tr r="B35" s="1"/>
        <tr r="B35" s="1"/>
        <tr r="B36" s="1"/>
        <tr r="B36" s="1"/>
        <tr r="B36" s="1"/>
        <tr r="B36" s="1"/>
        <tr r="B37" s="1"/>
        <tr r="B37" s="1"/>
        <tr r="B37" s="1"/>
        <tr r="B37" s="1"/>
        <tr r="B38" s="1"/>
        <tr r="B38" s="1"/>
        <tr r="B38" s="1"/>
        <tr r="B38" s="1"/>
        <tr r="B39" s="1"/>
        <tr r="B39" s="1"/>
        <tr r="B39" s="1"/>
        <tr r="B39" s="1"/>
        <tr r="D31" s="1"/>
        <tr r="D31" s="1"/>
        <tr r="D31" s="1"/>
        <tr r="D31" s="1"/>
        <tr r="C21" s="1"/>
        <tr r="C21" s="1"/>
        <tr r="C21" s="1"/>
        <tr r="C21" s="1"/>
        <tr r="D21" s="1"/>
        <tr r="D21" s="1"/>
        <tr r="D21" s="1"/>
        <tr r="D21" s="1"/>
        <tr r="C22" s="1"/>
        <tr r="C22" s="1"/>
        <tr r="C22" s="1"/>
        <tr r="C22" s="1"/>
        <tr r="D22" s="1"/>
        <tr r="D22" s="1"/>
        <tr r="D22" s="1"/>
        <tr r="D22" s="1"/>
        <tr r="C23" s="1"/>
        <tr r="C23" s="1"/>
        <tr r="C23" s="1"/>
        <tr r="C23" s="1"/>
        <tr r="D23" s="1"/>
        <tr r="D23" s="1"/>
        <tr r="D23" s="1"/>
        <tr r="D23" s="1"/>
        <tr r="C24" s="1"/>
        <tr r="C24" s="1"/>
        <tr r="C24" s="1"/>
        <tr r="C24" s="1"/>
        <tr r="D24" s="1"/>
        <tr r="D24" s="1"/>
        <tr r="D24" s="1"/>
        <tr r="D24" s="1"/>
        <tr r="C25" s="1"/>
        <tr r="C25" s="1"/>
        <tr r="C25" s="1"/>
        <tr r="C25" s="1"/>
        <tr r="D25" s="1"/>
        <tr r="D25" s="1"/>
        <tr r="D25" s="1"/>
        <tr r="D25" s="1"/>
        <tr r="C26" s="1"/>
        <tr r="C26" s="1"/>
        <tr r="C26" s="1"/>
        <tr r="C26" s="1"/>
        <tr r="D26" s="1"/>
        <tr r="D26" s="1"/>
        <tr r="D26" s="1"/>
        <tr r="D26" s="1"/>
        <tr r="C27" s="1"/>
        <tr r="C27" s="1"/>
        <tr r="C27" s="1"/>
        <tr r="C27" s="1"/>
        <tr r="D27" s="1"/>
        <tr r="D27" s="1"/>
        <tr r="D27" s="1"/>
        <tr r="D27" s="1"/>
        <tr r="C30" s="1"/>
        <tr r="C30" s="1"/>
        <tr r="C30" s="1"/>
        <tr r="C30" s="1"/>
        <tr r="D30" s="1"/>
        <tr r="D30" s="1"/>
        <tr r="D30" s="1"/>
        <tr r="D30" s="1"/>
        <tr r="C31" s="1"/>
        <tr r="C31" s="1"/>
        <tr r="C31" s="1"/>
        <tr r="C31" s="1"/>
        <tr r="C32" s="1"/>
        <tr r="C32" s="1"/>
        <tr r="C32" s="1"/>
        <tr r="C32" s="1"/>
        <tr r="D32" s="1"/>
        <tr r="D32" s="1"/>
        <tr r="D32" s="1"/>
        <tr r="D32" s="1"/>
        <tr r="C33" s="1"/>
        <tr r="C33" s="1"/>
        <tr r="C33" s="1"/>
        <tr r="C33" s="1"/>
        <tr r="D33" s="1"/>
        <tr r="D33" s="1"/>
        <tr r="D33" s="1"/>
        <tr r="D33" s="1"/>
        <tr r="C34" s="1"/>
        <tr r="C34" s="1"/>
        <tr r="C34" s="1"/>
        <tr r="C34" s="1"/>
        <tr r="D34" s="1"/>
        <tr r="D34" s="1"/>
        <tr r="D34" s="1"/>
        <tr r="D34" s="1"/>
        <tr r="C35" s="1"/>
        <tr r="C35" s="1"/>
        <tr r="C35" s="1"/>
        <tr r="C35" s="1"/>
        <tr r="D35" s="1"/>
        <tr r="D35" s="1"/>
        <tr r="D35" s="1"/>
        <tr r="D35" s="1"/>
        <tr r="C36" s="1"/>
        <tr r="C36" s="1"/>
        <tr r="C36" s="1"/>
        <tr r="C36" s="1"/>
        <tr r="D36" s="1"/>
        <tr r="D36" s="1"/>
        <tr r="D36" s="1"/>
        <tr r="D36" s="1"/>
        <tr r="C37" s="1"/>
        <tr r="C37" s="1"/>
        <tr r="C37" s="1"/>
        <tr r="C37" s="1"/>
        <tr r="D37" s="1"/>
        <tr r="D37" s="1"/>
        <tr r="D37" s="1"/>
        <tr r="D37" s="1"/>
        <tr r="C38" s="1"/>
        <tr r="C38" s="1"/>
        <tr r="C38" s="1"/>
        <tr r="C38" s="1"/>
        <tr r="D38" s="1"/>
        <tr r="D38" s="1"/>
        <tr r="D38" s="1"/>
        <tr r="D38" s="1"/>
        <tr r="C39" s="1"/>
        <tr r="C39" s="1"/>
        <tr r="C39" s="1"/>
        <tr r="C39" s="1"/>
        <tr r="D39" s="1"/>
        <tr r="D39" s="1"/>
        <tr r="D39" s="1"/>
        <tr r="D39" s="1"/>
        <tr r="C40" s="1"/>
        <tr r="C40" s="1"/>
        <tr r="C40" s="1"/>
        <tr r="C40" s="1"/>
        <tr r="D40" s="1"/>
        <tr r="D40" s="1"/>
        <tr r="D40" s="1"/>
        <tr r="D40" s="1"/>
        <tr r="C45" s="1"/>
        <tr r="C45" s="1"/>
        <tr r="C45" s="1"/>
        <tr r="C45" s="1"/>
        <tr r="D45" s="1"/>
        <tr r="D45" s="1"/>
        <tr r="D45" s="1"/>
        <tr r="D45" s="1"/>
        <tr r="D46" s="1"/>
        <tr r="D46" s="1"/>
        <tr r="D46" s="1"/>
        <tr r="D46" s="1"/>
        <tr r="C46" s="1"/>
        <tr r="C46" s="1"/>
        <tr r="C46" s="1"/>
        <tr r="C46" s="1"/>
        <tr r="B45" s="1"/>
        <tr r="B45" s="1"/>
        <tr r="B45" s="1"/>
        <tr r="B45" s="1"/>
        <tr r="B46" s="1"/>
        <tr r="B46" s="1"/>
        <tr r="B46" s="1"/>
        <tr r="B46" s="1"/>
        <tr r="G18" s="1"/>
        <tr r="G18" s="1"/>
      </tp>
    </main>
  </volType>
</volTypes>
</file>

<file path=xl/_rels/workbook.xml.rels><?xml version="1.0" encoding="UTF-8" standalone="yes"?>
<Relationships xmlns="http://schemas.openxmlformats.org/package/2006/relationships"><Relationship Id="rId13" Type="http://schemas.openxmlformats.org/officeDocument/2006/relationships/connections" Target="connections.xml"/><Relationship Id="rId18" Type="http://schemas.openxmlformats.org/officeDocument/2006/relationships/calcChain" Target="calcChain.xml"/><Relationship Id="rId26" Type="http://schemas.openxmlformats.org/officeDocument/2006/relationships/customXml" Target="../customXml/item8.xml"/><Relationship Id="rId39" Type="http://schemas.openxmlformats.org/officeDocument/2006/relationships/customXml" Target="../customXml/item21.xml"/><Relationship Id="rId21" Type="http://schemas.openxmlformats.org/officeDocument/2006/relationships/customXml" Target="../customXml/item3.xml"/><Relationship Id="rId34" Type="http://schemas.openxmlformats.org/officeDocument/2006/relationships/customXml" Target="../customXml/item16.xml"/><Relationship Id="rId42" Type="http://schemas.openxmlformats.org/officeDocument/2006/relationships/volatileDependencies" Target="volatileDependencies.xml"/><Relationship Id="rId7" Type="http://schemas.openxmlformats.org/officeDocument/2006/relationships/pivotCacheDefinition" Target="pivotCache/pivotCacheDefinition4.xml"/><Relationship Id="rId2" Type="http://schemas.openxmlformats.org/officeDocument/2006/relationships/worksheet" Target="worksheets/sheet2.xml"/><Relationship Id="rId16" Type="http://schemas.openxmlformats.org/officeDocument/2006/relationships/sheetMetadata" Target="metadata.xml"/><Relationship Id="rId20" Type="http://schemas.openxmlformats.org/officeDocument/2006/relationships/customXml" Target="../customXml/item2.xml"/><Relationship Id="rId29" Type="http://schemas.openxmlformats.org/officeDocument/2006/relationships/customXml" Target="../customXml/item11.xml"/><Relationship Id="rId41" Type="http://schemas.openxmlformats.org/officeDocument/2006/relationships/customXml" Target="../customXml/item23.xml"/><Relationship Id="rId1" Type="http://schemas.openxmlformats.org/officeDocument/2006/relationships/worksheet" Target="worksheets/sheet1.xml"/><Relationship Id="rId6" Type="http://schemas.openxmlformats.org/officeDocument/2006/relationships/pivotCacheDefinition" Target="pivotCache/pivotCacheDefinition3.xml"/><Relationship Id="rId11" Type="http://schemas.microsoft.com/office/2007/relationships/slicerCache" Target="slicerCaches/slicerCache3.xml"/><Relationship Id="rId24" Type="http://schemas.openxmlformats.org/officeDocument/2006/relationships/customXml" Target="../customXml/item6.xml"/><Relationship Id="rId32" Type="http://schemas.openxmlformats.org/officeDocument/2006/relationships/customXml" Target="../customXml/item14.xml"/><Relationship Id="rId37" Type="http://schemas.openxmlformats.org/officeDocument/2006/relationships/customXml" Target="../customXml/item19.xml"/><Relationship Id="rId40" Type="http://schemas.openxmlformats.org/officeDocument/2006/relationships/customXml" Target="../customXml/item22.xml"/><Relationship Id="rId5" Type="http://schemas.openxmlformats.org/officeDocument/2006/relationships/pivotCacheDefinition" Target="pivotCache/pivotCacheDefinition2.xml"/><Relationship Id="rId15" Type="http://schemas.openxmlformats.org/officeDocument/2006/relationships/sharedStrings" Target="sharedStrings.xml"/><Relationship Id="rId23" Type="http://schemas.openxmlformats.org/officeDocument/2006/relationships/customXml" Target="../customXml/item5.xml"/><Relationship Id="rId28" Type="http://schemas.openxmlformats.org/officeDocument/2006/relationships/customXml" Target="../customXml/item10.xml"/><Relationship Id="rId36" Type="http://schemas.openxmlformats.org/officeDocument/2006/relationships/customXml" Target="../customXml/item18.xml"/><Relationship Id="rId10" Type="http://schemas.microsoft.com/office/2007/relationships/slicerCache" Target="slicerCaches/slicerCache2.xml"/><Relationship Id="rId19" Type="http://schemas.openxmlformats.org/officeDocument/2006/relationships/customXml" Target="../customXml/item1.xml"/><Relationship Id="rId31" Type="http://schemas.openxmlformats.org/officeDocument/2006/relationships/customXml" Target="../customXml/item13.xml"/><Relationship Id="rId4" Type="http://schemas.openxmlformats.org/officeDocument/2006/relationships/pivotCacheDefinition" Target="pivotCache/pivotCacheDefinition1.xml"/><Relationship Id="rId9" Type="http://schemas.microsoft.com/office/2007/relationships/slicerCache" Target="slicerCaches/slicerCache1.xml"/><Relationship Id="rId14" Type="http://schemas.openxmlformats.org/officeDocument/2006/relationships/styles" Target="styles.xml"/><Relationship Id="rId22" Type="http://schemas.openxmlformats.org/officeDocument/2006/relationships/customXml" Target="../customXml/item4.xml"/><Relationship Id="rId27" Type="http://schemas.openxmlformats.org/officeDocument/2006/relationships/customXml" Target="../customXml/item9.xml"/><Relationship Id="rId30" Type="http://schemas.openxmlformats.org/officeDocument/2006/relationships/customXml" Target="../customXml/item12.xml"/><Relationship Id="rId35" Type="http://schemas.openxmlformats.org/officeDocument/2006/relationships/customXml" Target="../customXml/item17.xml"/><Relationship Id="rId8" Type="http://schemas.openxmlformats.org/officeDocument/2006/relationships/pivotCacheDefinition" Target="pivotCache/pivotCacheDefinition5.xml"/><Relationship Id="rId3" Type="http://schemas.openxmlformats.org/officeDocument/2006/relationships/worksheet" Target="worksheets/sheet3.xml"/><Relationship Id="rId12" Type="http://schemas.openxmlformats.org/officeDocument/2006/relationships/theme" Target="theme/theme1.xml"/><Relationship Id="rId17" Type="http://schemas.openxmlformats.org/officeDocument/2006/relationships/powerPivotData" Target="model/item.data"/><Relationship Id="rId25" Type="http://schemas.openxmlformats.org/officeDocument/2006/relationships/customXml" Target="../customXml/item7.xml"/><Relationship Id="rId33" Type="http://schemas.openxmlformats.org/officeDocument/2006/relationships/customXml" Target="../customXml/item15.xml"/><Relationship Id="rId38" Type="http://schemas.openxmlformats.org/officeDocument/2006/relationships/customXml" Target="../customXml/item20.xml"/></Relationships>
</file>

<file path=xl/drawings/drawing1.xml><?xml version="1.0" encoding="utf-8"?>
<xdr:wsDr xmlns:xdr="http://schemas.openxmlformats.org/drawingml/2006/spreadsheetDrawing" xmlns:a="http://schemas.openxmlformats.org/drawingml/2006/main">
  <xdr:twoCellAnchor editAs="oneCell">
    <xdr:from>
      <xdr:col>4</xdr:col>
      <xdr:colOff>173630</xdr:colOff>
      <xdr:row>0</xdr:row>
      <xdr:rowOff>68385</xdr:rowOff>
    </xdr:from>
    <xdr:to>
      <xdr:col>5</xdr:col>
      <xdr:colOff>1666655</xdr:colOff>
      <xdr:row>4</xdr:row>
      <xdr:rowOff>64044</xdr:rowOff>
    </xdr:to>
    <mc:AlternateContent xmlns:mc="http://schemas.openxmlformats.org/markup-compatibility/2006" xmlns:a14="http://schemas.microsoft.com/office/drawing/2010/main">
      <mc:Choice Requires="a14">
        <xdr:graphicFrame macro="">
          <xdr:nvGraphicFramePr>
            <xdr:cNvPr id="2" name="Year">
              <a:extLst>
                <a:ext uri="{FF2B5EF4-FFF2-40B4-BE49-F238E27FC236}">
                  <a16:creationId xmlns:a16="http://schemas.microsoft.com/office/drawing/2014/main" id="{B9C3EEAC-E5FE-23AE-07E6-DE46A2AFA486}"/>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9958127120" y="68385"/>
              <a:ext cx="2486194" cy="7148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21945</xdr:colOff>
      <xdr:row>0</xdr:row>
      <xdr:rowOff>70956</xdr:rowOff>
    </xdr:from>
    <xdr:to>
      <xdr:col>3</xdr:col>
      <xdr:colOff>631679</xdr:colOff>
      <xdr:row>4</xdr:row>
      <xdr:rowOff>59377</xdr:rowOff>
    </xdr:to>
    <mc:AlternateContent xmlns:mc="http://schemas.openxmlformats.org/markup-compatibility/2006" xmlns:a14="http://schemas.microsoft.com/office/drawing/2010/main">
      <mc:Choice Requires="a14">
        <xdr:graphicFrame macro="">
          <xdr:nvGraphicFramePr>
            <xdr:cNvPr id="3" name="DepartmentNameAR">
              <a:extLst>
                <a:ext uri="{FF2B5EF4-FFF2-40B4-BE49-F238E27FC236}">
                  <a16:creationId xmlns:a16="http://schemas.microsoft.com/office/drawing/2014/main" id="{8A779915-05C8-A743-8872-C9E625848AD2}"/>
                </a:ext>
              </a:extLst>
            </xdr:cNvPr>
            <xdr:cNvGraphicFramePr/>
          </xdr:nvGraphicFramePr>
          <xdr:xfrm>
            <a:off x="0" y="0"/>
            <a:ext cx="0" cy="0"/>
          </xdr:xfrm>
          <a:graphic>
            <a:graphicData uri="http://schemas.microsoft.com/office/drawing/2010/slicer">
              <sle:slicer xmlns:sle="http://schemas.microsoft.com/office/drawing/2010/slicer" name="DepartmentNameAR"/>
            </a:graphicData>
          </a:graphic>
        </xdr:graphicFrame>
      </mc:Choice>
      <mc:Fallback xmlns="">
        <xdr:sp macro="" textlink="">
          <xdr:nvSpPr>
            <xdr:cNvPr id="0" name=""/>
            <xdr:cNvSpPr>
              <a:spLocks noTextEdit="1"/>
            </xdr:cNvSpPr>
          </xdr:nvSpPr>
          <xdr:spPr>
            <a:xfrm>
              <a:off x="9961148433" y="70956"/>
              <a:ext cx="9043105" cy="70761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xdr:colOff>
      <xdr:row>4</xdr:row>
      <xdr:rowOff>147771</xdr:rowOff>
    </xdr:from>
    <xdr:to>
      <xdr:col>5</xdr:col>
      <xdr:colOff>1166111</xdr:colOff>
      <xdr:row>10</xdr:row>
      <xdr:rowOff>25746</xdr:rowOff>
    </xdr:to>
    <mc:AlternateContent xmlns:mc="http://schemas.openxmlformats.org/markup-compatibility/2006" xmlns:a14="http://schemas.microsoft.com/office/drawing/2010/main">
      <mc:Choice Requires="a14">
        <xdr:graphicFrame macro="">
          <xdr:nvGraphicFramePr>
            <xdr:cNvPr id="4" name="OrganizationNameAR">
              <a:extLst>
                <a:ext uri="{FF2B5EF4-FFF2-40B4-BE49-F238E27FC236}">
                  <a16:creationId xmlns:a16="http://schemas.microsoft.com/office/drawing/2014/main" id="{A3F811DC-3708-825C-7BDD-6831EF2F854D}"/>
                </a:ext>
              </a:extLst>
            </xdr:cNvPr>
            <xdr:cNvGraphicFramePr/>
          </xdr:nvGraphicFramePr>
          <xdr:xfrm>
            <a:off x="0" y="0"/>
            <a:ext cx="0" cy="0"/>
          </xdr:xfrm>
          <a:graphic>
            <a:graphicData uri="http://schemas.microsoft.com/office/drawing/2010/slicer">
              <sle:slicer xmlns:sle="http://schemas.microsoft.com/office/drawing/2010/slicer" name="OrganizationNameAR"/>
            </a:graphicData>
          </a:graphic>
        </xdr:graphicFrame>
      </mc:Choice>
      <mc:Fallback xmlns="">
        <xdr:sp macro="" textlink="">
          <xdr:nvSpPr>
            <xdr:cNvPr id="0" name=""/>
            <xdr:cNvSpPr>
              <a:spLocks noTextEdit="1"/>
            </xdr:cNvSpPr>
          </xdr:nvSpPr>
          <xdr:spPr>
            <a:xfrm>
              <a:off x="9958627664" y="866962"/>
              <a:ext cx="11585818" cy="95676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hammed Altatari" refreshedDate="46317.711488194444" backgroundQuery="1" createdVersion="8" refreshedVersion="8" minRefreshableVersion="3" recordCount="0" supportSubquery="1" supportAdvancedDrill="1" xr:uid="{3159E020-B651-49C3-AB99-E4755C89041D}">
  <cacheSource type="external" connectionId="7"/>
  <cacheFields count="6">
    <cacheField name="[Measures].[Actual]" caption="Actual" numFmtId="0" hierarchy="51" level="32767"/>
    <cacheField name="[Measures].[Budget]" caption="Budget" numFmtId="0" hierarchy="52" level="32767"/>
    <cacheField name="[Measures].[Actual (Budget Period)]" caption="Actual (Budget Period)" numFmtId="0" hierarchy="53" level="32767"/>
    <cacheField name="[Measures].[Variance]" caption="Variance" numFmtId="0" hierarchy="54" level="32767"/>
    <cacheField name="[Measures].[Variance %]" caption="Variance %" numFmtId="0" hierarchy="55" level="32767"/>
    <cacheField name="[DimAccount].[SectionEN].[SectionEN]" caption="SectionEN" numFmtId="0" hierarchy="2" level="1">
      <sharedItems count="5">
        <s v="Net Sales"/>
        <s v="Total Cost of Sales"/>
        <s v="Operating Expenses"/>
        <s v="Other Income and Expense"/>
        <s v="Taxes"/>
      </sharedItems>
    </cacheField>
  </cacheFields>
  <cacheHierarchies count="63">
    <cacheHierarchy uniqueName="[DimAccount].[AccountNameEN]" caption="AccountNameEN" attribute="1" defaultMemberUniqueName="[DimAccount].[AccountNameEN].[All]" allUniqueName="[DimAccount].[AccountNameEN].[All]" dimensionUniqueName="[DimAccount]" displayFolder="" count="0" memberValueDatatype="130" unbalanced="0"/>
    <cacheHierarchy uniqueName="[DimAccount].[AccountNameAR]" caption="AccountNameAR" attribute="1" defaultMemberUniqueName="[DimAccount].[AccountNameAR].[All]" allUniqueName="[DimAccount].[AccountNameAR].[All]" dimensionUniqueName="[DimAccount]" displayFolder="" count="0" memberValueDatatype="130" unbalanced="0"/>
    <cacheHierarchy uniqueName="[DimAccount].[SectionEN]" caption="SectionEN" attribute="1" defaultMemberUniqueName="[DimAccount].[SectionEN].[All]" allUniqueName="[DimAccount].[SectionEN].[All]" dimensionUniqueName="[DimAccount]" displayFolder="" count="2" memberValueDatatype="130" unbalanced="0">
      <fieldsUsage count="2">
        <fieldUsage x="-1"/>
        <fieldUsage x="5"/>
      </fieldsUsage>
    </cacheHierarchy>
    <cacheHierarchy uniqueName="[DimAccount].[SectionAR]" caption="SectionAR" attribute="1" defaultMemberUniqueName="[DimAccount].[SectionAR].[All]" allUniqueName="[DimAccount].[SectionAR].[All]" dimensionUniqueName="[DimAccount]" displayFolder="" count="0" memberValueDatatype="130" unbalanced="0"/>
    <cacheHierarchy uniqueName="[DimAccount].[GroupEN]" caption="GroupEN" attribute="1" defaultMemberUniqueName="[DimAccount].[GroupEN].[All]" allUniqueName="[DimAccount].[GroupEN].[All]" dimensionUniqueName="[DimAccount]" displayFolder="" count="0" memberValueDatatype="130" unbalanced="0"/>
    <cacheHierarchy uniqueName="[DimAccount].[GroupAR]" caption="GroupAR" attribute="1" defaultMemberUniqueName="[DimAccount].[GroupAR].[All]" allUniqueName="[DimAccount].[GroupAR].[All]" dimensionUniqueName="[DimAccount]" displayFolder="" count="0" memberValueDatatype="130" unbalanced="0"/>
    <cacheHierarchy uniqueName="[DimAccount].[GroupOrder]" caption="GroupOrder" attribute="1" defaultMemberUniqueName="[DimAccount].[GroupOrder].[All]" allUniqueName="[DimAccount].[GroupOrder].[All]" dimensionUniqueName="[DimAccount]" displayFolder="" count="0" memberValueDatatype="20" unbalanced="0"/>
    <cacheHierarchy uniqueName="[DimDate].[Date]" caption="Date" attribute="1" time="1" keyAttribute="1" defaultMemberUniqueName="[DimDate].[Date].[All]" allUniqueName="[DimDate].[Date].[All]" dimensionUniqueName="[DimDate]" displayFolder="" count="0" memberValueDatatype="7" unbalanced="0"/>
    <cacheHierarchy uniqueName="[DimDate].[Year]" caption="Year" attribute="1" time="1" defaultMemberUniqueName="[DimDate].[Year].[All]" allUniqueName="[DimDate].[Year].[All]" dimensionUniqueName="[DimDate]" displayFolder="" count="0" memberValueDatatype="20" unbalanced="0"/>
    <cacheHierarchy uniqueName="[DimDate].[QuarterEN]" caption="QuarterEN" attribute="1" time="1" defaultMemberUniqueName="[DimDate].[QuarterEN].[All]" allUniqueName="[DimDate].[QuarterEN].[All]" dimensionUniqueName="[DimDate]" displayFolder="" count="0" memberValueDatatype="130" unbalanced="0"/>
    <cacheHierarchy uniqueName="[DimDate].[QuarterAR]" caption="QuarterAR" attribute="1" time="1" defaultMemberUniqueName="[DimDate].[QuarterAR].[All]" allUniqueName="[DimDate].[QuarterAR].[All]" dimensionUniqueName="[DimDate]" displayFolder="" count="0" memberValueDatatype="130" unbalanced="0"/>
    <cacheHierarchy uniqueName="[DimDate].[MonthNameEN]" caption="MonthNameEN" attribute="1" time="1" defaultMemberUniqueName="[DimDate].[MonthNameEN].[All]" allUniqueName="[DimDate].[MonthNameEN].[All]" dimensionUniqueName="[DimDate]" displayFolder="" count="0" memberValueDatatype="130" unbalanced="0"/>
    <cacheHierarchy uniqueName="[DimDate].[MonthShortEN]" caption="MonthShortEN" attribute="1" time="1" defaultMemberUniqueName="[DimDate].[MonthShortEN].[All]" allUniqueName="[DimDate].[MonthShortEN].[All]" dimensionUniqueName="[DimDate]" displayFolder="" count="0" memberValueDatatype="130" unbalanced="0"/>
    <cacheHierarchy uniqueName="[DimDate].[MonthNameAR]" caption="MonthNameAR" attribute="1" time="1" defaultMemberUniqueName="[DimDate].[MonthNameAR].[All]" allUniqueName="[DimDate].[MonthNameAR].[All]" dimensionUniqueName="[DimDate]" displayFolder="" count="0" memberValueDatatype="130" unbalanced="0"/>
    <cacheHierarchy uniqueName="[DimDate].[MonthYearEN]" caption="MonthYearEN" attribute="1" time="1" defaultMemberUniqueName="[DimDate].[MonthYearEN].[All]" allUniqueName="[DimDate].[MonthYearEN].[All]" dimensionUniqueName="[DimDate]" displayFolder="" count="0" memberValueDatatype="130" unbalanced="0"/>
    <cacheHierarchy uniqueName="[DimDepartment].[DepartmentNameEN]" caption="DepartmentNameEN" attribute="1" defaultMemberUniqueName="[DimDepartment].[DepartmentNameEN].[All]" allUniqueName="[DimDepartment].[DepartmentNameEN].[All]" dimensionUniqueName="[DimDepartment]" displayFolder="" count="0" memberValueDatatype="130" unbalanced="0"/>
    <cacheHierarchy uniqueName="[DimDepartment].[DepartmentNameAR]" caption="DepartmentNameAR" attribute="1" defaultMemberUniqueName="[DimDepartment].[DepartmentNameAR].[All]" allUniqueName="[DimDepartment].[DepartmentNameAR].[All]" dimensionUniqueName="[DimDepartment]" displayFolder="" count="0" memberValueDatatype="130" unbalanced="0"/>
    <cacheHierarchy uniqueName="[DimOrganization].[OrganizationNameEN]" caption="OrganizationNameEN" attribute="1" defaultMemberUniqueName="[DimOrganization].[OrganizationNameEN].[All]" allUniqueName="[DimOrganization].[OrganizationNameEN].[All]" dimensionUniqueName="[DimOrganization]" displayFolder="" count="0" memberValueDatatype="130" unbalanced="0"/>
    <cacheHierarchy uniqueName="[DimOrganization].[OrganizationNameAR]" caption="OrganizationNameAR" attribute="1" defaultMemberUniqueName="[DimOrganization].[OrganizationNameAR].[All]" allUniqueName="[DimOrganization].[OrganizationNameAR].[All]" dimensionUniqueName="[DimOrganization]" displayFolder="" count="0" memberValueDatatype="130" unbalanced="0"/>
    <cacheHierarchy uniqueName="[DimOrganization].[CurrencyCode]" caption="CurrencyCode" attribute="1" defaultMemberUniqueName="[DimOrganization].[CurrencyCode].[All]" allUniqueName="[DimOrganization].[CurrencyCode].[All]" dimensionUniqueName="[DimOrganization]" displayFolder="" count="0" memberValueDatatype="130" unbalanced="0"/>
    <cacheHierarchy uniqueName="[DimScenario].[ScenarioNameEN]" caption="ScenarioNameEN" attribute="1" defaultMemberUniqueName="[DimScenario].[ScenarioNameEN].[All]" allUniqueName="[DimScenario].[ScenarioNameEN].[All]" dimensionUniqueName="[DimScenario]" displayFolder="" count="0" memberValueDatatype="130" unbalanced="0"/>
    <cacheHierarchy uniqueName="[DimScenario].[ScenarioNameAR]" caption="ScenarioNameAR" attribute="1" defaultMemberUniqueName="[DimScenario].[ScenarioNameAR].[All]" allUniqueName="[DimScenario].[ScenarioNameAR].[All]" dimensionUniqueName="[DimScenario]" displayFolder="" count="0" memberValueDatatype="130" unbalanced="0"/>
    <cacheHierarchy uniqueName="[DimAccount].[AccountKey]" caption="AccountKey" attribute="1" defaultMemberUniqueName="[DimAccount].[AccountKey].[All]" allUniqueName="[DimAccount].[AccountKey].[All]" dimensionUniqueName="[DimAccount]" displayFolder="" count="0" memberValueDatatype="20" unbalanced="0" hidden="1"/>
    <cacheHierarchy uniqueName="[DimAccount].[AccountLevel]" caption="AccountLevel" attribute="1" defaultMemberUniqueName="[DimAccount].[AccountLevel].[All]" allUniqueName="[DimAccount].[AccountLevel].[All]" dimensionUniqueName="[DimAccount]" displayFolder="" count="0" memberValueDatatype="20" unbalanced="0" hidden="1"/>
    <cacheHierarchy uniqueName="[DimAccount].[AccountSortOrder]" caption="AccountSortOrder" attribute="1" defaultMemberUniqueName="[DimAccount].[AccountSortOrder].[All]" allUniqueName="[DimAccount].[AccountSortOrder].[All]" dimensionUniqueName="[DimAccount]" displayFolder="" count="0" memberValueDatatype="20" unbalanced="0" hidden="1"/>
    <cacheHierarchy uniqueName="[DimAccount].[EffectiveSign]" caption="EffectiveSign" attribute="1" defaultMemberUniqueName="[DimAccount].[EffectiveSign].[All]" allUniqueName="[DimAccount].[EffectiveSign].[All]" dimensionUniqueName="[DimAccount]" displayFolder="" count="0" memberValueDatatype="20" unbalanced="0" hidden="1"/>
    <cacheHierarchy uniqueName="[DimAccount].[IsLeaf]" caption="IsLeaf" attribute="1" defaultMemberUniqueName="[DimAccount].[IsLeaf].[All]" allUniqueName="[DimAccount].[IsLeaf].[All]" dimensionUniqueName="[DimAccount]" displayFolder="" count="0" memberValueDatatype="20" unbalanced="0" hidden="1"/>
    <cacheHierarchy uniqueName="[DimAccount].[Operator]" caption="Operator" attribute="1" defaultMemberUniqueName="[DimAccount].[Operator].[All]" allUniqueName="[DimAccount].[Operator].[All]" dimensionUniqueName="[DimAccount]" displayFolder="" count="0" memberValueDatatype="130" unbalanced="0" hidden="1"/>
    <cacheHierarchy uniqueName="[DimAccount].[ParentAccountKey]" caption="ParentAccountKey" attribute="1" defaultMemberUniqueName="[DimAccount].[ParentAccountKey].[All]" allUniqueName="[DimAccount].[ParentAccountKey].[All]" dimensionUniqueName="[DimAccount]" displayFolder="" count="0" memberValueDatatype="20" unbalanced="0" hidden="1"/>
    <cacheHierarchy uniqueName="[DimAccount].[SectionOrder]" caption="SectionOrder" attribute="1" defaultMemberUniqueName="[DimAccount].[SectionOrder].[All]" allUniqueName="[DimAccount].[SectionOrder].[All]" dimensionUniqueName="[DimAccount]" displayFolder="" count="0" memberValueDatatype="20" unbalanced="0" hidden="1"/>
    <cacheHierarchy uniqueName="[DimDate].[IsMonthStart]" caption="IsMonthStart" attribute="1" time="1" defaultMemberUniqueName="[DimDate].[IsMonthStart].[All]" allUniqueName="[DimDate].[IsMonthStart].[All]" dimensionUniqueName="[DimDate]" displayFolder="" count="0" memberValueDatatype="20" unbalanced="0" hidden="1"/>
    <cacheHierarchy uniqueName="[DimDate].[MonthNumber]" caption="MonthNumber" attribute="1" time="1" defaultMemberUniqueName="[DimDate].[MonthNumber].[All]" allUniqueName="[DimDate].[MonthNumber].[All]" dimensionUniqueName="[DimDate]" displayFolder="" count="0" memberValueDatatype="20" unbalanced="0" hidden="1"/>
    <cacheHierarchy uniqueName="[DimDate].[MonthStart]" caption="MonthStart" attribute="1" time="1" defaultMemberUniqueName="[DimDate].[MonthStart].[All]" allUniqueName="[DimDate].[MonthStart].[All]" dimensionUniqueName="[DimDate]" displayFolder="" count="0" memberValueDatatype="7" unbalanced="0" hidden="1"/>
    <cacheHierarchy uniqueName="[DimDate].[QuarterNumber]" caption="QuarterNumber" attribute="1" time="1" defaultMemberUniqueName="[DimDate].[QuarterNumber].[All]" allUniqueName="[DimDate].[QuarterNumber].[All]" dimensionUniqueName="[DimDate]" displayFolder="" count="0" memberValueDatatype="20" unbalanced="0" hidden="1"/>
    <cacheHierarchy uniqueName="[DimDate].[YearMonthKey]" caption="YearMonthKey" attribute="1" time="1" defaultMemberUniqueName="[DimDate].[YearMonthKey].[All]" allUniqueName="[DimDate].[YearMonthKey].[All]" dimensionUniqueName="[DimDate]" displayFolder="" count="0" memberValueDatatype="20" unbalanced="0" hidden="1"/>
    <cacheHierarchy uniqueName="[DimDepartment].[DepartmentGroupKey]" caption="DepartmentGroupKey" attribute="1" defaultMemberUniqueName="[DimDepartment].[DepartmentGroupKey].[All]" allUniqueName="[DimDepartment].[DepartmentGroupKey].[All]" dimensionUniqueName="[DimDepartment]" displayFolder="" count="0" memberValueDatatype="20" unbalanced="0" hidden="1"/>
    <cacheHierarchy uniqueName="[DimDepartment].[ParentDepartmentGroupKey]" caption="ParentDepartmentGroupKey" attribute="1" defaultMemberUniqueName="[DimDepartment].[ParentDepartmentGroupKey].[All]" allUniqueName="[DimDepartment].[ParentDepartmentGroupKey].[All]" dimensionUniqueName="[DimDepartment]" displayFolder="" count="0" memberValueDatatype="20" unbalanced="0" hidden="1"/>
    <cacheHierarchy uniqueName="[DimOrganization].[OrganizationKey]" caption="OrganizationKey" attribute="1" defaultMemberUniqueName="[DimOrganization].[OrganizationKey].[All]" allUniqueName="[DimOrganization].[OrganizationKey].[All]" dimensionUniqueName="[DimOrganization]" displayFolder="" count="0" memberValueDatatype="20" unbalanced="0" hidden="1"/>
    <cacheHierarchy uniqueName="[DimOrganization].[ParentOrganizationKey]" caption="ParentOrganizationKey" attribute="1" defaultMemberUniqueName="[DimOrganization].[ParentOrganizationKey].[All]" allUniqueName="[DimOrganization].[ParentOrganizationKey].[All]" dimensionUniqueName="[DimOrganization]" displayFolder="" count="0" memberValueDatatype="20" unbalanced="0" hidden="1"/>
    <cacheHierarchy uniqueName="[DimScenario].[ScenarioKey]" caption="ScenarioKey" attribute="1" defaultMemberUniqueName="[DimScenario].[ScenarioKey].[All]" allUniqueName="[DimScenario].[ScenarioKey].[All]" dimensionUniqueName="[DimScenario]" displayFolder="" count="0" memberValueDatatype="20" unbalanced="0" hidden="1"/>
    <cacheHierarchy uniqueName="[FactFinance].[AccountKey]" caption="AccountKey" attribute="1" defaultMemberUniqueName="[FactFinance].[AccountKey].[All]" allUniqueName="[FactFinance].[AccountKey].[All]" dimensionUniqueName="[FactFinance]" displayFolder="" count="0" memberValueDatatype="20" unbalanced="0" hidden="1"/>
    <cacheHierarchy uniqueName="[FactFinance].[AmountLocal]" caption="AmountLocal" attribute="1" defaultMemberUniqueName="[FactFinance].[AmountLocal].[All]" allUniqueName="[FactFinance].[AmountLocal].[All]" dimensionUniqueName="[FactFinance]" displayFolder="" count="0" memberValueDatatype="5" unbalanced="0" hidden="1"/>
    <cacheHierarchy uniqueName="[FactFinance].[AmountUSD]" caption="AmountUSD" attribute="1" defaultMemberUniqueName="[FactFinance].[AmountUSD].[All]" allUniqueName="[FactFinance].[AmountUSD].[All]" dimensionUniqueName="[FactFinance]" displayFolder="" count="0" memberValueDatatype="5" unbalanced="0" hidden="1"/>
    <cacheHierarchy uniqueName="[FactFinance].[DepartmentGroupKey]" caption="DepartmentGroupKey" attribute="1" defaultMemberUniqueName="[FactFinance].[DepartmentGroupKey].[All]" allUniqueName="[FactFinance].[DepartmentGroupKey].[All]" dimensionUniqueName="[FactFinance]" displayFolder="" count="0" memberValueDatatype="20" unbalanced="0" hidden="1"/>
    <cacheHierarchy uniqueName="[FactFinance].[FinanceKey]" caption="FinanceKey" attribute="1" defaultMemberUniqueName="[FactFinance].[FinanceKey].[All]" allUniqueName="[FactFinance].[FinanceKey].[All]" dimensionUniqueName="[FactFinance]" displayFolder="" count="0" memberValueDatatype="20" unbalanced="0" hidden="1"/>
    <cacheHierarchy uniqueName="[FactFinance].[FinancePeriod]" caption="FinancePeriod" attribute="1" time="1" defaultMemberUniqueName="[FactFinance].[FinancePeriod].[All]" allUniqueName="[FactFinance].[FinancePeriod].[All]" dimensionUniqueName="[FactFinance]" displayFolder="" count="0" memberValueDatatype="7" unbalanced="0" hidden="1"/>
    <cacheHierarchy uniqueName="[FactFinance].[OrganizationKey]" caption="OrganizationKey" attribute="1" defaultMemberUniqueName="[FactFinance].[OrganizationKey].[All]" allUniqueName="[FactFinance].[OrganizationKey].[All]" dimensionUniqueName="[FactFinance]" displayFolder="" count="0" memberValueDatatype="20" unbalanced="0" hidden="1"/>
    <cacheHierarchy uniqueName="[FactFinance].[OriginalDateKey]" caption="OriginalDateKey" attribute="1" defaultMemberUniqueName="[FactFinance].[OriginalDateKey].[All]" allUniqueName="[FactFinance].[OriginalDateKey].[All]" dimensionUniqueName="[FactFinance]" displayFolder="" count="0" memberValueDatatype="20" unbalanced="0" hidden="1"/>
    <cacheHierarchy uniqueName="[FactFinance].[RateToUSD]" caption="RateToUSD" attribute="1" defaultMemberUniqueName="[FactFinance].[RateToUSD].[All]" allUniqueName="[FactFinance].[RateToUSD].[All]" dimensionUniqueName="[FactFinance]" displayFolder="" count="0" memberValueDatatype="5" unbalanced="0" hidden="1"/>
    <cacheHierarchy uniqueName="[FactFinance].[ScenarioKey]" caption="ScenarioKey" attribute="1" defaultMemberUniqueName="[FactFinance].[ScenarioKey].[All]" allUniqueName="[FactFinance].[ScenarioKey].[All]" dimensionUniqueName="[FactFinance]" displayFolder="" count="0" memberValueDatatype="20" unbalanced="0" hidden="1"/>
    <cacheHierarchy uniqueName="[FactFinance].[SignedAmountUSD]" caption="SignedAmountUSD" attribute="1" defaultMemberUniqueName="[FactFinance].[SignedAmountUSD].[All]" allUniqueName="[FactFinance].[SignedAmountUSD].[All]" dimensionUniqueName="[FactFinance]" displayFolder="" count="0" memberValueDatatype="5" unbalanced="0" hidden="1"/>
    <cacheHierarchy uniqueName="[Measures].[Actual]" caption="Actual" measure="1" displayFolder="" measureGroup="FactFinance" count="0" oneField="1">
      <fieldsUsage count="1">
        <fieldUsage x="0"/>
      </fieldsUsage>
    </cacheHierarchy>
    <cacheHierarchy uniqueName="[Measures].[Budget]" caption="Budget" measure="1" displayFolder="" measureGroup="FactFinance" count="0" oneField="1">
      <fieldsUsage count="1">
        <fieldUsage x="1"/>
      </fieldsUsage>
    </cacheHierarchy>
    <cacheHierarchy uniqueName="[Measures].[Actual (Budget Period)]" caption="Actual (Budget Period)" measure="1" displayFolder="" measureGroup="FactFinance" count="0" oneField="1">
      <fieldsUsage count="1">
        <fieldUsage x="2"/>
      </fieldsUsage>
    </cacheHierarchy>
    <cacheHierarchy uniqueName="[Measures].[Variance]" caption="Variance" measure="1" displayFolder="" measureGroup="FactFinance" count="0" oneField="1">
      <fieldsUsage count="1">
        <fieldUsage x="3"/>
      </fieldsUsage>
    </cacheHierarchy>
    <cacheHierarchy uniqueName="[Measures].[Variance %]" caption="Variance %" measure="1" displayFolder="" measureGroup="FactFinance" count="0" oneField="1">
      <fieldsUsage count="1">
        <fieldUsage x="4"/>
      </fieldsUsage>
    </cacheHierarchy>
    <cacheHierarchy uniqueName="[Measures].[__XL_Count DimDate]" caption="__XL_Count DimDate" measure="1" displayFolder="" measureGroup="DimDate" count="0" hidden="1"/>
    <cacheHierarchy uniqueName="[Measures].[__XL_Count DimAccount]" caption="__XL_Count DimAccount" measure="1" displayFolder="" measureGroup="DimAccount" count="0" hidden="1"/>
    <cacheHierarchy uniqueName="[Measures].[__XL_Count DimDepartment]" caption="__XL_Count DimDepartment" measure="1" displayFolder="" measureGroup="DimDepartment" count="0" hidden="1"/>
    <cacheHierarchy uniqueName="[Measures].[__XL_Count DimOrganization]" caption="__XL_Count DimOrganization" measure="1" displayFolder="" measureGroup="DimOrganization" count="0" hidden="1"/>
    <cacheHierarchy uniqueName="[Measures].[__XL_Count FactFinance]" caption="__XL_Count FactFinance" measure="1" displayFolder="" measureGroup="FactFinance" count="0" hidden="1"/>
    <cacheHierarchy uniqueName="[Measures].[__XL_Count DimScenario]" caption="__XL_Count DimScenario" measure="1" displayFolder="" measureGroup="DimScenario" count="0" hidden="1"/>
    <cacheHierarchy uniqueName="[Measures].[__No measures defined]" caption="__No measures defined" measure="1" displayFolder="" count="0" hidden="1"/>
  </cacheHierarchies>
  <kpis count="0"/>
  <dimensions count="6">
    <dimension name="DimAccount" uniqueName="[DimAccount]" caption="DimAccount"/>
    <dimension name="DimDate" uniqueName="[DimDate]" caption="DimDate"/>
    <dimension name="DimDepartment" uniqueName="[DimDepartment]" caption="DimDepartment"/>
    <dimension name="DimOrganization" uniqueName="[DimOrganization]" caption="DimOrganization"/>
    <dimension name="DimScenario" uniqueName="[DimScenario]" caption="DimScenario"/>
    <dimension measure="1" name="Measures" uniqueName="[Measures]" caption="Measures"/>
  </dimensions>
  <measureGroups count="6">
    <measureGroup name="DimAccount" caption="DimAccount"/>
    <measureGroup name="DimDate" caption="DimDate"/>
    <measureGroup name="DimDepartment" caption="DimDepartment"/>
    <measureGroup name="DimOrganization" caption="DimOrganization"/>
    <measureGroup name="DimScenario" caption="DimScenario"/>
    <measureGroup name="FactFinance" caption="FactFinance"/>
  </measureGroups>
  <maps count="10">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saveData="0" refreshedBy="Mohammed Altatari" refreshedDate="46317.973126620367" backgroundQuery="1" createdVersion="3" refreshedVersion="8" minRefreshableVersion="3" recordCount="0" tupleCache="1" supportSubquery="1" supportAdvancedDrill="1" xr:uid="{2090842E-2D7A-4CA3-BB5F-0FF712788F41}">
  <cacheSource type="external" connectionId="7"/>
  <cacheFields count="6">
    <cacheField name="[Measures].[MeasuresLevel]" caption="MeasuresLevel" numFmtId="0" hierarchy="22">
      <sharedItems count="4">
        <s v="[Measures].[Budget]" c="Budget"/>
        <s v="[Measures].[Actual (Budget Period)]" c="Actual (Budget Period)"/>
        <s v="[Measures].[Variance]" c="Variance"/>
        <s v="[Measures].[Actual]" c="Actual"/>
      </sharedItems>
    </cacheField>
    <cacheField name="[DimAccount].[SectionEN].[SectionEN]" caption="SectionEN" numFmtId="0" hierarchy="2" level="1">
      <sharedItems count="5">
        <s v="[DimAccount].[SectionEN].&amp;[Other Income and Expense]" c="Other Income and Expense"/>
        <s v="[DimAccount].[SectionEN].&amp;[Operating Expenses]" c="Operating Expenses"/>
        <s v="[DimAccount].[SectionEN].&amp;[Net Sales]" c="Net Sales"/>
        <s v="[DimAccount].[SectionEN].&amp;[Total Cost of Sales]" c="Total Cost of Sales"/>
        <s v="[DimAccount].[SectionEN].&amp;[Taxes]" c="Taxes"/>
      </sharedItems>
    </cacheField>
    <cacheField name="[DimAccount].[GroupEN].[GroupEN]" caption="GroupEN" numFmtId="0" hierarchy="4" level="1">
      <sharedItems count="15">
        <s v="[DimAccount].[GroupEN].&amp;[Rent]" c="Rent"/>
        <s v="[DimAccount].[GroupEN].&amp;[Other Expenses]" c="Other Expenses"/>
        <s v="[DimAccount].[GroupEN].&amp;[Professional Services]" c="Professional Services"/>
        <s v="[DimAccount].[GroupEN].&amp;[Office Supplies]" c="Office Supplies"/>
        <s v="[DimAccount].[GroupEN].&amp;[Depreciation]" c="Depreciation"/>
        <s v="[DimAccount].[GroupEN].&amp;[Gross Sales]" c="Gross Sales"/>
        <s v="[DimAccount].[GroupEN].&amp;[Commissions]" c="Commissions"/>
        <s v="[DimAccount].[GroupEN].&amp;[Telephone and Utilities]" c="Telephone and Utilities"/>
        <s v="[DimAccount].[GroupEN].&amp;[Marketing]" c="Marketing"/>
        <s v="[DimAccount].[GroupEN].&amp;[Labor Expenses]" c="Labor Expenses"/>
        <s v="[DimAccount].[GroupEN].&amp;[Returns and Adjustments]" c="Returns and Adjustments"/>
        <s v="[DimAccount].[GroupEN].&amp;[Travel Expenses]" c="Travel Expenses"/>
        <s v="[DimAccount].[GroupEN].&amp;[Discounts]" c="Discounts"/>
        <s v="[DimAccount].[GroupEN].&amp;[Variances]" c="Variances"/>
        <s v="[DimAccount].[GroupEN].&amp;[Standard Cost of Sales]" c="Standard Cost of Sales"/>
      </sharedItems>
    </cacheField>
    <cacheField name="[DimOrganization].[OrganizationNameAR].[OrganizationNameAR]" caption="OrganizationNameAR" numFmtId="0" hierarchy="18" level="1">
      <sharedItems count="10">
        <s v="[DimOrganization].[OrganizationNameAR].&amp;[القطاع الجنوبي الشرقي]" c="القطاع الجنوبي الشرقي"/>
        <s v="[DimOrganization].[OrganizationNameAR].&amp;[القطاع الجنوبي الغربي]" c="القطاع الجنوبي الغربي"/>
        <s v="[DimOrganization].[OrganizationNameAR].&amp;[القطاع الشمالي الشرقي]" c="القطاع الشمالي الشرقي"/>
        <s v="[DimOrganization].[OrganizationNameAR].&amp;[القطاع الشمالي الغربي]" c="القطاع الشمالي الغربي"/>
        <s v="[DimOrganization].[OrganizationNameAR].&amp;[مجموعة أدفنتشر ووركس]" c="مجموعة أدفنتشر ووركس"/>
        <s v="[DimOrganization].[OrganizationNameAR].&amp;[قطاع كندا]" c="قطاع كندا"/>
        <s v="[DimOrganization].[OrganizationNameAR].&amp;[فرنسا]" c="فرنسا"/>
        <s v="[DimOrganization].[OrganizationNameAR].&amp;[عمليات أمريكا الشمالية]" c="عمليات أمريكا الشمالية"/>
        <s v="[DimOrganization].[OrganizationNameAR].&amp;[القطاع الأوسط]" c="القطاع الأوسط"/>
        <s v="[DimOrganization].[OrganizationNameAR].&amp;[العمليات الأوروبية]" c="العمليات الأوروبية"/>
      </sharedItems>
    </cacheField>
    <cacheField name="[DimDepartment].[DepartmentNameAR].[DepartmentNameAR]" caption="DepartmentNameAR" numFmtId="0" hierarchy="16" level="1">
      <sharedItems count="2">
        <s v="[DimDepartment].[DepartmentNameAR].&amp;[ضمان الجودة]" c="ضمان الجودة"/>
        <s v="[DimDepartment].[DepartmentNameAR].&amp;[المبيعات والتسويق]" c="المبيعات والتسويق"/>
      </sharedItems>
    </cacheField>
    <cacheField name="[DimDate].[Year].[Year]" caption="Year" numFmtId="0" hierarchy="8" level="1">
      <sharedItems count="4">
        <s v="[DimDate].[Year].&amp;[2010]" c="2010"/>
        <s v="[DimDate].[Year].&amp;[2011]" c="2011"/>
        <s v="[DimDate].[Year].&amp;[2012]" c="2012"/>
        <s v="[DimDate].[Year].&amp;[2013]" c="2013"/>
      </sharedItems>
    </cacheField>
  </cacheFields>
  <cacheHierarchies count="64">
    <cacheHierarchy uniqueName="[DimAccount].[AccountNameEN]" caption="AccountNameEN" attribute="1" defaultMemberUniqueName="[DimAccount].[AccountNameEN].[All]" allUniqueName="[DimAccount].[AccountNameEN].[All]" dimensionUniqueName="[DimAccount]" displayFolder="" count="2" memberValueDatatype="130" unbalanced="0"/>
    <cacheHierarchy uniqueName="[DimAccount].[AccountNameAR]" caption="AccountNameAR" attribute="1" defaultMemberUniqueName="[DimAccount].[AccountNameAR].[All]" allUniqueName="[DimAccount].[AccountNameAR].[All]" dimensionUniqueName="[DimAccount]" displayFolder="" count="2" memberValueDatatype="130" unbalanced="0"/>
    <cacheHierarchy uniqueName="[DimAccount].[SectionEN]" caption="SectionEN" attribute="1" defaultMemberUniqueName="[DimAccount].[SectionEN].[All]" allUniqueName="[DimAccount].[SectionEN].[All]" dimensionUniqueName="[DimAccount]" displayFolder="" count="2" memberValueDatatype="130" unbalanced="0">
      <fieldsUsage count="2">
        <fieldUsage x="-1"/>
        <fieldUsage x="1"/>
      </fieldsUsage>
    </cacheHierarchy>
    <cacheHierarchy uniqueName="[DimAccount].[SectionAR]" caption="SectionAR" attribute="1" defaultMemberUniqueName="[DimAccount].[SectionAR].[All]" allUniqueName="[DimAccount].[SectionAR].[All]" dimensionUniqueName="[DimAccount]" displayFolder="" count="2" memberValueDatatype="130" unbalanced="0"/>
    <cacheHierarchy uniqueName="[DimAccount].[GroupEN]" caption="GroupEN" attribute="1" defaultMemberUniqueName="[DimAccount].[GroupEN].[All]" allUniqueName="[DimAccount].[GroupEN].[All]" dimensionUniqueName="[DimAccount]" displayFolder="" count="2" memberValueDatatype="130" unbalanced="0">
      <fieldsUsage count="2">
        <fieldUsage x="-1"/>
        <fieldUsage x="2"/>
      </fieldsUsage>
    </cacheHierarchy>
    <cacheHierarchy uniqueName="[DimAccount].[GroupAR]" caption="GroupAR" attribute="1" defaultMemberUniqueName="[DimAccount].[GroupAR].[All]" allUniqueName="[DimAccount].[GroupAR].[All]" dimensionUniqueName="[DimAccount]" displayFolder="" count="2" memberValueDatatype="130" unbalanced="0"/>
    <cacheHierarchy uniqueName="[DimAccount].[GroupOrder]" caption="GroupOrder" attribute="1" defaultMemberUniqueName="[DimAccount].[GroupOrder].[All]" allUniqueName="[DimAccount].[GroupOrder].[All]" dimensionUniqueName="[DimAccount]" displayFolder="" count="2" memberValueDatatype="20" unbalanced="0"/>
    <cacheHierarchy uniqueName="[DimDate].[Date]" caption="Date" attribute="1" time="1" keyAttribute="1" defaultMemberUniqueName="[DimDate].[Date].[All]" allUniqueName="[DimDate].[Date].[All]" dimensionUniqueName="[DimDate]" displayFolder="" count="2" memberValueDatatype="7" unbalanced="0"/>
    <cacheHierarchy uniqueName="[DimDate].[Year]" caption="Year" attribute="1" time="1" defaultMemberUniqueName="[DimDate].[Year].[All]" allUniqueName="[DimDate].[Year].[All]" allCaption="All" dimensionUniqueName="[DimDate]" displayFolder="" count="2" memberValueDatatype="20" unbalanced="0">
      <fieldsUsage count="2">
        <fieldUsage x="-1"/>
        <fieldUsage x="5"/>
      </fieldsUsage>
    </cacheHierarchy>
    <cacheHierarchy uniqueName="[DimDate].[QuarterEN]" caption="QuarterEN" attribute="1" time="1" defaultMemberUniqueName="[DimDate].[QuarterEN].[All]" allUniqueName="[DimDate].[QuarterEN].[All]" dimensionUniqueName="[DimDate]" displayFolder="" count="2" memberValueDatatype="130" unbalanced="0"/>
    <cacheHierarchy uniqueName="[DimDate].[QuarterAR]" caption="QuarterAR" attribute="1" time="1" defaultMemberUniqueName="[DimDate].[QuarterAR].[All]" allUniqueName="[DimDate].[QuarterAR].[All]" dimensionUniqueName="[DimDate]" displayFolder="" count="2" memberValueDatatype="130" unbalanced="0"/>
    <cacheHierarchy uniqueName="[DimDate].[MonthNameEN]" caption="MonthNameEN" attribute="1" time="1" defaultMemberUniqueName="[DimDate].[MonthNameEN].[All]" allUniqueName="[DimDate].[MonthNameEN].[All]" dimensionUniqueName="[DimDate]" displayFolder="" count="2" memberValueDatatype="130" unbalanced="0"/>
    <cacheHierarchy uniqueName="[DimDate].[MonthShortEN]" caption="MonthShortEN" attribute="1" time="1" defaultMemberUniqueName="[DimDate].[MonthShortEN].[All]" allUniqueName="[DimDate].[MonthShortEN].[All]" dimensionUniqueName="[DimDate]" displayFolder="" count="2" memberValueDatatype="130" unbalanced="0"/>
    <cacheHierarchy uniqueName="[DimDate].[MonthNameAR]" caption="MonthNameAR" attribute="1" time="1" defaultMemberUniqueName="[DimDate].[MonthNameAR].[All]" allUniqueName="[DimDate].[MonthNameAR].[All]" dimensionUniqueName="[DimDate]" displayFolder="" count="2" memberValueDatatype="130" unbalanced="0"/>
    <cacheHierarchy uniqueName="[DimDate].[MonthYearEN]" caption="MonthYearEN" attribute="1" time="1" defaultMemberUniqueName="[DimDate].[MonthYearEN].[All]" allUniqueName="[DimDate].[MonthYearEN].[All]" dimensionUniqueName="[DimDate]" displayFolder="" count="2" memberValueDatatype="130" unbalanced="0"/>
    <cacheHierarchy uniqueName="[DimDepartment].[DepartmentNameEN]" caption="DepartmentNameEN" attribute="1" defaultMemberUniqueName="[DimDepartment].[DepartmentNameEN].[All]" allUniqueName="[DimDepartment].[DepartmentNameEN].[All]" dimensionUniqueName="[DimDepartment]" displayFolder="" count="2" memberValueDatatype="130" unbalanced="0"/>
    <cacheHierarchy uniqueName="[DimDepartment].[DepartmentNameAR]" caption="DepartmentNameAR" attribute="1" defaultMemberUniqueName="[DimDepartment].[DepartmentNameAR].[All]" allUniqueName="[DimDepartment].[DepartmentNameAR].[All]" allCaption="All" dimensionUniqueName="[DimDepartment]" displayFolder="" count="2" memberValueDatatype="130" unbalanced="0">
      <fieldsUsage count="2">
        <fieldUsage x="-1"/>
        <fieldUsage x="4"/>
      </fieldsUsage>
    </cacheHierarchy>
    <cacheHierarchy uniqueName="[DimOrganization].[OrganizationNameEN]" caption="OrganizationNameEN" attribute="1" defaultMemberUniqueName="[DimOrganization].[OrganizationNameEN].[All]" allUniqueName="[DimOrganization].[OrganizationNameEN].[All]" dimensionUniqueName="[DimOrganization]" displayFolder="" count="2" memberValueDatatype="130" unbalanced="0"/>
    <cacheHierarchy uniqueName="[DimOrganization].[OrganizationNameAR]" caption="OrganizationNameAR" attribute="1" defaultMemberUniqueName="[DimOrganization].[OrganizationNameAR].[All]" allUniqueName="[DimOrganization].[OrganizationNameAR].[All]" allCaption="All" dimensionUniqueName="[DimOrganization]" displayFolder="" count="2" memberValueDatatype="130" unbalanced="0">
      <fieldsUsage count="2">
        <fieldUsage x="-1"/>
        <fieldUsage x="3"/>
      </fieldsUsage>
    </cacheHierarchy>
    <cacheHierarchy uniqueName="[DimOrganization].[CurrencyCode]" caption="CurrencyCode" attribute="1" defaultMemberUniqueName="[DimOrganization].[CurrencyCode].[All]" allUniqueName="[DimOrganization].[CurrencyCode].[All]" dimensionUniqueName="[DimOrganization]" displayFolder="" count="2" memberValueDatatype="130" unbalanced="0"/>
    <cacheHierarchy uniqueName="[DimScenario].[ScenarioNameEN]" caption="ScenarioNameEN" attribute="1" defaultMemberUniqueName="[DimScenario].[ScenarioNameEN].[All]" allUniqueName="[DimScenario].[ScenarioNameEN].[All]" dimensionUniqueName="[DimScenario]" displayFolder="" count="2" memberValueDatatype="130" unbalanced="0"/>
    <cacheHierarchy uniqueName="[DimScenario].[ScenarioNameAR]" caption="ScenarioNameAR" attribute="1" defaultMemberUniqueName="[DimScenario].[ScenarioNameAR].[All]" allUniqueName="[DimScenario].[ScenarioNameAR].[All]" dimensionUniqueName="[DimScenario]" displayFolder="" count="2" memberValueDatatype="130" unbalanced="0"/>
    <cacheHierarchy uniqueName="[Measures]" caption="Measures" attribute="1" keyAttribute="1" defaultMemberUniqueName="[Measures].[__No measures defined]" dimensionUniqueName="[Measures]" displayFolder="" measures="1" count="1" memberValueDatatype="130" unbalanced="0">
      <fieldsUsage count="1">
        <fieldUsage x="0"/>
      </fieldsUsage>
    </cacheHierarchy>
    <cacheHierarchy uniqueName="[DimAccount].[AccountKey]" caption="AccountKey" attribute="1" defaultMemberUniqueName="[DimAccount].[AccountKey].[All]" allUniqueName="[DimAccount].[AccountKey].[All]" dimensionUniqueName="[DimAccount]" displayFolder="" count="2" memberValueDatatype="20" unbalanced="0" hidden="1"/>
    <cacheHierarchy uniqueName="[DimAccount].[AccountLevel]" caption="AccountLevel" attribute="1" defaultMemberUniqueName="[DimAccount].[AccountLevel].[All]" allUniqueName="[DimAccount].[AccountLevel].[All]" dimensionUniqueName="[DimAccount]" displayFolder="" count="2" memberValueDatatype="20" unbalanced="0" hidden="1"/>
    <cacheHierarchy uniqueName="[DimAccount].[AccountSortOrder]" caption="AccountSortOrder" attribute="1" defaultMemberUniqueName="[DimAccount].[AccountSortOrder].[All]" allUniqueName="[DimAccount].[AccountSortOrder].[All]" dimensionUniqueName="[DimAccount]" displayFolder="" count="2" memberValueDatatype="20" unbalanced="0" hidden="1"/>
    <cacheHierarchy uniqueName="[DimAccount].[EffectiveSign]" caption="EffectiveSign" attribute="1" defaultMemberUniqueName="[DimAccount].[EffectiveSign].[All]" allUniqueName="[DimAccount].[EffectiveSign].[All]" dimensionUniqueName="[DimAccount]" displayFolder="" count="2" memberValueDatatype="20" unbalanced="0" hidden="1"/>
    <cacheHierarchy uniqueName="[DimAccount].[IsLeaf]" caption="IsLeaf" attribute="1" defaultMemberUniqueName="[DimAccount].[IsLeaf].[All]" allUniqueName="[DimAccount].[IsLeaf].[All]" dimensionUniqueName="[DimAccount]" displayFolder="" count="2" memberValueDatatype="20" unbalanced="0" hidden="1"/>
    <cacheHierarchy uniqueName="[DimAccount].[Operator]" caption="Operator" attribute="1" defaultMemberUniqueName="[DimAccount].[Operator].[All]" allUniqueName="[DimAccount].[Operator].[All]" dimensionUniqueName="[DimAccount]" displayFolder="" count="2" memberValueDatatype="130" unbalanced="0" hidden="1"/>
    <cacheHierarchy uniqueName="[DimAccount].[ParentAccountKey]" caption="ParentAccountKey" attribute="1" defaultMemberUniqueName="[DimAccount].[ParentAccountKey].[All]" allUniqueName="[DimAccount].[ParentAccountKey].[All]" dimensionUniqueName="[DimAccount]" displayFolder="" count="2" memberValueDatatype="20" unbalanced="0" hidden="1"/>
    <cacheHierarchy uniqueName="[DimAccount].[SectionOrder]" caption="SectionOrder" attribute="1" defaultMemberUniqueName="[DimAccount].[SectionOrder].[All]" allUniqueName="[DimAccount].[SectionOrder].[All]" dimensionUniqueName="[DimAccount]" displayFolder="" count="2" memberValueDatatype="20" unbalanced="0" hidden="1"/>
    <cacheHierarchy uniqueName="[DimDate].[IsMonthStart]" caption="IsMonthStart" attribute="1" time="1" defaultMemberUniqueName="[DimDate].[IsMonthStart].[All]" allUniqueName="[DimDate].[IsMonthStart].[All]" dimensionUniqueName="[DimDate]" displayFolder="" count="2" memberValueDatatype="20" unbalanced="0" hidden="1"/>
    <cacheHierarchy uniqueName="[DimDate].[MonthNumber]" caption="MonthNumber" attribute="1" time="1" defaultMemberUniqueName="[DimDate].[MonthNumber].[All]" allUniqueName="[DimDate].[MonthNumber].[All]" dimensionUniqueName="[DimDate]" displayFolder="" count="2" memberValueDatatype="20" unbalanced="0" hidden="1"/>
    <cacheHierarchy uniqueName="[DimDate].[MonthStart]" caption="MonthStart" attribute="1" time="1" defaultMemberUniqueName="[DimDate].[MonthStart].[All]" allUniqueName="[DimDate].[MonthStart].[All]" dimensionUniqueName="[DimDate]" displayFolder="" count="2" memberValueDatatype="7" unbalanced="0" hidden="1"/>
    <cacheHierarchy uniqueName="[DimDate].[QuarterNumber]" caption="QuarterNumber" attribute="1" time="1" defaultMemberUniqueName="[DimDate].[QuarterNumber].[All]" allUniqueName="[DimDate].[QuarterNumber].[All]" dimensionUniqueName="[DimDate]" displayFolder="" count="2" memberValueDatatype="20" unbalanced="0" hidden="1"/>
    <cacheHierarchy uniqueName="[DimDate].[YearMonthKey]" caption="YearMonthKey" attribute="1" time="1" defaultMemberUniqueName="[DimDate].[YearMonthKey].[All]" allUniqueName="[DimDate].[YearMonthKey].[All]" dimensionUniqueName="[DimDate]" displayFolder="" count="2" memberValueDatatype="20" unbalanced="0" hidden="1"/>
    <cacheHierarchy uniqueName="[DimDepartment].[DepartmentGroupKey]" caption="DepartmentGroupKey" attribute="1" defaultMemberUniqueName="[DimDepartment].[DepartmentGroupKey].[All]" allUniqueName="[DimDepartment].[DepartmentGroupKey].[All]" dimensionUniqueName="[DimDepartment]" displayFolder="" count="2" memberValueDatatype="20" unbalanced="0" hidden="1"/>
    <cacheHierarchy uniqueName="[DimDepartment].[ParentDepartmentGroupKey]" caption="ParentDepartmentGroupKey" attribute="1" defaultMemberUniqueName="[DimDepartment].[ParentDepartmentGroupKey].[All]" allUniqueName="[DimDepartment].[ParentDepartmentGroupKey].[All]" dimensionUniqueName="[DimDepartment]" displayFolder="" count="2" memberValueDatatype="20" unbalanced="0" hidden="1"/>
    <cacheHierarchy uniqueName="[DimOrganization].[OrganizationKey]" caption="OrganizationKey" attribute="1" defaultMemberUniqueName="[DimOrganization].[OrganizationKey].[All]" allUniqueName="[DimOrganization].[OrganizationKey].[All]" dimensionUniqueName="[DimOrganization]" displayFolder="" count="2" memberValueDatatype="20" unbalanced="0" hidden="1"/>
    <cacheHierarchy uniqueName="[DimOrganization].[ParentOrganizationKey]" caption="ParentOrganizationKey" attribute="1" defaultMemberUniqueName="[DimOrganization].[ParentOrganizationKey].[All]" allUniqueName="[DimOrganization].[ParentOrganizationKey].[All]" dimensionUniqueName="[DimOrganization]" displayFolder="" count="2" memberValueDatatype="20" unbalanced="0" hidden="1"/>
    <cacheHierarchy uniqueName="[DimScenario].[ScenarioKey]" caption="ScenarioKey" attribute="1" defaultMemberUniqueName="[DimScenario].[ScenarioKey].[All]" allUniqueName="[DimScenario].[ScenarioKey].[All]" dimensionUniqueName="[DimScenario]" displayFolder="" count="2" memberValueDatatype="20" unbalanced="0" hidden="1"/>
    <cacheHierarchy uniqueName="[FactFinance].[AccountKey]" caption="AccountKey" attribute="1" defaultMemberUniqueName="[FactFinance].[AccountKey].[All]" allUniqueName="[FactFinance].[AccountKey].[All]" dimensionUniqueName="[FactFinance]" displayFolder="" count="2" memberValueDatatype="20" unbalanced="0" hidden="1"/>
    <cacheHierarchy uniqueName="[FactFinance].[AmountLocal]" caption="AmountLocal" attribute="1" defaultMemberUniqueName="[FactFinance].[AmountLocal].[All]" allUniqueName="[FactFinance].[AmountLocal].[All]" dimensionUniqueName="[FactFinance]" displayFolder="" count="2" memberValueDatatype="5" unbalanced="0" hidden="1"/>
    <cacheHierarchy uniqueName="[FactFinance].[AmountUSD]" caption="AmountUSD" attribute="1" defaultMemberUniqueName="[FactFinance].[AmountUSD].[All]" allUniqueName="[FactFinance].[AmountUSD].[All]" dimensionUniqueName="[FactFinance]" displayFolder="" count="2" memberValueDatatype="5" unbalanced="0" hidden="1"/>
    <cacheHierarchy uniqueName="[FactFinance].[DepartmentGroupKey]" caption="DepartmentGroupKey" attribute="1" defaultMemberUniqueName="[FactFinance].[DepartmentGroupKey].[All]" allUniqueName="[FactFinance].[DepartmentGroupKey].[All]" dimensionUniqueName="[FactFinance]" displayFolder="" count="2" memberValueDatatype="20" unbalanced="0" hidden="1"/>
    <cacheHierarchy uniqueName="[FactFinance].[FinanceKey]" caption="FinanceKey" attribute="1" defaultMemberUniqueName="[FactFinance].[FinanceKey].[All]" allUniqueName="[FactFinance].[FinanceKey].[All]" dimensionUniqueName="[FactFinance]" displayFolder="" count="2" memberValueDatatype="20" unbalanced="0" hidden="1"/>
    <cacheHierarchy uniqueName="[FactFinance].[FinancePeriod]" caption="FinancePeriod" attribute="1" time="1" defaultMemberUniqueName="[FactFinance].[FinancePeriod].[All]" allUniqueName="[FactFinance].[FinancePeriod].[All]" dimensionUniqueName="[FactFinance]" displayFolder="" count="2" memberValueDatatype="7" unbalanced="0" hidden="1"/>
    <cacheHierarchy uniqueName="[FactFinance].[OrganizationKey]" caption="OrganizationKey" attribute="1" defaultMemberUniqueName="[FactFinance].[OrganizationKey].[All]" allUniqueName="[FactFinance].[OrganizationKey].[All]" dimensionUniqueName="[FactFinance]" displayFolder="" count="2" memberValueDatatype="20" unbalanced="0" hidden="1"/>
    <cacheHierarchy uniqueName="[FactFinance].[OriginalDateKey]" caption="OriginalDateKey" attribute="1" defaultMemberUniqueName="[FactFinance].[OriginalDateKey].[All]" allUniqueName="[FactFinance].[OriginalDateKey].[All]" dimensionUniqueName="[FactFinance]" displayFolder="" count="2" memberValueDatatype="20" unbalanced="0" hidden="1"/>
    <cacheHierarchy uniqueName="[FactFinance].[RateToUSD]" caption="RateToUSD" attribute="1" defaultMemberUniqueName="[FactFinance].[RateToUSD].[All]" allUniqueName="[FactFinance].[RateToUSD].[All]" dimensionUniqueName="[FactFinance]" displayFolder="" count="2" memberValueDatatype="5" unbalanced="0" hidden="1"/>
    <cacheHierarchy uniqueName="[FactFinance].[ScenarioKey]" caption="ScenarioKey" attribute="1" defaultMemberUniqueName="[FactFinance].[ScenarioKey].[All]" allUniqueName="[FactFinance].[ScenarioKey].[All]" dimensionUniqueName="[FactFinance]" displayFolder="" count="2" memberValueDatatype="20" unbalanced="0" hidden="1"/>
    <cacheHierarchy uniqueName="[FactFinance].[SignedAmountUSD]" caption="SignedAmountUSD" attribute="1" defaultMemberUniqueName="[FactFinance].[SignedAmountUSD].[All]" allUniqueName="[FactFinance].[SignedAmountUSD].[All]" dimensionUniqueName="[FactFinance]" displayFolder="" count="2" memberValueDatatype="5" unbalanced="0" hidden="1"/>
    <cacheHierarchy uniqueName="[Measures].[Actual]" caption="Actual" measure="1" displayFolder="" measureGroup="FactFinance" count="0"/>
    <cacheHierarchy uniqueName="[Measures].[Budget]" caption="Budget" measure="1" displayFolder="" measureGroup="FactFinance" count="0"/>
    <cacheHierarchy uniqueName="[Measures].[Actual (Budget Period)]" caption="Actual (Budget Period)" measure="1" displayFolder="" measureGroup="FactFinance" count="0"/>
    <cacheHierarchy uniqueName="[Measures].[Variance]" caption="Variance" measure="1" displayFolder="" measureGroup="FactFinance" count="0"/>
    <cacheHierarchy uniqueName="[Measures].[Variance %]" caption="Variance %" measure="1" displayFolder="" measureGroup="FactFinance" count="0"/>
    <cacheHierarchy uniqueName="[Measures].[__XL_Count DimDate]" caption="__XL_Count DimDate" measure="1" displayFolder="" measureGroup="DimDate" count="0" hidden="1"/>
    <cacheHierarchy uniqueName="[Measures].[__XL_Count DimAccount]" caption="__XL_Count DimAccount" measure="1" displayFolder="" measureGroup="DimAccount" count="0" hidden="1"/>
    <cacheHierarchy uniqueName="[Measures].[__XL_Count DimDepartment]" caption="__XL_Count DimDepartment" measure="1" displayFolder="" measureGroup="DimDepartment" count="0" hidden="1"/>
    <cacheHierarchy uniqueName="[Measures].[__XL_Count DimOrganization]" caption="__XL_Count DimOrganization" measure="1" displayFolder="" measureGroup="DimOrganization" count="0" hidden="1"/>
    <cacheHierarchy uniqueName="[Measures].[__XL_Count FactFinance]" caption="__XL_Count FactFinance" measure="1" displayFolder="" measureGroup="FactFinance" count="0" hidden="1"/>
    <cacheHierarchy uniqueName="[Measures].[__XL_Count DimScenario]" caption="__XL_Count DimScenario" measure="1" displayFolder="" measureGroup="DimScenario" count="0" hidden="1"/>
    <cacheHierarchy uniqueName="[Measures].[__No measures defined]" caption="__No measures defined" measure="1" displayFolder="" count="0" hidden="1"/>
  </cacheHierarchies>
  <kpis count="0"/>
  <tupleCache>
    <entries count="1324">
      <n v="7422755.2686082264" in="0">
        <tpls c="2">
          <tpl hier="8" item="0"/>
          <tpl fld="0" item="0"/>
        </tpls>
      </n>
      <n v="-7719100.265917005" in="0">
        <tpls c="5">
          <tpl fld="1" item="1"/>
          <tpl hier="8" item="0"/>
          <tpl hier="16" item="1"/>
          <tpl hier="18" item="2"/>
          <tpl fld="0" item="1"/>
        </tpls>
      </n>
      <n v="-109879.16264969301" in="0">
        <tpls c="5">
          <tpl fld="2" item="0"/>
          <tpl hier="8" item="0"/>
          <tpl hier="16" item="1"/>
          <tpl hier="18" item="2"/>
          <tpl fld="0" item="1"/>
        </tpls>
      </n>
      <n v="-33201.619232169032" in="0">
        <tpls c="5">
          <tpl fld="2" item="1"/>
          <tpl hier="8" item="0"/>
          <tpl hier="16" item="1"/>
          <tpl hier="18" item="2"/>
          <tpl fld="0" item="1"/>
        </tpls>
      </n>
      <n v="-36465.473429417842" in="0">
        <tpls c="5">
          <tpl fld="2" item="2"/>
          <tpl hier="8" item="0"/>
          <tpl hier="16" item="1"/>
          <tpl hier="18" item="2"/>
          <tpl fld="0" item="1"/>
        </tpls>
      </n>
      <n v="-51002.302782828905" in="0">
        <tpls c="5">
          <tpl fld="2" item="3"/>
          <tpl hier="8" item="0"/>
          <tpl hier="16" item="1"/>
          <tpl hier="18" item="2"/>
          <tpl fld="0" item="1"/>
        </tpls>
      </n>
      <n v="-664842.24705377431" in="0">
        <tpls c="5">
          <tpl fld="2" item="6"/>
          <tpl hier="8" item="0"/>
          <tpl hier="16" item="1"/>
          <tpl hier="18" item="2"/>
          <tpl fld="0" item="1"/>
        </tpls>
      </n>
      <n v="-288795.23491902498" in="0">
        <tpls c="5">
          <tpl fld="2" item="4"/>
          <tpl hier="8" item="0"/>
          <tpl hier="16" item="1"/>
          <tpl hier="18" item="2"/>
          <tpl fld="0" item="1"/>
        </tpls>
      </n>
      <n v="-310864.69567903806" in="0">
        <tpls c="5">
          <tpl fld="2" item="7"/>
          <tpl hier="8" item="0"/>
          <tpl hier="16" item="1"/>
          <tpl hier="18" item="2"/>
          <tpl fld="0" item="1"/>
        </tpls>
      </n>
      <n v="-50587.12989979655" in="0">
        <tpls c="5">
          <tpl fld="2" item="8"/>
          <tpl hier="8" item="0"/>
          <tpl hier="16" item="1"/>
          <tpl hier="18" item="2"/>
          <tpl fld="0" item="1"/>
        </tpls>
      </n>
      <n v="-220030.91676144776" in="0">
        <tpls c="5">
          <tpl fld="2" item="11"/>
          <tpl hier="8" item="0"/>
          <tpl hier="16" item="1"/>
          <tpl hier="18" item="2"/>
          <tpl fld="0" item="1"/>
        </tpls>
      </n>
      <n v="-5953431.4835098153" in="0">
        <tpls c="5">
          <tpl fld="2" item="9"/>
          <tpl hier="8" item="0"/>
          <tpl hier="16" item="1"/>
          <tpl hier="18" item="2"/>
          <tpl fld="0" item="1"/>
        </tpls>
      </n>
      <n v="-6748338.1212938102" in="0">
        <tpls c="5">
          <tpl fld="1" item="3"/>
          <tpl hier="8" item="0"/>
          <tpl hier="16" item="1"/>
          <tpl hier="18" item="2"/>
          <tpl fld="0" item="1"/>
        </tpls>
      </n>
      <n v="-458699.4678685902" in="0">
        <tpls c="5">
          <tpl fld="2" item="13"/>
          <tpl hier="8" item="0"/>
          <tpl hier="16" item="1"/>
          <tpl hier="18" item="2"/>
          <tpl fld="0" item="1"/>
        </tpls>
      </n>
      <n v="-6289638.6534252213" in="0">
        <tpls c="5">
          <tpl fld="2" item="14"/>
          <tpl hier="8" item="0"/>
          <tpl hier="16" item="1"/>
          <tpl hier="18" item="2"/>
          <tpl fld="0" item="1"/>
        </tpls>
      </n>
      <n v="19975873.470338825" in="0">
        <tpls c="5">
          <tpl fld="1" item="2"/>
          <tpl hier="8" item="0"/>
          <tpl hier="16" item="1"/>
          <tpl hier="18" item="2"/>
          <tpl fld="0" item="1"/>
        </tpls>
      </n>
      <n v="-396399.22844435397" in="0">
        <tpls c="5">
          <tpl fld="2" item="12"/>
          <tpl hier="8" item="0"/>
          <tpl hier="16" item="1"/>
          <tpl hier="18" item="2"/>
          <tpl fld="0" item="1"/>
        </tpls>
      </n>
      <n v="-566827.57935460703" in="0">
        <tpls c="5">
          <tpl fld="2" item="10"/>
          <tpl hier="8" item="0"/>
          <tpl hier="16" item="1"/>
          <tpl hier="18" item="2"/>
          <tpl fld="0" item="1"/>
        </tpls>
      </n>
      <n v="20939100.278137784" in="0">
        <tpls c="5">
          <tpl fld="2" item="5"/>
          <tpl hier="8" item="0"/>
          <tpl hier="16" item="1"/>
          <tpl hier="18" item="2"/>
          <tpl fld="0" item="1"/>
        </tpls>
      </n>
      <n v="8369.1407383733767" in="0">
        <tpls c="5">
          <tpl fld="1" item="0"/>
          <tpl hier="8" item="0"/>
          <tpl hier="16" item="1"/>
          <tpl hier="18" item="2"/>
          <tpl fld="0" item="1"/>
        </tpls>
      </n>
      <n v="-1438079.4455984477" in="0">
        <tpls c="5">
          <tpl fld="1" item="4"/>
          <tpl hier="8" item="0"/>
          <tpl hier="16" item="1"/>
          <tpl hier="18" item="2"/>
          <tpl fld="0" item="1"/>
        </tpls>
      </n>
      <n v="23192084.348669637" in="0">
        <tpls c="5">
          <tpl fld="2" item="5"/>
          <tpl hier="8" item="0"/>
          <tpl hier="16" item="1"/>
          <tpl hier="18" item="2"/>
          <tpl fld="0" item="0"/>
        </tpls>
      </n>
      <n v="-2252984.0705318525" in="0">
        <tpls c="5">
          <tpl fld="2" item="5"/>
          <tpl hier="8" item="0"/>
          <tpl hier="16" item="1"/>
          <tpl hier="18" item="2"/>
          <tpl fld="0" item="2"/>
        </tpls>
      </n>
      <m in="0">
        <tpls c="5">
          <tpl fld="1" item="4"/>
          <tpl hier="8" item="0"/>
          <tpl hier="16" item="1"/>
          <tpl hier="18" item="2"/>
          <tpl fld="0" item="2"/>
        </tpls>
      </m>
      <m in="0">
        <tpls c="5">
          <tpl fld="1" item="4"/>
          <tpl hier="8" item="0"/>
          <tpl hier="16" item="1"/>
          <tpl hier="18" item="2"/>
          <tpl fld="0" item="0"/>
        </tpls>
      </m>
      <m in="0">
        <tpls c="5">
          <tpl fld="1" item="0"/>
          <tpl hier="8" item="0"/>
          <tpl hier="16" item="1"/>
          <tpl hier="18" item="2"/>
          <tpl fld="0" item="0"/>
        </tpls>
      </m>
      <n v="-51147.052953978869" in="0">
        <tpls c="5">
          <tpl fld="2" item="3"/>
          <tpl hier="8" item="0"/>
          <tpl hier="16" item="1"/>
          <tpl hier="18" item="2"/>
          <tpl fld="0" item="0"/>
        </tpls>
      </n>
      <n v="-275331.08898361045" in="0">
        <tpls c="5">
          <tpl fld="2" item="7"/>
          <tpl hier="8" item="0"/>
          <tpl hier="16" item="1"/>
          <tpl hier="18" item="2"/>
          <tpl fld="0" item="0"/>
        </tpls>
      </n>
      <n v="-28082.040636810765" in="0">
        <tpls c="5">
          <tpl fld="2" item="11"/>
          <tpl hier="8" item="0"/>
          <tpl hier="16" item="1"/>
          <tpl hier="18" item="2"/>
          <tpl fld="0" item="2"/>
        </tpls>
      </n>
      <n v="22105058.726963684" in="0">
        <tpls c="5">
          <tpl fld="1" item="2"/>
          <tpl hier="8" item="0"/>
          <tpl hier="16" item="1"/>
          <tpl hier="18" item="2"/>
          <tpl fld="0" item="0"/>
        </tpls>
      </n>
      <n v="-620039.6885953286" in="0">
        <tpls c="5">
          <tpl fld="2" item="10"/>
          <tpl hier="8" item="0"/>
          <tpl hier="16" item="1"/>
          <tpl hier="18" item="2"/>
          <tpl fld="0" item="0"/>
        </tpls>
      </n>
      <m in="0">
        <tpls c="5">
          <tpl fld="1" item="0"/>
          <tpl hier="8" item="0"/>
          <tpl hier="16" item="1"/>
          <tpl hier="18" item="2"/>
          <tpl fld="0" item="2"/>
        </tpls>
      </m>
      <n v="-7072481.8765251702" in="0">
        <tpls c="5">
          <tpl fld="2" item="14"/>
          <tpl hier="8" item="0"/>
          <tpl hier="16" item="1"/>
          <tpl hier="18" item="2"/>
          <tpl fld="0" item="0"/>
        </tpls>
      </n>
      <n v="-612941.2114996491" in="0">
        <tpls c="5">
          <tpl fld="1" item="1"/>
          <tpl hier="8" item="0"/>
          <tpl hier="16" item="1"/>
          <tpl hier="18" item="2"/>
          <tpl fld="0" item="2"/>
        </tpls>
      </n>
      <n v="-7106159.0544173559" in="0">
        <tpls c="5">
          <tpl fld="1" item="1"/>
          <tpl hier="8" item="0"/>
          <tpl hier="16" item="1"/>
          <tpl hier="18" item="2"/>
          <tpl fld="0" item="0"/>
        </tpls>
      </n>
      <n v="-11983.630019986173" in="0">
        <tpls c="5">
          <tpl fld="2" item="0"/>
          <tpl hier="8" item="0"/>
          <tpl hier="16" item="1"/>
          <tpl hier="18" item="2"/>
          <tpl fld="0" item="2"/>
        </tpls>
      </n>
      <n v="-97895.532629706839" in="0">
        <tpls c="5">
          <tpl fld="2" item="0"/>
          <tpl hier="8" item="0"/>
          <tpl hier="16" item="1"/>
          <tpl hier="18" item="2"/>
          <tpl fld="0" item="0"/>
        </tpls>
      </n>
      <n v="-2409.450344826113" in="0">
        <tpls c="5">
          <tpl fld="2" item="1"/>
          <tpl hier="8" item="0"/>
          <tpl hier="16" item="1"/>
          <tpl hier="18" item="2"/>
          <tpl fld="0" item="2"/>
        </tpls>
      </n>
      <n v="-30792.168887342919" in="0">
        <tpls c="5">
          <tpl fld="2" item="1"/>
          <tpl hier="8" item="0"/>
          <tpl hier="16" item="1"/>
          <tpl hier="18" item="2"/>
          <tpl fld="0" item="0"/>
        </tpls>
      </n>
      <n v="-31938.253331014374" in="0">
        <tpls c="5">
          <tpl fld="2" item="2"/>
          <tpl hier="8" item="0"/>
          <tpl hier="16" item="1"/>
          <tpl hier="18" item="2"/>
          <tpl fld="0" item="0"/>
        </tpls>
      </n>
      <n v="144.75017114996444" in="0">
        <tpls c="5">
          <tpl fld="2" item="3"/>
          <tpl hier="8" item="0"/>
          <tpl hier="16" item="1"/>
          <tpl hier="18" item="2"/>
          <tpl fld="0" item="2"/>
        </tpls>
      </n>
      <n v="-7576144.4039381156" in="0">
        <tpls c="5">
          <tpl fld="1" item="3"/>
          <tpl hier="8" item="0"/>
          <tpl hier="16" item="1"/>
          <tpl hier="18" item="2"/>
          <tpl fld="0" item="0"/>
        </tpls>
      </n>
      <n v="-2129185.2566248588" in="0">
        <tpls c="5">
          <tpl fld="1" item="2"/>
          <tpl hier="8" item="0"/>
          <tpl hier="16" item="1"/>
          <tpl hier="18" item="2"/>
          <tpl fld="0" item="2"/>
        </tpls>
      </n>
      <n v="53212.109240721562" in="0">
        <tpls c="5">
          <tpl fld="2" item="10"/>
          <tpl hier="8" item="0"/>
          <tpl hier="16" item="1"/>
          <tpl hier="18" item="2"/>
          <tpl fld="0" item="2"/>
        </tpls>
      </n>
      <n v="-4527.220098403468" in="0">
        <tpls c="5">
          <tpl fld="2" item="2"/>
          <tpl hier="8" item="0"/>
          <tpl hier="16" item="1"/>
          <tpl hier="18" item="2"/>
          <tpl fld="0" item="2"/>
        </tpls>
      </n>
      <n v="-53859.334326797514" in="0">
        <tpls c="5">
          <tpl fld="2" item="6"/>
          <tpl hier="8" item="0"/>
          <tpl hier="16" item="1"/>
          <tpl hier="18" item="2"/>
          <tpl fld="0" item="2"/>
        </tpls>
      </n>
      <n v="827806.28264430538" in="0">
        <tpls c="5">
          <tpl fld="1" item="3"/>
          <tpl hier="8" item="0"/>
          <tpl hier="16" item="1"/>
          <tpl hier="18" item="2"/>
          <tpl fld="0" item="2"/>
        </tpls>
      </n>
      <n v="-610982.91272697679" in="0">
        <tpls c="5">
          <tpl fld="2" item="6"/>
          <tpl hier="8" item="0"/>
          <tpl hier="16" item="1"/>
          <tpl hier="18" item="2"/>
          <tpl fld="0" item="0"/>
        </tpls>
      </n>
      <n v="-28499.134771682846" in="0">
        <tpls c="5">
          <tpl fld="2" item="4"/>
          <tpl hier="8" item="0"/>
          <tpl hier="16" item="1"/>
          <tpl hier="18" item="2"/>
          <tpl fld="0" item="2"/>
        </tpls>
      </n>
      <n v="-260296.10014734213" in="0">
        <tpls c="5">
          <tpl fld="2" item="4"/>
          <tpl hier="8" item="0"/>
          <tpl hier="16" item="1"/>
          <tpl hier="18" item="2"/>
          <tpl fld="0" item="0"/>
        </tpls>
      </n>
      <n v="-35533.606695427618" in="0">
        <tpls c="5">
          <tpl fld="2" item="7"/>
          <tpl hier="8" item="0"/>
          <tpl hier="16" item="1"/>
          <tpl hier="18" item="2"/>
          <tpl fld="0" item="2"/>
        </tpls>
      </n>
      <n v="-1727.5581016824508" in="0">
        <tpls c="5">
          <tpl fld="2" item="8"/>
          <tpl hier="8" item="0"/>
          <tpl hier="16" item="1"/>
          <tpl hier="18" item="2"/>
          <tpl fld="0" item="2"/>
        </tpls>
      </n>
      <n v="-446463.98667519819" in="0">
        <tpls c="5">
          <tpl fld="2" item="9"/>
          <tpl hier="8" item="0"/>
          <tpl hier="16" item="1"/>
          <tpl hier="18" item="2"/>
          <tpl fld="0" item="2"/>
        </tpls>
      </n>
      <n v="-503662.52741294587" in="0">
        <tpls c="5">
          <tpl fld="2" item="13"/>
          <tpl hier="8" item="0"/>
          <tpl hier="16" item="1"/>
          <tpl hier="18" item="2"/>
          <tpl fld="0" item="0"/>
        </tpls>
      </n>
      <n v="-48859.571798114099" in="0">
        <tpls c="5">
          <tpl fld="2" item="8"/>
          <tpl hier="8" item="0"/>
          <tpl hier="16" item="1"/>
          <tpl hier="18" item="2"/>
          <tpl fld="0" item="0"/>
        </tpls>
      </n>
      <n v="782843.22309994884" in="0">
        <tpls c="5">
          <tpl fld="2" item="14"/>
          <tpl hier="8" item="0"/>
          <tpl hier="16" item="1"/>
          <tpl hier="18" item="2"/>
          <tpl fld="0" item="2"/>
        </tpls>
      </n>
      <n v="70586.704666274833" in="0">
        <tpls c="5">
          <tpl fld="2" item="12"/>
          <tpl hier="8" item="0"/>
          <tpl hier="16" item="1"/>
          <tpl hier="18" item="2"/>
          <tpl fld="0" item="2"/>
        </tpls>
      </n>
      <n v="-191948.876124637" in="0">
        <tpls c="5">
          <tpl fld="2" item="11"/>
          <tpl hier="8" item="0"/>
          <tpl hier="16" item="1"/>
          <tpl hier="18" item="2"/>
          <tpl fld="0" item="0"/>
        </tpls>
      </n>
      <n v="-5506967.4968346171" in="0">
        <tpls c="5">
          <tpl fld="2" item="9"/>
          <tpl hier="8" item="0"/>
          <tpl hier="16" item="1"/>
          <tpl hier="18" item="2"/>
          <tpl fld="0" item="0"/>
        </tpls>
      </n>
      <n v="44963.059544355667" in="0">
        <tpls c="5">
          <tpl fld="2" item="13"/>
          <tpl hier="8" item="0"/>
          <tpl hier="16" item="1"/>
          <tpl hier="18" item="2"/>
          <tpl fld="0" item="2"/>
        </tpls>
      </n>
      <n v="-466985.9331106288" in="0">
        <tpls c="5">
          <tpl fld="2" item="12"/>
          <tpl hier="8" item="0"/>
          <tpl hier="16" item="1"/>
          <tpl hier="18" item="2"/>
          <tpl fld="0" item="0"/>
        </tpls>
      </n>
      <m in="0">
        <tpls c="5">
          <tpl fld="1" item="4"/>
          <tpl hier="8" item="0"/>
          <tpl hier="16" item="1"/>
          <tpl hier="18" item="3"/>
          <tpl fld="0" item="0"/>
        </tpls>
      </m>
      <m in="0">
        <tpls c="5">
          <tpl fld="1" item="4"/>
          <tpl hier="8" item="0"/>
          <tpl hier="16" item="1"/>
          <tpl hier="18" item="3"/>
          <tpl fld="0" item="2"/>
        </tpls>
      </m>
      <m in="0">
        <tpls c="5">
          <tpl fld="1" item="0"/>
          <tpl hier="8" item="0"/>
          <tpl hier="16" item="1"/>
          <tpl hier="18" item="3"/>
          <tpl fld="0" item="0"/>
        </tpls>
      </m>
      <n v="-41407" in="0">
        <tpls c="5">
          <tpl fld="1" item="1"/>
          <tpl hier="8" item="0"/>
          <tpl hier="16" item="1"/>
          <tpl hier="18" item="3"/>
          <tpl fld="0" item="2"/>
        </tpls>
      </n>
      <n v="-776" in="0">
        <tpls c="5">
          <tpl fld="2" item="0"/>
          <tpl hier="8" item="0"/>
          <tpl hier="16" item="1"/>
          <tpl hier="18" item="3"/>
          <tpl fld="0" item="2"/>
        </tpls>
      </n>
      <n v="-25860" in="0">
        <tpls c="5">
          <tpl fld="2" item="0"/>
          <tpl hier="8" item="0"/>
          <tpl hier="16" item="1"/>
          <tpl hier="18" item="3"/>
          <tpl fld="0" item="0"/>
        </tpls>
      </n>
      <n v="-7950" in="0">
        <tpls c="5">
          <tpl fld="2" item="1"/>
          <tpl hier="8" item="0"/>
          <tpl hier="16" item="1"/>
          <tpl hier="18" item="3"/>
          <tpl fld="0" item="0"/>
        </tpls>
      </n>
      <n v="-8700" in="0">
        <tpls c="5">
          <tpl fld="2" item="2"/>
          <tpl hier="8" item="0"/>
          <tpl hier="16" item="1"/>
          <tpl hier="18" item="3"/>
          <tpl fld="0" item="0"/>
        </tpls>
      </n>
      <n v="-14010" in="0">
        <tpls c="5">
          <tpl fld="2" item="3"/>
          <tpl hier="8" item="0"/>
          <tpl hier="16" item="1"/>
          <tpl hier="18" item="3"/>
          <tpl fld="0" item="0"/>
        </tpls>
      </n>
      <n v="-795" in="0">
        <tpls c="5">
          <tpl fld="2" item="6"/>
          <tpl hier="8" item="0"/>
          <tpl hier="16" item="1"/>
          <tpl hier="18" item="3"/>
          <tpl fld="0" item="2"/>
        </tpls>
      </n>
      <n v="-67020" in="0">
        <tpls c="5">
          <tpl fld="2" item="4"/>
          <tpl hier="8" item="0"/>
          <tpl hier="16" item="1"/>
          <tpl hier="18" item="3"/>
          <tpl fld="0" item="0"/>
        </tpls>
      </n>
      <n v="-55170" in="0">
        <tpls c="5">
          <tpl fld="2" item="7"/>
          <tpl hier="8" item="0"/>
          <tpl hier="16" item="1"/>
          <tpl hier="18" item="3"/>
          <tpl fld="0" item="0"/>
        </tpls>
      </n>
      <n v="-30770" in="0">
        <tpls c="5">
          <tpl fld="2" item="9"/>
          <tpl hier="8" item="0"/>
          <tpl hier="16" item="1"/>
          <tpl hier="18" item="3"/>
          <tpl fld="0" item="2"/>
        </tpls>
      </n>
      <n v="-1120700" in="0">
        <tpls c="5">
          <tpl fld="1" item="3"/>
          <tpl hier="8" item="0"/>
          <tpl hier="16" item="1"/>
          <tpl hier="18" item="3"/>
          <tpl fld="0" item="0"/>
        </tpls>
      </n>
      <m in="0">
        <tpls c="5">
          <tpl fld="1" item="0"/>
          <tpl hier="8" item="0"/>
          <tpl hier="16" item="1"/>
          <tpl hier="18" item="3"/>
          <tpl fld="0" item="2"/>
        </tpls>
      </m>
      <n v="-1745280" in="0">
        <tpls c="5">
          <tpl fld="1" item="1"/>
          <tpl hier="8" item="0"/>
          <tpl hier="16" item="1"/>
          <tpl hier="18" item="3"/>
          <tpl fld="0" item="0"/>
        </tpls>
      </n>
      <n v="-198" in="0">
        <tpls c="5">
          <tpl fld="2" item="1"/>
          <tpl hier="8" item="0"/>
          <tpl hier="16" item="1"/>
          <tpl hier="18" item="3"/>
          <tpl fld="0" item="2"/>
        </tpls>
      </n>
      <n v="-1065" in="0">
        <tpls c="5">
          <tpl fld="2" item="2"/>
          <tpl hier="8" item="0"/>
          <tpl hier="16" item="1"/>
          <tpl hier="18" item="3"/>
          <tpl fld="0" item="2"/>
        </tpls>
      </n>
      <n v="1672" in="0">
        <tpls c="5">
          <tpl fld="2" item="3"/>
          <tpl hier="8" item="0"/>
          <tpl hier="16" item="1"/>
          <tpl hier="18" item="3"/>
          <tpl fld="0" item="2"/>
        </tpls>
      </n>
      <n v="-81300" in="0">
        <tpls c="5">
          <tpl fld="2" item="6"/>
          <tpl hier="8" item="0"/>
          <tpl hier="16" item="1"/>
          <tpl hier="18" item="3"/>
          <tpl fld="0" item="0"/>
        </tpls>
      </n>
      <n v="-2617" in="0">
        <tpls c="5">
          <tpl fld="2" item="7"/>
          <tpl hier="8" item="0"/>
          <tpl hier="16" item="1"/>
          <tpl hier="18" item="3"/>
          <tpl fld="0" item="2"/>
        </tpls>
      </n>
      <n v="1441" in="0">
        <tpls c="5">
          <tpl fld="2" item="8"/>
          <tpl hier="8" item="0"/>
          <tpl hier="16" item="1"/>
          <tpl hier="18" item="3"/>
          <tpl fld="0" item="2"/>
        </tpls>
      </n>
      <n v="-4873" in="0">
        <tpls c="5">
          <tpl fld="2" item="11"/>
          <tpl hier="8" item="0"/>
          <tpl hier="16" item="1"/>
          <tpl hier="18" item="3"/>
          <tpl fld="0" item="2"/>
        </tpls>
      </n>
      <n v="-1428090" in="0">
        <tpls c="5">
          <tpl fld="2" item="9"/>
          <tpl hier="8" item="0"/>
          <tpl hier="16" item="1"/>
          <tpl hier="18" item="3"/>
          <tpl fld="0" item="0"/>
        </tpls>
      </n>
      <n v="8531" in="0">
        <tpls c="5">
          <tpl fld="2" item="13"/>
          <tpl hier="8" item="0"/>
          <tpl hier="16" item="1"/>
          <tpl hier="18" item="3"/>
          <tpl fld="0" item="2"/>
        </tpls>
      </n>
      <n v="-46800" in="0">
        <tpls c="5">
          <tpl fld="2" item="13"/>
          <tpl hier="8" item="0"/>
          <tpl hier="16" item="1"/>
          <tpl hier="18" item="3"/>
          <tpl fld="0" item="0"/>
        </tpls>
      </n>
      <n v="-1073900" in="0">
        <tpls c="5">
          <tpl fld="2" item="14"/>
          <tpl hier="8" item="0"/>
          <tpl hier="16" item="1"/>
          <tpl hier="18" item="3"/>
          <tpl fld="0" item="0"/>
        </tpls>
      </n>
      <n v="3545100" in="0">
        <tpls c="5">
          <tpl fld="1" item="2"/>
          <tpl hier="8" item="0"/>
          <tpl hier="16" item="1"/>
          <tpl hier="18" item="3"/>
          <tpl fld="0" item="0"/>
        </tpls>
      </n>
      <n v="6069" in="0">
        <tpls c="5">
          <tpl fld="2" item="12"/>
          <tpl hier="8" item="0"/>
          <tpl hier="16" item="1"/>
          <tpl hier="18" item="3"/>
          <tpl fld="0" item="2"/>
        </tpls>
      </n>
      <n v="-62800" in="0">
        <tpls c="5">
          <tpl fld="2" item="12"/>
          <tpl hier="8" item="0"/>
          <tpl hier="16" item="1"/>
          <tpl hier="18" item="3"/>
          <tpl fld="0" item="0"/>
        </tpls>
      </n>
      <n v="-107000" in="0">
        <tpls c="5">
          <tpl fld="2" item="10"/>
          <tpl hier="8" item="0"/>
          <tpl hier="16" item="1"/>
          <tpl hier="18" item="3"/>
          <tpl fld="0" item="0"/>
        </tpls>
      </n>
      <n v="3714900" in="0">
        <tpls c="5">
          <tpl fld="2" item="5"/>
          <tpl hier="8" item="0"/>
          <tpl hier="16" item="1"/>
          <tpl hier="18" item="3"/>
          <tpl fld="0" item="0"/>
        </tpls>
      </n>
      <n v="-3426" in="0">
        <tpls c="5">
          <tpl fld="2" item="4"/>
          <tpl hier="8" item="0"/>
          <tpl hier="16" item="1"/>
          <tpl hier="18" item="3"/>
          <tpl fld="0" item="2"/>
        </tpls>
      </n>
      <n v="-8910" in="0">
        <tpls c="5">
          <tpl fld="2" item="8"/>
          <tpl hier="8" item="0"/>
          <tpl hier="16" item="1"/>
          <tpl hier="18" item="3"/>
          <tpl fld="0" item="0"/>
        </tpls>
      </n>
      <n v="-48270" in="0">
        <tpls c="5">
          <tpl fld="2" item="11"/>
          <tpl hier="8" item="0"/>
          <tpl hier="16" item="1"/>
          <tpl hier="18" item="3"/>
          <tpl fld="0" item="0"/>
        </tpls>
      </n>
      <n v="118454" in="0">
        <tpls c="5">
          <tpl fld="1" item="3"/>
          <tpl hier="8" item="0"/>
          <tpl hier="16" item="1"/>
          <tpl hier="18" item="3"/>
          <tpl fld="0" item="2"/>
        </tpls>
      </n>
      <n v="109923" in="0">
        <tpls c="5">
          <tpl fld="2" item="14"/>
          <tpl hier="8" item="0"/>
          <tpl hier="16" item="1"/>
          <tpl hier="18" item="3"/>
          <tpl fld="0" item="2"/>
        </tpls>
      </n>
      <n v="-337402" in="0">
        <tpls c="5">
          <tpl fld="1" item="2"/>
          <tpl hier="8" item="0"/>
          <tpl hier="16" item="1"/>
          <tpl hier="18" item="3"/>
          <tpl fld="0" item="2"/>
        </tpls>
      </n>
      <n v="15062" in="0">
        <tpls c="5">
          <tpl fld="2" item="10"/>
          <tpl hier="8" item="0"/>
          <tpl hier="16" item="1"/>
          <tpl hier="18" item="3"/>
          <tpl fld="0" item="2"/>
        </tpls>
      </n>
      <n v="-358533" in="0">
        <tpls c="5">
          <tpl fld="2" item="5"/>
          <tpl hier="8" item="0"/>
          <tpl hier="16" item="1"/>
          <tpl hier="18" item="3"/>
          <tpl fld="0" item="2"/>
        </tpls>
      </n>
      <n v="-96261" in="0">
        <tpls c="5">
          <tpl fld="1" item="4"/>
          <tpl hier="8" item="0"/>
          <tpl hier="16" item="1"/>
          <tpl hier="18" item="3"/>
          <tpl fld="0" item="1"/>
        </tpls>
      </n>
      <n v="-1002246" in="0">
        <tpls c="5">
          <tpl fld="1" item="3"/>
          <tpl hier="8" item="0"/>
          <tpl hier="16" item="1"/>
          <tpl hier="18" item="3"/>
          <tpl fld="0" item="1"/>
        </tpls>
      </n>
      <n v="-56731" in="0">
        <tpls c="5">
          <tpl fld="2" item="12"/>
          <tpl hier="8" item="0"/>
          <tpl hier="16" item="1"/>
          <tpl hier="18" item="3"/>
          <tpl fld="0" item="1"/>
        </tpls>
      </n>
      <n v="3356367" in="0">
        <tpls c="5">
          <tpl fld="2" item="5"/>
          <tpl hier="8" item="0"/>
          <tpl hier="16" item="1"/>
          <tpl hier="18" item="3"/>
          <tpl fld="0" item="1"/>
        </tpls>
      </n>
      <n v="2529" in="0">
        <tpls c="5">
          <tpl fld="1" item="0"/>
          <tpl hier="8" item="0"/>
          <tpl hier="16" item="1"/>
          <tpl hier="18" item="3"/>
          <tpl fld="0" item="1"/>
        </tpls>
      </n>
      <n v="-1786687" in="0">
        <tpls c="5">
          <tpl fld="1" item="1"/>
          <tpl hier="8" item="0"/>
          <tpl hier="16" item="1"/>
          <tpl hier="18" item="3"/>
          <tpl fld="0" item="1"/>
        </tpls>
      </n>
      <n v="-82095" in="0">
        <tpls c="5">
          <tpl fld="2" item="6"/>
          <tpl hier="8" item="0"/>
          <tpl hier="16" item="1"/>
          <tpl hier="18" item="3"/>
          <tpl fld="0" item="1"/>
        </tpls>
      </n>
      <n v="-57787" in="0">
        <tpls c="5">
          <tpl fld="2" item="7"/>
          <tpl hier="8" item="0"/>
          <tpl hier="16" item="1"/>
          <tpl hier="18" item="3"/>
          <tpl fld="0" item="1"/>
        </tpls>
      </n>
      <n v="-7469" in="0">
        <tpls c="5">
          <tpl fld="2" item="8"/>
          <tpl hier="8" item="0"/>
          <tpl hier="16" item="1"/>
          <tpl hier="18" item="3"/>
          <tpl fld="0" item="1"/>
        </tpls>
      </n>
      <n v="-963977" in="0">
        <tpls c="5">
          <tpl fld="2" item="14"/>
          <tpl hier="8" item="0"/>
          <tpl hier="16" item="1"/>
          <tpl hier="18" item="3"/>
          <tpl fld="0" item="1"/>
        </tpls>
      </n>
      <n v="-91938" in="0">
        <tpls c="5">
          <tpl fld="2" item="10"/>
          <tpl hier="8" item="0"/>
          <tpl hier="16" item="1"/>
          <tpl hier="18" item="3"/>
          <tpl fld="0" item="1"/>
        </tpls>
      </n>
      <n v="-26636" in="0">
        <tpls c="5">
          <tpl fld="2" item="0"/>
          <tpl hier="8" item="0"/>
          <tpl hier="16" item="1"/>
          <tpl hier="18" item="3"/>
          <tpl fld="0" item="1"/>
        </tpls>
      </n>
      <n v="-8148" in="0">
        <tpls c="5">
          <tpl fld="2" item="1"/>
          <tpl hier="8" item="0"/>
          <tpl hier="16" item="1"/>
          <tpl hier="18" item="3"/>
          <tpl fld="0" item="1"/>
        </tpls>
      </n>
      <n v="-9765" in="0">
        <tpls c="5">
          <tpl fld="2" item="2"/>
          <tpl hier="8" item="0"/>
          <tpl hier="16" item="1"/>
          <tpl hier="18" item="3"/>
          <tpl fld="0" item="1"/>
        </tpls>
      </n>
      <n v="-12338" in="0">
        <tpls c="5">
          <tpl fld="2" item="3"/>
          <tpl hier="8" item="0"/>
          <tpl hier="16" item="1"/>
          <tpl hier="18" item="3"/>
          <tpl fld="0" item="1"/>
        </tpls>
      </n>
      <n v="-70446" in="0">
        <tpls c="5">
          <tpl fld="2" item="4"/>
          <tpl hier="8" item="0"/>
          <tpl hier="16" item="1"/>
          <tpl hier="18" item="3"/>
          <tpl fld="0" item="1"/>
        </tpls>
      </n>
      <n v="-53143" in="0">
        <tpls c="5">
          <tpl fld="2" item="11"/>
          <tpl hier="8" item="0"/>
          <tpl hier="16" item="1"/>
          <tpl hier="18" item="3"/>
          <tpl fld="0" item="1"/>
        </tpls>
      </n>
      <n v="-1458860" in="0">
        <tpls c="5">
          <tpl fld="2" item="9"/>
          <tpl hier="8" item="0"/>
          <tpl hier="16" item="1"/>
          <tpl hier="18" item="3"/>
          <tpl fld="0" item="1"/>
        </tpls>
      </n>
      <n v="-38269" in="0">
        <tpls c="5">
          <tpl fld="2" item="13"/>
          <tpl hier="8" item="0"/>
          <tpl hier="16" item="1"/>
          <tpl hier="18" item="3"/>
          <tpl fld="0" item="1"/>
        </tpls>
      </n>
      <n v="3207698" in="0">
        <tpls c="5">
          <tpl fld="1" item="2"/>
          <tpl hier="8" item="0"/>
          <tpl hier="16" item="1"/>
          <tpl hier="18" item="3"/>
          <tpl fld="0" item="1"/>
        </tpls>
      </n>
      <m in="0">
        <tpls c="5">
          <tpl fld="1" item="4"/>
          <tpl hier="8" item="0"/>
          <tpl hier="16" item="1"/>
          <tpl hier="18" item="4"/>
          <tpl fld="0" item="0"/>
        </tpls>
      </m>
      <m in="0">
        <tpls c="5">
          <tpl fld="1" item="4"/>
          <tpl hier="8" item="0"/>
          <tpl hier="16" item="1"/>
          <tpl hier="18" item="4"/>
          <tpl fld="0" item="2"/>
        </tpls>
      </m>
      <m in="0">
        <tpls c="5">
          <tpl fld="1" item="0"/>
          <tpl hier="8" item="0"/>
          <tpl hier="16" item="1"/>
          <tpl hier="18" item="4"/>
          <tpl fld="0" item="0"/>
        </tpls>
      </m>
      <n v="-23692" in="0">
        <tpls c="5">
          <tpl fld="1" item="1"/>
          <tpl hier="8" item="0"/>
          <tpl hier="16" item="1"/>
          <tpl hier="18" item="4"/>
          <tpl fld="0" item="2"/>
        </tpls>
      </n>
      <n v="-1291290" in="0">
        <tpls c="5">
          <tpl fld="1" item="1"/>
          <tpl hier="8" item="0"/>
          <tpl hier="16" item="1"/>
          <tpl hier="18" item="4"/>
          <tpl fld="0" item="0"/>
        </tpls>
      </n>
      <n v="-1080" in="0">
        <tpls c="5">
          <tpl fld="2" item="0"/>
          <tpl hier="8" item="0"/>
          <tpl hier="16" item="1"/>
          <tpl hier="18" item="4"/>
          <tpl fld="0" item="2"/>
        </tpls>
      </n>
      <n v="-16200" in="0">
        <tpls c="5">
          <tpl fld="2" item="0"/>
          <tpl hier="8" item="0"/>
          <tpl hier="16" item="1"/>
          <tpl hier="18" item="4"/>
          <tpl fld="0" item="0"/>
        </tpls>
      </n>
      <n v="149" in="0">
        <tpls c="5">
          <tpl fld="2" item="1"/>
          <tpl hier="8" item="0"/>
          <tpl hier="16" item="1"/>
          <tpl hier="18" item="4"/>
          <tpl fld="0" item="2"/>
        </tpls>
      </n>
      <n v="-5280" in="0">
        <tpls c="5">
          <tpl fld="2" item="1"/>
          <tpl hier="8" item="0"/>
          <tpl hier="16" item="1"/>
          <tpl hier="18" item="4"/>
          <tpl fld="0" item="0"/>
        </tpls>
      </n>
      <n v="-330" in="0">
        <tpls c="5">
          <tpl fld="2" item="2"/>
          <tpl hier="8" item="0"/>
          <tpl hier="16" item="1"/>
          <tpl hier="18" item="4"/>
          <tpl fld="0" item="2"/>
        </tpls>
      </n>
      <n v="-4800" in="0">
        <tpls c="5">
          <tpl fld="2" item="2"/>
          <tpl hier="8" item="0"/>
          <tpl hier="16" item="1"/>
          <tpl hier="18" item="4"/>
          <tpl fld="0" item="0"/>
        </tpls>
      </n>
      <n v="74" in="0">
        <tpls c="5">
          <tpl fld="2" item="3"/>
          <tpl hier="8" item="0"/>
          <tpl hier="16" item="1"/>
          <tpl hier="18" item="4"/>
          <tpl fld="0" item="2"/>
        </tpls>
      </n>
      <n v="-8100" in="0">
        <tpls c="5">
          <tpl fld="2" item="3"/>
          <tpl hier="8" item="0"/>
          <tpl hier="16" item="1"/>
          <tpl hier="18" item="4"/>
          <tpl fld="0" item="0"/>
        </tpls>
      </n>
      <n v="4693" in="0">
        <tpls c="5">
          <tpl fld="2" item="6"/>
          <tpl hier="8" item="0"/>
          <tpl hier="16" item="1"/>
          <tpl hier="18" item="4"/>
          <tpl fld="0" item="2"/>
        </tpls>
      </n>
      <n v="-192000" in="0">
        <tpls c="5">
          <tpl fld="2" item="6"/>
          <tpl hier="8" item="0"/>
          <tpl hier="16" item="1"/>
          <tpl hier="18" item="4"/>
          <tpl fld="0" item="0"/>
        </tpls>
      </n>
      <n v="-873" in="0">
        <tpls c="5">
          <tpl fld="2" item="4"/>
          <tpl hier="8" item="0"/>
          <tpl hier="16" item="1"/>
          <tpl hier="18" item="4"/>
          <tpl fld="0" item="2"/>
        </tpls>
      </n>
      <n v="-44190" in="0">
        <tpls c="5">
          <tpl fld="2" item="4"/>
          <tpl hier="8" item="0"/>
          <tpl hier="16" item="1"/>
          <tpl hier="18" item="4"/>
          <tpl fld="0" item="0"/>
        </tpls>
      </n>
      <n v="-3422" in="0">
        <tpls c="5">
          <tpl fld="2" item="7"/>
          <tpl hier="8" item="0"/>
          <tpl hier="16" item="1"/>
          <tpl hier="18" item="4"/>
          <tpl fld="0" item="2"/>
        </tpls>
      </n>
      <n v="-62160" in="0">
        <tpls c="5">
          <tpl fld="2" item="7"/>
          <tpl hier="8" item="0"/>
          <tpl hier="16" item="1"/>
          <tpl hier="18" item="4"/>
          <tpl fld="0" item="0"/>
        </tpls>
      </n>
      <n v="-259" in="0">
        <tpls c="5">
          <tpl fld="2" item="8"/>
          <tpl hier="8" item="0"/>
          <tpl hier="16" item="1"/>
          <tpl hier="18" item="4"/>
          <tpl fld="0" item="2"/>
        </tpls>
      </n>
      <n v="-12900" in="0">
        <tpls c="5">
          <tpl fld="2" item="8"/>
          <tpl hier="8" item="0"/>
          <tpl hier="16" item="1"/>
          <tpl hier="18" item="4"/>
          <tpl fld="0" item="0"/>
        </tpls>
      </n>
      <n v="-3117" in="0">
        <tpls c="5">
          <tpl fld="2" item="11"/>
          <tpl hier="8" item="0"/>
          <tpl hier="16" item="1"/>
          <tpl hier="18" item="4"/>
          <tpl fld="0" item="2"/>
        </tpls>
      </n>
      <n v="-31560" in="0">
        <tpls c="5">
          <tpl fld="2" item="11"/>
          <tpl hier="8" item="0"/>
          <tpl hier="16" item="1"/>
          <tpl hier="18" item="4"/>
          <tpl fld="0" item="0"/>
        </tpls>
      </n>
      <n v="-19527" in="0">
        <tpls c="5">
          <tpl fld="2" item="9"/>
          <tpl hier="8" item="0"/>
          <tpl hier="16" item="1"/>
          <tpl hier="18" item="4"/>
          <tpl fld="0" item="2"/>
        </tpls>
      </n>
      <n v="-914100" in="0">
        <tpls c="5">
          <tpl fld="2" item="9"/>
          <tpl hier="8" item="0"/>
          <tpl hier="16" item="1"/>
          <tpl hier="18" item="4"/>
          <tpl fld="0" item="0"/>
        </tpls>
      </n>
      <n v="140623" in="0">
        <tpls c="5">
          <tpl fld="1" item="3"/>
          <tpl hier="8" item="0"/>
          <tpl hier="16" item="1"/>
          <tpl hier="18" item="4"/>
          <tpl fld="0" item="2"/>
        </tpls>
      </n>
      <n v="-1667200" in="0">
        <tpls c="5">
          <tpl fld="1" item="3"/>
          <tpl hier="8" item="0"/>
          <tpl hier="16" item="1"/>
          <tpl hier="18" item="4"/>
          <tpl fld="0" item="0"/>
        </tpls>
      </n>
      <n v="-762" in="0">
        <tpls c="5">
          <tpl fld="2" item="13"/>
          <tpl hier="8" item="0"/>
          <tpl hier="16" item="1"/>
          <tpl hier="18" item="4"/>
          <tpl fld="0" item="2"/>
        </tpls>
      </n>
      <n v="-149500" in="0">
        <tpls c="5">
          <tpl fld="2" item="13"/>
          <tpl hier="8" item="0"/>
          <tpl hier="16" item="1"/>
          <tpl hier="18" item="4"/>
          <tpl fld="0" item="0"/>
        </tpls>
      </n>
      <n v="141385" in="0">
        <tpls c="5">
          <tpl fld="2" item="14"/>
          <tpl hier="8" item="0"/>
          <tpl hier="16" item="1"/>
          <tpl hier="18" item="4"/>
          <tpl fld="0" item="2"/>
        </tpls>
      </n>
      <n v="-1517700" in="0">
        <tpls c="5">
          <tpl fld="2" item="14"/>
          <tpl hier="8" item="0"/>
          <tpl hier="16" item="1"/>
          <tpl hier="18" item="4"/>
          <tpl fld="0" item="0"/>
        </tpls>
      </n>
      <n v="-613872" in="0">
        <tpls c="5">
          <tpl fld="1" item="2"/>
          <tpl hier="8" item="0"/>
          <tpl hier="16" item="1"/>
          <tpl hier="18" item="4"/>
          <tpl fld="0" item="2"/>
        </tpls>
      </n>
      <n v="5371000" in="0">
        <tpls c="5">
          <tpl fld="1" item="2"/>
          <tpl hier="8" item="0"/>
          <tpl hier="16" item="1"/>
          <tpl hier="18" item="4"/>
          <tpl fld="0" item="0"/>
        </tpls>
      </n>
      <n v="19696" in="0">
        <tpls c="5">
          <tpl fld="2" item="12"/>
          <tpl hier="8" item="0"/>
          <tpl hier="16" item="1"/>
          <tpl hier="18" item="4"/>
          <tpl fld="0" item="2"/>
        </tpls>
      </n>
      <n v="-212000" in="0">
        <tpls c="5">
          <tpl fld="2" item="12"/>
          <tpl hier="8" item="0"/>
          <tpl hier="16" item="1"/>
          <tpl hier="18" item="4"/>
          <tpl fld="0" item="0"/>
        </tpls>
      </n>
      <n v="25669" in="0">
        <tpls c="5">
          <tpl fld="2" item="10"/>
          <tpl hier="8" item="0"/>
          <tpl hier="16" item="1"/>
          <tpl hier="18" item="4"/>
          <tpl fld="0" item="2"/>
        </tpls>
      </n>
      <n v="5783400" in="0">
        <tpls c="5">
          <tpl fld="2" item="5"/>
          <tpl hier="8" item="0"/>
          <tpl hier="16" item="1"/>
          <tpl hier="18" item="4"/>
          <tpl fld="0" item="0"/>
        </tpls>
      </n>
      <m in="0">
        <tpls c="5">
          <tpl fld="1" item="0"/>
          <tpl hier="8" item="0"/>
          <tpl hier="16" item="1"/>
          <tpl hier="18" item="4"/>
          <tpl fld="0" item="2"/>
        </tpls>
      </m>
      <n v="-200400" in="0">
        <tpls c="5">
          <tpl fld="2" item="10"/>
          <tpl hier="8" item="0"/>
          <tpl hier="16" item="1"/>
          <tpl hier="18" item="4"/>
          <tpl fld="0" item="0"/>
        </tpls>
      </n>
      <n v="-659237" in="0">
        <tpls c="5">
          <tpl fld="2" item="5"/>
          <tpl hier="8" item="0"/>
          <tpl hier="16" item="1"/>
          <tpl hier="18" item="4"/>
          <tpl fld="0" item="2"/>
        </tpls>
      </n>
      <n v="-469770" in="0">
        <tpls c="5">
          <tpl fld="1" item="4"/>
          <tpl hier="8" item="0"/>
          <tpl hier="16" item="1"/>
          <tpl hier="18" item="4"/>
          <tpl fld="0" item="1"/>
        </tpls>
      </n>
      <n v="1038" in="0">
        <tpls c="5">
          <tpl fld="1" item="0"/>
          <tpl hier="8" item="0"/>
          <tpl hier="16" item="1"/>
          <tpl hier="18" item="4"/>
          <tpl fld="0" item="1"/>
        </tpls>
      </n>
      <n v="-1314982" in="0">
        <tpls c="5">
          <tpl fld="1" item="1"/>
          <tpl hier="8" item="0"/>
          <tpl hier="16" item="1"/>
          <tpl hier="18" item="4"/>
          <tpl fld="0" item="1"/>
        </tpls>
      </n>
      <n v="-17280" in="0">
        <tpls c="5">
          <tpl fld="2" item="0"/>
          <tpl hier="8" item="0"/>
          <tpl hier="16" item="1"/>
          <tpl hier="18" item="4"/>
          <tpl fld="0" item="1"/>
        </tpls>
      </n>
      <n v="-5131" in="0">
        <tpls c="5">
          <tpl fld="2" item="1"/>
          <tpl hier="8" item="0"/>
          <tpl hier="16" item="1"/>
          <tpl hier="18" item="4"/>
          <tpl fld="0" item="1"/>
        </tpls>
      </n>
      <n v="-5130" in="0">
        <tpls c="5">
          <tpl fld="2" item="2"/>
          <tpl hier="8" item="0"/>
          <tpl hier="16" item="1"/>
          <tpl hier="18" item="4"/>
          <tpl fld="0" item="1"/>
        </tpls>
      </n>
      <n v="-8026" in="0">
        <tpls c="5">
          <tpl fld="2" item="3"/>
          <tpl hier="8" item="0"/>
          <tpl hier="16" item="1"/>
          <tpl hier="18" item="4"/>
          <tpl fld="0" item="1"/>
        </tpls>
      </n>
      <n v="-187307" in="0">
        <tpls c="5">
          <tpl fld="2" item="6"/>
          <tpl hier="8" item="0"/>
          <tpl hier="16" item="1"/>
          <tpl hier="18" item="4"/>
          <tpl fld="0" item="1"/>
        </tpls>
      </n>
      <n v="-45063" in="0">
        <tpls c="5">
          <tpl fld="2" item="4"/>
          <tpl hier="8" item="0"/>
          <tpl hier="16" item="1"/>
          <tpl hier="18" item="4"/>
          <tpl fld="0" item="1"/>
        </tpls>
      </n>
      <n v="-65582" in="0">
        <tpls c="5">
          <tpl fld="2" item="7"/>
          <tpl hier="8" item="0"/>
          <tpl hier="16" item="1"/>
          <tpl hier="18" item="4"/>
          <tpl fld="0" item="1"/>
        </tpls>
      </n>
      <n v="-13159" in="0">
        <tpls c="5">
          <tpl fld="2" item="8"/>
          <tpl hier="8" item="0"/>
          <tpl hier="16" item="1"/>
          <tpl hier="18" item="4"/>
          <tpl fld="0" item="1"/>
        </tpls>
      </n>
      <n v="-34677" in="0">
        <tpls c="5">
          <tpl fld="2" item="11"/>
          <tpl hier="8" item="0"/>
          <tpl hier="16" item="1"/>
          <tpl hier="18" item="4"/>
          <tpl fld="0" item="1"/>
        </tpls>
      </n>
      <n v="-933627" in="0">
        <tpls c="5">
          <tpl fld="2" item="9"/>
          <tpl hier="8" item="0"/>
          <tpl hier="16" item="1"/>
          <tpl hier="18" item="4"/>
          <tpl fld="0" item="1"/>
        </tpls>
      </n>
      <n v="-1526577" in="0">
        <tpls c="5">
          <tpl fld="1" item="3"/>
          <tpl hier="8" item="0"/>
          <tpl hier="16" item="1"/>
          <tpl hier="18" item="4"/>
          <tpl fld="0" item="1"/>
        </tpls>
      </n>
      <n v="-150262" in="0">
        <tpls c="5">
          <tpl fld="2" item="13"/>
          <tpl hier="8" item="0"/>
          <tpl hier="16" item="1"/>
          <tpl hier="18" item="4"/>
          <tpl fld="0" item="1"/>
        </tpls>
      </n>
      <n v="-1376315" in="0">
        <tpls c="5">
          <tpl fld="2" item="14"/>
          <tpl hier="8" item="0"/>
          <tpl hier="16" item="1"/>
          <tpl hier="18" item="4"/>
          <tpl fld="0" item="1"/>
        </tpls>
      </n>
      <n v="4757128" in="0">
        <tpls c="5">
          <tpl fld="1" item="2"/>
          <tpl hier="8" item="0"/>
          <tpl hier="16" item="1"/>
          <tpl hier="18" item="4"/>
          <tpl fld="0" item="1"/>
        </tpls>
      </n>
      <n v="-192304" in="0">
        <tpls c="5">
          <tpl fld="2" item="12"/>
          <tpl hier="8" item="0"/>
          <tpl hier="16" item="1"/>
          <tpl hier="18" item="4"/>
          <tpl fld="0" item="1"/>
        </tpls>
      </n>
      <n v="-174731" in="0">
        <tpls c="5">
          <tpl fld="2" item="10"/>
          <tpl hier="8" item="0"/>
          <tpl hier="16" item="1"/>
          <tpl hier="18" item="4"/>
          <tpl fld="0" item="1"/>
        </tpls>
      </n>
      <n v="5124163" in="0">
        <tpls c="5">
          <tpl fld="2" item="5"/>
          <tpl hier="8" item="0"/>
          <tpl hier="16" item="1"/>
          <tpl hier="18" item="4"/>
          <tpl fld="0" item="1"/>
        </tpls>
      </n>
      <m in="0">
        <tpls c="5">
          <tpl fld="1" item="0"/>
          <tpl hier="8" item="0"/>
          <tpl hier="16" item="1"/>
          <tpl hier="18" item="5"/>
          <tpl fld="0" item="2"/>
        </tpls>
      </m>
      <m in="0">
        <tpls c="5">
          <tpl fld="1" item="0"/>
          <tpl hier="8" item="0"/>
          <tpl hier="16" item="1"/>
          <tpl hier="18" item="5"/>
          <tpl fld="0" item="0"/>
        </tpls>
      </m>
      <n v="-19609" in="0">
        <tpls c="5">
          <tpl fld="1" item="1"/>
          <tpl hier="8" item="0"/>
          <tpl hier="16" item="1"/>
          <tpl hier="18" item="5"/>
          <tpl fld="0" item="2"/>
        </tpls>
      </n>
      <n v="-3480" in="0">
        <tpls c="5">
          <tpl fld="2" item="2"/>
          <tpl hier="8" item="0"/>
          <tpl hier="16" item="1"/>
          <tpl hier="18" item="5"/>
          <tpl fld="0" item="0"/>
        </tpls>
      </n>
      <n v="-2945" in="0">
        <tpls c="5">
          <tpl fld="2" item="6"/>
          <tpl hier="8" item="0"/>
          <tpl hier="16" item="1"/>
          <tpl hier="18" item="5"/>
          <tpl fld="0" item="2"/>
        </tpls>
      </n>
      <n v="-30900" in="0">
        <tpls c="5">
          <tpl fld="2" item="6"/>
          <tpl hier="8" item="0"/>
          <tpl hier="16" item="1"/>
          <tpl hier="18" item="5"/>
          <tpl fld="0" item="0"/>
        </tpls>
      </n>
      <n v="-30150" in="0">
        <tpls c="5">
          <tpl fld="2" item="4"/>
          <tpl hier="8" item="0"/>
          <tpl hier="16" item="1"/>
          <tpl hier="18" item="5"/>
          <tpl fld="0" item="0"/>
        </tpls>
      </n>
      <n v="-25620" in="0">
        <tpls c="5">
          <tpl fld="2" item="7"/>
          <tpl hier="8" item="0"/>
          <tpl hier="16" item="1"/>
          <tpl hier="18" item="5"/>
          <tpl fld="0" item="0"/>
        </tpls>
      </n>
      <n v="-3930" in="0">
        <tpls c="5">
          <tpl fld="2" item="8"/>
          <tpl hier="8" item="0"/>
          <tpl hier="16" item="1"/>
          <tpl hier="18" item="5"/>
          <tpl fld="0" item="0"/>
        </tpls>
      </n>
      <n v="-23160" in="0">
        <tpls c="5">
          <tpl fld="2" item="11"/>
          <tpl hier="8" item="0"/>
          <tpl hier="16" item="1"/>
          <tpl hier="18" item="5"/>
          <tpl fld="0" item="0"/>
        </tpls>
      </n>
      <n v="-619050" in="0">
        <tpls c="5">
          <tpl fld="2" item="9"/>
          <tpl hier="8" item="0"/>
          <tpl hier="16" item="1"/>
          <tpl hier="18" item="5"/>
          <tpl fld="0" item="0"/>
        </tpls>
      </n>
      <n v="-936500" in="0">
        <tpls c="5">
          <tpl fld="1" item="3"/>
          <tpl hier="8" item="0"/>
          <tpl hier="16" item="1"/>
          <tpl hier="18" item="5"/>
          <tpl fld="0" item="0"/>
        </tpls>
      </n>
      <n v="8048" in="0">
        <tpls c="5">
          <tpl fld="2" item="13"/>
          <tpl hier="8" item="0"/>
          <tpl hier="16" item="1"/>
          <tpl hier="18" item="5"/>
          <tpl fld="0" item="2"/>
        </tpls>
      </n>
      <n v="88799" in="0">
        <tpls c="5">
          <tpl fld="2" item="14"/>
          <tpl hier="8" item="0"/>
          <tpl hier="16" item="1"/>
          <tpl hier="18" item="5"/>
          <tpl fld="0" item="2"/>
        </tpls>
      </n>
      <n v="2364100" in="0">
        <tpls c="5">
          <tpl fld="1" item="2"/>
          <tpl hier="8" item="0"/>
          <tpl hier="16" item="1"/>
          <tpl hier="18" item="5"/>
          <tpl fld="0" item="0"/>
        </tpls>
      </n>
      <n v="-28100" in="0">
        <tpls c="5">
          <tpl fld="2" item="12"/>
          <tpl hier="8" item="0"/>
          <tpl hier="16" item="1"/>
          <tpl hier="18" item="5"/>
          <tpl fld="0" item="0"/>
        </tpls>
      </n>
      <n v="-63000" in="0">
        <tpls c="5">
          <tpl fld="2" item="10"/>
          <tpl hier="8" item="0"/>
          <tpl hier="16" item="1"/>
          <tpl hier="18" item="5"/>
          <tpl fld="0" item="0"/>
        </tpls>
      </n>
      <n v="-393813" in="0">
        <tpls c="5">
          <tpl fld="2" item="5"/>
          <tpl hier="8" item="0"/>
          <tpl hier="16" item="1"/>
          <tpl hier="18" item="5"/>
          <tpl fld="0" item="2"/>
        </tpls>
      </n>
      <m in="0">
        <tpls c="5">
          <tpl fld="1" item="4"/>
          <tpl hier="8" item="0"/>
          <tpl hier="16" item="1"/>
          <tpl hier="18" item="5"/>
          <tpl fld="0" item="2"/>
        </tpls>
      </m>
      <n v="-757680" in="0">
        <tpls c="5">
          <tpl fld="1" item="1"/>
          <tpl hier="8" item="0"/>
          <tpl hier="16" item="1"/>
          <tpl hier="18" item="5"/>
          <tpl fld="0" item="0"/>
        </tpls>
      </n>
      <n v="-705" in="0">
        <tpls c="5">
          <tpl fld="2" item="0"/>
          <tpl hier="8" item="0"/>
          <tpl hier="16" item="1"/>
          <tpl hier="18" item="5"/>
          <tpl fld="0" item="2"/>
        </tpls>
      </n>
      <n v="-11220" in="0">
        <tpls c="5">
          <tpl fld="2" item="0"/>
          <tpl hier="8" item="0"/>
          <tpl hier="16" item="1"/>
          <tpl hier="18" item="5"/>
          <tpl fld="0" item="0"/>
        </tpls>
      </n>
      <n v="171" in="0">
        <tpls c="5">
          <tpl fld="2" item="1"/>
          <tpl hier="8" item="0"/>
          <tpl hier="16" item="1"/>
          <tpl hier="18" item="5"/>
          <tpl fld="0" item="2"/>
        </tpls>
      </n>
      <n v="-3750" in="0">
        <tpls c="5">
          <tpl fld="2" item="1"/>
          <tpl hier="8" item="0"/>
          <tpl hier="16" item="1"/>
          <tpl hier="18" item="5"/>
          <tpl fld="0" item="0"/>
        </tpls>
      </n>
      <n v="-467" in="0">
        <tpls c="5">
          <tpl fld="2" item="2"/>
          <tpl hier="8" item="0"/>
          <tpl hier="16" item="1"/>
          <tpl hier="18" item="5"/>
          <tpl fld="0" item="2"/>
        </tpls>
      </n>
      <n v="655" in="0">
        <tpls c="5">
          <tpl fld="2" item="3"/>
          <tpl hier="8" item="0"/>
          <tpl hier="16" item="1"/>
          <tpl hier="18" item="5"/>
          <tpl fld="0" item="2"/>
        </tpls>
      </n>
      <n v="-6420" in="0">
        <tpls c="5">
          <tpl fld="2" item="3"/>
          <tpl hier="8" item="0"/>
          <tpl hier="16" item="1"/>
          <tpl hier="18" item="5"/>
          <tpl fld="0" item="0"/>
        </tpls>
      </n>
      <n v="-1110" in="0">
        <tpls c="5">
          <tpl fld="2" item="4"/>
          <tpl hier="8" item="0"/>
          <tpl hier="16" item="1"/>
          <tpl hier="18" item="5"/>
          <tpl fld="0" item="2"/>
        </tpls>
      </n>
      <n v="-1097" in="0">
        <tpls c="5">
          <tpl fld="2" item="7"/>
          <tpl hier="8" item="0"/>
          <tpl hier="16" item="1"/>
          <tpl hier="18" item="5"/>
          <tpl fld="0" item="2"/>
        </tpls>
      </n>
      <n v="705" in="0">
        <tpls c="5">
          <tpl fld="2" item="8"/>
          <tpl hier="8" item="0"/>
          <tpl hier="16" item="1"/>
          <tpl hier="18" item="5"/>
          <tpl fld="0" item="2"/>
        </tpls>
      </n>
      <n v="-2294" in="0">
        <tpls c="5">
          <tpl fld="2" item="11"/>
          <tpl hier="8" item="0"/>
          <tpl hier="16" item="1"/>
          <tpl hier="18" item="5"/>
          <tpl fld="0" item="2"/>
        </tpls>
      </n>
      <n v="-12522" in="0">
        <tpls c="5">
          <tpl fld="2" item="9"/>
          <tpl hier="8" item="0"/>
          <tpl hier="16" item="1"/>
          <tpl hier="18" item="5"/>
          <tpl fld="0" item="2"/>
        </tpls>
      </n>
      <n v="96847" in="0">
        <tpls c="5">
          <tpl fld="1" item="3"/>
          <tpl hier="8" item="0"/>
          <tpl hier="16" item="1"/>
          <tpl hier="18" item="5"/>
          <tpl fld="0" item="2"/>
        </tpls>
      </n>
      <n v="-53800" in="0">
        <tpls c="5">
          <tpl fld="2" item="13"/>
          <tpl hier="8" item="0"/>
          <tpl hier="16" item="1"/>
          <tpl hier="18" item="5"/>
          <tpl fld="0" item="0"/>
        </tpls>
      </n>
      <n v="-882700" in="0">
        <tpls c="5">
          <tpl fld="2" item="14"/>
          <tpl hier="8" item="0"/>
          <tpl hier="16" item="1"/>
          <tpl hier="18" item="5"/>
          <tpl fld="0" item="0"/>
        </tpls>
      </n>
      <n v="-377986" in="0">
        <tpls c="5">
          <tpl fld="1" item="2"/>
          <tpl hier="8" item="0"/>
          <tpl hier="16" item="1"/>
          <tpl hier="18" item="5"/>
          <tpl fld="0" item="2"/>
        </tpls>
      </n>
      <n v="4661" in="0">
        <tpls c="5">
          <tpl fld="2" item="12"/>
          <tpl hier="8" item="0"/>
          <tpl hier="16" item="1"/>
          <tpl hier="18" item="5"/>
          <tpl fld="0" item="2"/>
        </tpls>
      </n>
      <n v="11166" in="0">
        <tpls c="5">
          <tpl fld="2" item="10"/>
          <tpl hier="8" item="0"/>
          <tpl hier="16" item="1"/>
          <tpl hier="18" item="5"/>
          <tpl fld="0" item="2"/>
        </tpls>
      </n>
      <n v="2455200" in="0">
        <tpls c="5">
          <tpl fld="2" item="5"/>
          <tpl hier="8" item="0"/>
          <tpl hier="16" item="1"/>
          <tpl hier="18" item="5"/>
          <tpl fld="0" item="0"/>
        </tpls>
      </n>
      <m in="0">
        <tpls c="5">
          <tpl fld="1" item="4"/>
          <tpl hier="8" item="0"/>
          <tpl hier="16" item="1"/>
          <tpl hier="18" item="5"/>
          <tpl fld="0" item="0"/>
        </tpls>
      </m>
      <n v="-23439" in="0">
        <tpls c="5">
          <tpl fld="2" item="12"/>
          <tpl hier="8" item="0"/>
          <tpl hier="16" item="1"/>
          <tpl hier="18" item="5"/>
          <tpl fld="0" item="1"/>
        </tpls>
      </n>
      <n v="2061387" in="0">
        <tpls c="5">
          <tpl fld="2" item="5"/>
          <tpl hier="8" item="0"/>
          <tpl hier="16" item="1"/>
          <tpl hier="18" item="5"/>
          <tpl fld="0" item="1"/>
        </tpls>
      </n>
      <n v="-102706" in="0">
        <tpls c="5">
          <tpl fld="1" item="4"/>
          <tpl hier="8" item="0"/>
          <tpl hier="16" item="1"/>
          <tpl hier="18" item="5"/>
          <tpl fld="0" item="1"/>
        </tpls>
      </n>
      <n v="1455" in="0">
        <tpls c="5">
          <tpl fld="1" item="0"/>
          <tpl hier="8" item="0"/>
          <tpl hier="16" item="1"/>
          <tpl hier="18" item="5"/>
          <tpl fld="0" item="1"/>
        </tpls>
      </n>
      <n v="-3579" in="0">
        <tpls c="5">
          <tpl fld="2" item="1"/>
          <tpl hier="8" item="0"/>
          <tpl hier="16" item="1"/>
          <tpl hier="18" item="5"/>
          <tpl fld="0" item="1"/>
        </tpls>
      </n>
      <n v="-5765" in="0">
        <tpls c="5">
          <tpl fld="2" item="3"/>
          <tpl hier="8" item="0"/>
          <tpl hier="16" item="1"/>
          <tpl hier="18" item="5"/>
          <tpl fld="0" item="1"/>
        </tpls>
      </n>
      <n v="-31260" in="0">
        <tpls c="5">
          <tpl fld="2" item="4"/>
          <tpl hier="8" item="0"/>
          <tpl hier="16" item="1"/>
          <tpl hier="18" item="5"/>
          <tpl fld="0" item="1"/>
        </tpls>
      </n>
      <n v="-25454" in="0">
        <tpls c="5">
          <tpl fld="2" item="11"/>
          <tpl hier="8" item="0"/>
          <tpl hier="16" item="1"/>
          <tpl hier="18" item="5"/>
          <tpl fld="0" item="1"/>
        </tpls>
      </n>
      <n v="-839653" in="0">
        <tpls c="5">
          <tpl fld="1" item="3"/>
          <tpl hier="8" item="0"/>
          <tpl hier="16" item="1"/>
          <tpl hier="18" item="5"/>
          <tpl fld="0" item="1"/>
        </tpls>
      </n>
      <n v="-45752" in="0">
        <tpls c="5">
          <tpl fld="2" item="13"/>
          <tpl hier="8" item="0"/>
          <tpl hier="16" item="1"/>
          <tpl hier="18" item="5"/>
          <tpl fld="0" item="1"/>
        </tpls>
      </n>
      <n v="-777289" in="0">
        <tpls c="5">
          <tpl fld="1" item="1"/>
          <tpl hier="8" item="0"/>
          <tpl hier="16" item="1"/>
          <tpl hier="18" item="5"/>
          <tpl fld="0" item="1"/>
        </tpls>
      </n>
      <n v="-11925" in="0">
        <tpls c="5">
          <tpl fld="2" item="0"/>
          <tpl hier="8" item="0"/>
          <tpl hier="16" item="1"/>
          <tpl hier="18" item="5"/>
          <tpl fld="0" item="1"/>
        </tpls>
      </n>
      <n v="-3947" in="0">
        <tpls c="5">
          <tpl fld="2" item="2"/>
          <tpl hier="8" item="0"/>
          <tpl hier="16" item="1"/>
          <tpl hier="18" item="5"/>
          <tpl fld="0" item="1"/>
        </tpls>
      </n>
      <n v="-33845" in="0">
        <tpls c="5">
          <tpl fld="2" item="6"/>
          <tpl hier="8" item="0"/>
          <tpl hier="16" item="1"/>
          <tpl hier="18" item="5"/>
          <tpl fld="0" item="1"/>
        </tpls>
      </n>
      <n v="-26717" in="0">
        <tpls c="5">
          <tpl fld="2" item="7"/>
          <tpl hier="8" item="0"/>
          <tpl hier="16" item="1"/>
          <tpl hier="18" item="5"/>
          <tpl fld="0" item="1"/>
        </tpls>
      </n>
      <n v="-3225" in="0">
        <tpls c="5">
          <tpl fld="2" item="8"/>
          <tpl hier="8" item="0"/>
          <tpl hier="16" item="1"/>
          <tpl hier="18" item="5"/>
          <tpl fld="0" item="1"/>
        </tpls>
      </n>
      <n v="-631572" in="0">
        <tpls c="5">
          <tpl fld="2" item="9"/>
          <tpl hier="8" item="0"/>
          <tpl hier="16" item="1"/>
          <tpl hier="18" item="5"/>
          <tpl fld="0" item="1"/>
        </tpls>
      </n>
      <n v="1986114" in="0">
        <tpls c="5">
          <tpl fld="1" item="2"/>
          <tpl hier="8" item="0"/>
          <tpl hier="16" item="1"/>
          <tpl hier="18" item="5"/>
          <tpl fld="0" item="1"/>
        </tpls>
      </n>
      <n v="-51834" in="0">
        <tpls c="5">
          <tpl fld="2" item="10"/>
          <tpl hier="8" item="0"/>
          <tpl hier="16" item="1"/>
          <tpl hier="18" item="5"/>
          <tpl fld="0" item="1"/>
        </tpls>
      </n>
      <n v="-793901" in="0">
        <tpls c="5">
          <tpl fld="2" item="14"/>
          <tpl hier="8" item="0"/>
          <tpl hier="16" item="1"/>
          <tpl hier="18" item="5"/>
          <tpl fld="0" item="1"/>
        </tpls>
      </n>
      <m in="0">
        <tpls c="5">
          <tpl fld="1" item="4"/>
          <tpl hier="8" item="0"/>
          <tpl hier="16" item="1"/>
          <tpl hier="18" item="6"/>
          <tpl fld="0" item="0"/>
        </tpls>
      </m>
      <m in="0">
        <tpls c="5">
          <tpl fld="1" item="4"/>
          <tpl hier="8" item="0"/>
          <tpl hier="16" item="1"/>
          <tpl hier="18" item="6"/>
          <tpl fld="0" item="2"/>
        </tpls>
      </m>
      <m in="0">
        <tpls c="5">
          <tpl fld="1" item="0"/>
          <tpl hier="8" item="0"/>
          <tpl hier="16" item="1"/>
          <tpl hier="18" item="6"/>
          <tpl fld="0" item="2"/>
        </tpls>
      </m>
      <m in="0">
        <tpls c="5">
          <tpl fld="1" item="0"/>
          <tpl hier="8" item="0"/>
          <tpl hier="16" item="1"/>
          <tpl hier="18" item="6"/>
          <tpl fld="0" item="0"/>
        </tpls>
      </m>
      <n v="-39319" in="0">
        <tpls c="5">
          <tpl fld="1" item="1"/>
          <tpl hier="8" item="0"/>
          <tpl hier="16" item="1"/>
          <tpl hier="18" item="6"/>
          <tpl fld="0" item="2"/>
        </tpls>
      </n>
      <n v="-1329540" in="0">
        <tpls c="5">
          <tpl fld="1" item="1"/>
          <tpl hier="8" item="0"/>
          <tpl hier="16" item="1"/>
          <tpl hier="18" item="6"/>
          <tpl fld="0" item="0"/>
        </tpls>
      </n>
      <n v="-1560" in="0">
        <tpls c="5">
          <tpl fld="2" item="0"/>
          <tpl hier="8" item="0"/>
          <tpl hier="16" item="1"/>
          <tpl hier="18" item="6"/>
          <tpl fld="0" item="2"/>
        </tpls>
      </n>
      <n v="-18150" in="0">
        <tpls c="5">
          <tpl fld="2" item="0"/>
          <tpl hier="8" item="0"/>
          <tpl hier="16" item="1"/>
          <tpl hier="18" item="6"/>
          <tpl fld="0" item="0"/>
        </tpls>
      </n>
      <n v="-37" in="0">
        <tpls c="5">
          <tpl fld="2" item="1"/>
          <tpl hier="8" item="0"/>
          <tpl hier="16" item="1"/>
          <tpl hier="18" item="6"/>
          <tpl fld="0" item="2"/>
        </tpls>
      </n>
      <n v="-5760" in="0">
        <tpls c="5">
          <tpl fld="2" item="1"/>
          <tpl hier="8" item="0"/>
          <tpl hier="16" item="1"/>
          <tpl hier="18" item="6"/>
          <tpl fld="0" item="0"/>
        </tpls>
      </n>
      <n v="-114" in="0">
        <tpls c="5">
          <tpl fld="2" item="2"/>
          <tpl hier="8" item="0"/>
          <tpl hier="16" item="1"/>
          <tpl hier="18" item="6"/>
          <tpl fld="0" item="2"/>
        </tpls>
      </n>
      <n v="-5280" in="0">
        <tpls c="5">
          <tpl fld="2" item="2"/>
          <tpl hier="8" item="0"/>
          <tpl hier="16" item="1"/>
          <tpl hier="18" item="6"/>
          <tpl fld="0" item="0"/>
        </tpls>
      </n>
      <n v="-59" in="0">
        <tpls c="5">
          <tpl fld="2" item="3"/>
          <tpl hier="8" item="0"/>
          <tpl hier="16" item="1"/>
          <tpl hier="18" item="6"/>
          <tpl fld="0" item="2"/>
        </tpls>
      </n>
      <n v="-9300" in="0">
        <tpls c="5">
          <tpl fld="2" item="3"/>
          <tpl hier="8" item="0"/>
          <tpl hier="16" item="1"/>
          <tpl hier="18" item="6"/>
          <tpl fld="0" item="0"/>
        </tpls>
      </n>
      <n v="-4946" in="0">
        <tpls c="5">
          <tpl fld="2" item="6"/>
          <tpl hier="8" item="0"/>
          <tpl hier="16" item="1"/>
          <tpl hier="18" item="6"/>
          <tpl fld="0" item="2"/>
        </tpls>
      </n>
      <n v="-100200" in="0">
        <tpls c="5">
          <tpl fld="2" item="6"/>
          <tpl hier="8" item="0"/>
          <tpl hier="16" item="1"/>
          <tpl hier="18" item="6"/>
          <tpl fld="0" item="0"/>
        </tpls>
      </n>
      <n v="-3178" in="0">
        <tpls c="5">
          <tpl fld="2" item="4"/>
          <tpl hier="8" item="0"/>
          <tpl hier="16" item="1"/>
          <tpl hier="18" item="6"/>
          <tpl fld="0" item="2"/>
        </tpls>
      </n>
      <n v="-47640" in="0">
        <tpls c="5">
          <tpl fld="2" item="4"/>
          <tpl hier="8" item="0"/>
          <tpl hier="16" item="1"/>
          <tpl hier="18" item="6"/>
          <tpl fld="0" item="0"/>
        </tpls>
      </n>
      <n v="-3824" in="0">
        <tpls c="5">
          <tpl fld="2" item="7"/>
          <tpl hier="8" item="0"/>
          <tpl hier="16" item="1"/>
          <tpl hier="18" item="6"/>
          <tpl fld="0" item="2"/>
        </tpls>
      </n>
      <n v="-48840" in="0">
        <tpls c="5">
          <tpl fld="2" item="7"/>
          <tpl hier="8" item="0"/>
          <tpl hier="16" item="1"/>
          <tpl hier="18" item="6"/>
          <tpl fld="0" item="0"/>
        </tpls>
      </n>
      <n v="-145" in="0">
        <tpls c="5">
          <tpl fld="2" item="8"/>
          <tpl hier="8" item="0"/>
          <tpl hier="16" item="1"/>
          <tpl hier="18" item="6"/>
          <tpl fld="0" item="2"/>
        </tpls>
      </n>
      <n v="-7500" in="0">
        <tpls c="5">
          <tpl fld="2" item="8"/>
          <tpl hier="8" item="0"/>
          <tpl hier="16" item="1"/>
          <tpl hier="18" item="6"/>
          <tpl fld="0" item="0"/>
        </tpls>
      </n>
      <n v="-3602" in="0">
        <tpls c="5">
          <tpl fld="2" item="11"/>
          <tpl hier="8" item="0"/>
          <tpl hier="16" item="1"/>
          <tpl hier="18" item="6"/>
          <tpl fld="0" item="2"/>
        </tpls>
      </n>
      <n v="-37170" in="0">
        <tpls c="5">
          <tpl fld="2" item="11"/>
          <tpl hier="8" item="0"/>
          <tpl hier="16" item="1"/>
          <tpl hier="18" item="6"/>
          <tpl fld="0" item="0"/>
        </tpls>
      </n>
      <n v="-21854" in="0">
        <tpls c="5">
          <tpl fld="2" item="9"/>
          <tpl hier="8" item="0"/>
          <tpl hier="16" item="1"/>
          <tpl hier="18" item="6"/>
          <tpl fld="0" item="2"/>
        </tpls>
      </n>
      <n v="-1049700" in="0">
        <tpls c="5">
          <tpl fld="2" item="9"/>
          <tpl hier="8" item="0"/>
          <tpl hier="16" item="1"/>
          <tpl hier="18" item="6"/>
          <tpl fld="0" item="0"/>
        </tpls>
      </n>
      <n v="99800" in="0">
        <tpls c="5">
          <tpl fld="1" item="3"/>
          <tpl hier="8" item="0"/>
          <tpl hier="16" item="1"/>
          <tpl hier="18" item="6"/>
          <tpl fld="0" item="2"/>
        </tpls>
      </n>
      <n v="-1020200" in="0">
        <tpls c="5">
          <tpl fld="1" item="3"/>
          <tpl hier="8" item="0"/>
          <tpl hier="16" item="1"/>
          <tpl hier="18" item="6"/>
          <tpl fld="0" item="0"/>
        </tpls>
      </n>
      <n v="8327" in="0">
        <tpls c="5">
          <tpl fld="2" item="13"/>
          <tpl hier="8" item="0"/>
          <tpl hier="16" item="1"/>
          <tpl hier="18" item="6"/>
          <tpl fld="0" item="2"/>
        </tpls>
      </n>
      <n v="-64900" in="0">
        <tpls c="5">
          <tpl fld="2" item="13"/>
          <tpl hier="8" item="0"/>
          <tpl hier="16" item="1"/>
          <tpl hier="18" item="6"/>
          <tpl fld="0" item="0"/>
        </tpls>
      </n>
      <n v="91473" in="0">
        <tpls c="5">
          <tpl fld="2" item="14"/>
          <tpl hier="8" item="0"/>
          <tpl hier="16" item="1"/>
          <tpl hier="18" item="6"/>
          <tpl fld="0" item="2"/>
        </tpls>
      </n>
      <n v="-955300" in="0">
        <tpls c="5">
          <tpl fld="2" item="14"/>
          <tpl hier="8" item="0"/>
          <tpl hier="16" item="1"/>
          <tpl hier="18" item="6"/>
          <tpl fld="0" item="0"/>
        </tpls>
      </n>
      <n v="-290693" in="0">
        <tpls c="5">
          <tpl fld="1" item="2"/>
          <tpl hier="8" item="0"/>
          <tpl hier="16" item="1"/>
          <tpl hier="18" item="6"/>
          <tpl fld="0" item="2"/>
        </tpls>
      </n>
      <n v="3025100" in="0">
        <tpls c="5">
          <tpl fld="1" item="2"/>
          <tpl hier="8" item="0"/>
          <tpl hier="16" item="1"/>
          <tpl hier="18" item="6"/>
          <tpl fld="0" item="0"/>
        </tpls>
      </n>
      <n v="2935" in="0">
        <tpls c="5">
          <tpl fld="2" item="12"/>
          <tpl hier="8" item="0"/>
          <tpl hier="16" item="1"/>
          <tpl hier="18" item="6"/>
          <tpl fld="0" item="2"/>
        </tpls>
      </n>
      <n v="-22600" in="0">
        <tpls c="5">
          <tpl fld="2" item="12"/>
          <tpl hier="8" item="0"/>
          <tpl hier="16" item="1"/>
          <tpl hier="18" item="6"/>
          <tpl fld="0" item="0"/>
        </tpls>
      </n>
      <n v="-1314" in="0">
        <tpls c="5">
          <tpl fld="2" item="10"/>
          <tpl hier="8" item="0"/>
          <tpl hier="16" item="1"/>
          <tpl hier="18" item="6"/>
          <tpl fld="0" item="2"/>
        </tpls>
      </n>
      <n v="-73600" in="0">
        <tpls c="5">
          <tpl fld="2" item="10"/>
          <tpl hier="8" item="0"/>
          <tpl hier="16" item="1"/>
          <tpl hier="18" item="6"/>
          <tpl fld="0" item="0"/>
        </tpls>
      </n>
      <n v="-292314" in="0">
        <tpls c="5">
          <tpl fld="2" item="5"/>
          <tpl hier="8" item="0"/>
          <tpl hier="16" item="1"/>
          <tpl hier="18" item="6"/>
          <tpl fld="0" item="2"/>
        </tpls>
      </n>
      <n v="3121300" in="0">
        <tpls c="5">
          <tpl fld="2" item="5"/>
          <tpl hier="8" item="0"/>
          <tpl hier="16" item="1"/>
          <tpl hier="18" item="6"/>
          <tpl fld="0" item="0"/>
        </tpls>
      </n>
      <n v="-78636" in="0">
        <tpls c="5">
          <tpl fld="1" item="4"/>
          <tpl hier="8" item="0"/>
          <tpl hier="16" item="1"/>
          <tpl hier="18" item="6"/>
          <tpl fld="0" item="1"/>
        </tpls>
      </n>
      <n v="-1368859" in="0">
        <tpls c="5">
          <tpl fld="1" item="1"/>
          <tpl hier="8" item="0"/>
          <tpl hier="16" item="1"/>
          <tpl hier="18" item="6"/>
          <tpl fld="0" item="1"/>
        </tpls>
      </n>
      <n v="-19710" in="0">
        <tpls c="5">
          <tpl fld="2" item="0"/>
          <tpl hier="8" item="0"/>
          <tpl hier="16" item="1"/>
          <tpl hier="18" item="6"/>
          <tpl fld="0" item="1"/>
        </tpls>
      </n>
      <n v="-5797" in="0">
        <tpls c="5">
          <tpl fld="2" item="1"/>
          <tpl hier="8" item="0"/>
          <tpl hier="16" item="1"/>
          <tpl hier="18" item="6"/>
          <tpl fld="0" item="1"/>
        </tpls>
      </n>
      <n v="2734407" in="0">
        <tpls c="5">
          <tpl fld="1" item="2"/>
          <tpl hier="8" item="0"/>
          <tpl hier="16" item="1"/>
          <tpl hier="18" item="6"/>
          <tpl fld="0" item="1"/>
        </tpls>
      </n>
      <n v="-74914" in="0">
        <tpls c="5">
          <tpl fld="2" item="10"/>
          <tpl hier="8" item="0"/>
          <tpl hier="16" item="1"/>
          <tpl hier="18" item="6"/>
          <tpl fld="0" item="1"/>
        </tpls>
      </n>
      <n v="1161" in="0">
        <tpls c="5">
          <tpl fld="1" item="0"/>
          <tpl hier="8" item="0"/>
          <tpl hier="16" item="1"/>
          <tpl hier="18" item="6"/>
          <tpl fld="0" item="1"/>
        </tpls>
      </n>
      <n v="-5394" in="0">
        <tpls c="5">
          <tpl fld="2" item="2"/>
          <tpl hier="8" item="0"/>
          <tpl hier="16" item="1"/>
          <tpl hier="18" item="6"/>
          <tpl fld="0" item="1"/>
        </tpls>
      </n>
      <n v="-9359" in="0">
        <tpls c="5">
          <tpl fld="2" item="3"/>
          <tpl hier="8" item="0"/>
          <tpl hier="16" item="1"/>
          <tpl hier="18" item="6"/>
          <tpl fld="0" item="1"/>
        </tpls>
      </n>
      <n v="-105146" in="0">
        <tpls c="5">
          <tpl fld="2" item="6"/>
          <tpl hier="8" item="0"/>
          <tpl hier="16" item="1"/>
          <tpl hier="18" item="6"/>
          <tpl fld="0" item="1"/>
        </tpls>
      </n>
      <n v="-52664" in="0">
        <tpls c="5">
          <tpl fld="2" item="7"/>
          <tpl hier="8" item="0"/>
          <tpl hier="16" item="1"/>
          <tpl hier="18" item="6"/>
          <tpl fld="0" item="1"/>
        </tpls>
      </n>
      <n v="-7645" in="0">
        <tpls c="5">
          <tpl fld="2" item="8"/>
          <tpl hier="8" item="0"/>
          <tpl hier="16" item="1"/>
          <tpl hier="18" item="6"/>
          <tpl fld="0" item="1"/>
        </tpls>
      </n>
      <n v="-40772" in="0">
        <tpls c="5">
          <tpl fld="2" item="11"/>
          <tpl hier="8" item="0"/>
          <tpl hier="16" item="1"/>
          <tpl hier="18" item="6"/>
          <tpl fld="0" item="1"/>
        </tpls>
      </n>
      <n v="-1071554" in="0">
        <tpls c="5">
          <tpl fld="2" item="9"/>
          <tpl hier="8" item="0"/>
          <tpl hier="16" item="1"/>
          <tpl hier="18" item="6"/>
          <tpl fld="0" item="1"/>
        </tpls>
      </n>
      <n v="-56573" in="0">
        <tpls c="5">
          <tpl fld="2" item="13"/>
          <tpl hier="8" item="0"/>
          <tpl hier="16" item="1"/>
          <tpl hier="18" item="6"/>
          <tpl fld="0" item="1"/>
        </tpls>
      </n>
      <n v="-19665" in="0">
        <tpls c="5">
          <tpl fld="2" item="12"/>
          <tpl hier="8" item="0"/>
          <tpl hier="16" item="1"/>
          <tpl hier="18" item="6"/>
          <tpl fld="0" item="1"/>
        </tpls>
      </n>
      <n v="2828986" in="0">
        <tpls c="5">
          <tpl fld="2" item="5"/>
          <tpl hier="8" item="0"/>
          <tpl hier="16" item="1"/>
          <tpl hier="18" item="6"/>
          <tpl fld="0" item="1"/>
        </tpls>
      </n>
      <n v="-50818" in="0">
        <tpls c="5">
          <tpl fld="2" item="4"/>
          <tpl hier="8" item="0"/>
          <tpl hier="16" item="1"/>
          <tpl hier="18" item="6"/>
          <tpl fld="0" item="1"/>
        </tpls>
      </n>
      <n v="-920400" in="0">
        <tpls c="5">
          <tpl fld="1" item="3"/>
          <tpl hier="8" item="0"/>
          <tpl hier="16" item="1"/>
          <tpl hier="18" item="6"/>
          <tpl fld="0" item="1"/>
        </tpls>
      </n>
      <n v="-863827" in="0">
        <tpls c="5">
          <tpl fld="2" item="14"/>
          <tpl hier="8" item="0"/>
          <tpl hier="16" item="1"/>
          <tpl hier="18" item="6"/>
          <tpl fld="0" item="1"/>
        </tpls>
      </n>
      <m in="0">
        <tpls c="5">
          <tpl fld="1" item="4"/>
          <tpl hier="8" item="0"/>
          <tpl hier="16" item="1"/>
          <tpl hier="18" item="7"/>
          <tpl fld="0" item="0"/>
        </tpls>
      </m>
      <m in="0">
        <tpls c="5">
          <tpl fld="1" item="4"/>
          <tpl hier="8" item="0"/>
          <tpl hier="16" item="1"/>
          <tpl hier="18" item="7"/>
          <tpl fld="0" item="2"/>
        </tpls>
      </m>
      <m in="0">
        <tpls c="5">
          <tpl fld="1" item="0"/>
          <tpl hier="8" item="0"/>
          <tpl hier="16" item="1"/>
          <tpl hier="18" item="7"/>
          <tpl fld="0" item="2"/>
        </tpls>
      </m>
      <m in="0">
        <tpls c="5">
          <tpl fld="1" item="0"/>
          <tpl hier="8" item="0"/>
          <tpl hier="16" item="1"/>
          <tpl hier="18" item="7"/>
          <tpl fld="0" item="0"/>
        </tpls>
      </m>
      <m in="0">
        <tpls c="5">
          <tpl fld="1" item="1"/>
          <tpl hier="8" item="0"/>
          <tpl hier="16" item="1"/>
          <tpl hier="18" item="7"/>
          <tpl fld="0" item="2"/>
        </tpls>
      </m>
      <m in="0">
        <tpls c="5">
          <tpl fld="1" item="1"/>
          <tpl hier="8" item="0"/>
          <tpl hier="16" item="1"/>
          <tpl hier="18" item="7"/>
          <tpl fld="0" item="0"/>
        </tpls>
      </m>
      <m in="0">
        <tpls c="5">
          <tpl fld="2" item="0"/>
          <tpl hier="8" item="0"/>
          <tpl hier="16" item="1"/>
          <tpl hier="18" item="7"/>
          <tpl fld="0" item="2"/>
        </tpls>
      </m>
      <m in="0">
        <tpls c="5">
          <tpl fld="2" item="0"/>
          <tpl hier="8" item="0"/>
          <tpl hier="16" item="1"/>
          <tpl hier="18" item="7"/>
          <tpl fld="0" item="0"/>
        </tpls>
      </m>
      <m in="0">
        <tpls c="5">
          <tpl fld="2" item="1"/>
          <tpl hier="8" item="0"/>
          <tpl hier="16" item="1"/>
          <tpl hier="18" item="7"/>
          <tpl fld="0" item="2"/>
        </tpls>
      </m>
      <m in="0">
        <tpls c="5">
          <tpl fld="2" item="1"/>
          <tpl hier="8" item="0"/>
          <tpl hier="16" item="1"/>
          <tpl hier="18" item="7"/>
          <tpl fld="0" item="0"/>
        </tpls>
      </m>
      <m in="0">
        <tpls c="5">
          <tpl fld="2" item="2"/>
          <tpl hier="8" item="0"/>
          <tpl hier="16" item="1"/>
          <tpl hier="18" item="7"/>
          <tpl fld="0" item="2"/>
        </tpls>
      </m>
      <m in="0">
        <tpls c="5">
          <tpl fld="2" item="2"/>
          <tpl hier="8" item="0"/>
          <tpl hier="16" item="1"/>
          <tpl hier="18" item="7"/>
          <tpl fld="0" item="0"/>
        </tpls>
      </m>
      <m in="0">
        <tpls c="5">
          <tpl fld="2" item="3"/>
          <tpl hier="8" item="0"/>
          <tpl hier="16" item="1"/>
          <tpl hier="18" item="7"/>
          <tpl fld="0" item="2"/>
        </tpls>
      </m>
      <m in="0">
        <tpls c="5">
          <tpl fld="2" item="3"/>
          <tpl hier="8" item="0"/>
          <tpl hier="16" item="1"/>
          <tpl hier="18" item="7"/>
          <tpl fld="0" item="0"/>
        </tpls>
      </m>
      <m in="0">
        <tpls c="5">
          <tpl fld="2" item="6"/>
          <tpl hier="8" item="0"/>
          <tpl hier="16" item="1"/>
          <tpl hier="18" item="7"/>
          <tpl fld="0" item="2"/>
        </tpls>
      </m>
      <m in="0">
        <tpls c="5">
          <tpl fld="2" item="6"/>
          <tpl hier="8" item="0"/>
          <tpl hier="16" item="1"/>
          <tpl hier="18" item="7"/>
          <tpl fld="0" item="0"/>
        </tpls>
      </m>
      <m in="0">
        <tpls c="5">
          <tpl fld="2" item="4"/>
          <tpl hier="8" item="0"/>
          <tpl hier="16" item="1"/>
          <tpl hier="18" item="7"/>
          <tpl fld="0" item="2"/>
        </tpls>
      </m>
      <m in="0">
        <tpls c="5">
          <tpl fld="2" item="4"/>
          <tpl hier="8" item="0"/>
          <tpl hier="16" item="1"/>
          <tpl hier="18" item="7"/>
          <tpl fld="0" item="0"/>
        </tpls>
      </m>
      <m in="0">
        <tpls c="5">
          <tpl fld="2" item="7"/>
          <tpl hier="8" item="0"/>
          <tpl hier="16" item="1"/>
          <tpl hier="18" item="7"/>
          <tpl fld="0" item="2"/>
        </tpls>
      </m>
      <m in="0">
        <tpls c="5">
          <tpl fld="2" item="7"/>
          <tpl hier="8" item="0"/>
          <tpl hier="16" item="1"/>
          <tpl hier="18" item="7"/>
          <tpl fld="0" item="0"/>
        </tpls>
      </m>
      <m in="0">
        <tpls c="5">
          <tpl fld="2" item="8"/>
          <tpl hier="8" item="0"/>
          <tpl hier="16" item="1"/>
          <tpl hier="18" item="7"/>
          <tpl fld="0" item="2"/>
        </tpls>
      </m>
      <m in="0">
        <tpls c="5">
          <tpl fld="2" item="8"/>
          <tpl hier="8" item="0"/>
          <tpl hier="16" item="1"/>
          <tpl hier="18" item="7"/>
          <tpl fld="0" item="0"/>
        </tpls>
      </m>
      <m in="0">
        <tpls c="5">
          <tpl fld="2" item="11"/>
          <tpl hier="8" item="0"/>
          <tpl hier="16" item="1"/>
          <tpl hier="18" item="7"/>
          <tpl fld="0" item="2"/>
        </tpls>
      </m>
      <m in="0">
        <tpls c="5">
          <tpl fld="2" item="11"/>
          <tpl hier="8" item="0"/>
          <tpl hier="16" item="1"/>
          <tpl hier="18" item="7"/>
          <tpl fld="0" item="0"/>
        </tpls>
      </m>
      <m in="0">
        <tpls c="5">
          <tpl fld="2" item="9"/>
          <tpl hier="8" item="0"/>
          <tpl hier="16" item="1"/>
          <tpl hier="18" item="7"/>
          <tpl fld="0" item="2"/>
        </tpls>
      </m>
      <m in="0">
        <tpls c="5">
          <tpl fld="2" item="9"/>
          <tpl hier="8" item="0"/>
          <tpl hier="16" item="1"/>
          <tpl hier="18" item="7"/>
          <tpl fld="0" item="0"/>
        </tpls>
      </m>
      <m in="0">
        <tpls c="5">
          <tpl fld="1" item="3"/>
          <tpl hier="8" item="0"/>
          <tpl hier="16" item="1"/>
          <tpl hier="18" item="7"/>
          <tpl fld="0" item="2"/>
        </tpls>
      </m>
      <m in="0">
        <tpls c="5">
          <tpl fld="1" item="3"/>
          <tpl hier="8" item="0"/>
          <tpl hier="16" item="1"/>
          <tpl hier="18" item="7"/>
          <tpl fld="0" item="0"/>
        </tpls>
      </m>
      <m in="0">
        <tpls c="5">
          <tpl fld="2" item="13"/>
          <tpl hier="8" item="0"/>
          <tpl hier="16" item="1"/>
          <tpl hier="18" item="7"/>
          <tpl fld="0" item="2"/>
        </tpls>
      </m>
      <m in="0">
        <tpls c="5">
          <tpl fld="2" item="13"/>
          <tpl hier="8" item="0"/>
          <tpl hier="16" item="1"/>
          <tpl hier="18" item="7"/>
          <tpl fld="0" item="0"/>
        </tpls>
      </m>
      <m in="0">
        <tpls c="5">
          <tpl fld="2" item="14"/>
          <tpl hier="8" item="0"/>
          <tpl hier="16" item="1"/>
          <tpl hier="18" item="7"/>
          <tpl fld="0" item="2"/>
        </tpls>
      </m>
      <m in="0">
        <tpls c="5">
          <tpl fld="2" item="14"/>
          <tpl hier="8" item="0"/>
          <tpl hier="16" item="1"/>
          <tpl hier="18" item="7"/>
          <tpl fld="0" item="0"/>
        </tpls>
      </m>
      <m in="0">
        <tpls c="5">
          <tpl fld="1" item="2"/>
          <tpl hier="8" item="0"/>
          <tpl hier="16" item="1"/>
          <tpl hier="18" item="7"/>
          <tpl fld="0" item="2"/>
        </tpls>
      </m>
      <m in="0">
        <tpls c="5">
          <tpl fld="1" item="2"/>
          <tpl hier="8" item="0"/>
          <tpl hier="16" item="1"/>
          <tpl hier="18" item="7"/>
          <tpl fld="0" item="0"/>
        </tpls>
      </m>
      <m in="0">
        <tpls c="5">
          <tpl fld="2" item="12"/>
          <tpl hier="8" item="0"/>
          <tpl hier="16" item="1"/>
          <tpl hier="18" item="7"/>
          <tpl fld="0" item="2"/>
        </tpls>
      </m>
      <m in="0">
        <tpls c="5">
          <tpl fld="2" item="12"/>
          <tpl hier="8" item="0"/>
          <tpl hier="16" item="1"/>
          <tpl hier="18" item="7"/>
          <tpl fld="0" item="0"/>
        </tpls>
      </m>
      <m in="0">
        <tpls c="5">
          <tpl fld="2" item="10"/>
          <tpl hier="8" item="0"/>
          <tpl hier="16" item="1"/>
          <tpl hier="18" item="7"/>
          <tpl fld="0" item="2"/>
        </tpls>
      </m>
      <m in="0">
        <tpls c="5">
          <tpl fld="2" item="10"/>
          <tpl hier="8" item="0"/>
          <tpl hier="16" item="1"/>
          <tpl hier="18" item="7"/>
          <tpl fld="0" item="0"/>
        </tpls>
      </m>
      <m in="0">
        <tpls c="5">
          <tpl fld="2" item="5"/>
          <tpl hier="8" item="0"/>
          <tpl hier="16" item="1"/>
          <tpl hier="18" item="7"/>
          <tpl fld="0" item="2"/>
        </tpls>
      </m>
      <m in="0">
        <tpls c="5">
          <tpl fld="2" item="5"/>
          <tpl hier="8" item="0"/>
          <tpl hier="16" item="1"/>
          <tpl hier="18" item="7"/>
          <tpl fld="0" item="0"/>
        </tpls>
      </m>
      <m in="0">
        <tpls c="5">
          <tpl fld="1" item="4"/>
          <tpl hier="8" item="0"/>
          <tpl hier="16" item="1"/>
          <tpl hier="18" item="7"/>
          <tpl fld="0" item="1"/>
        </tpls>
      </m>
      <m in="0">
        <tpls c="5">
          <tpl fld="1" item="0"/>
          <tpl hier="8" item="0"/>
          <tpl hier="16" item="1"/>
          <tpl hier="18" item="7"/>
          <tpl fld="0" item="1"/>
        </tpls>
      </m>
      <m in="0">
        <tpls c="5">
          <tpl fld="2" item="5"/>
          <tpl hier="8" item="0"/>
          <tpl hier="16" item="1"/>
          <tpl hier="18" item="7"/>
          <tpl fld="0" item="1"/>
        </tpls>
      </m>
      <m in="0">
        <tpls c="5">
          <tpl fld="1" item="1"/>
          <tpl hier="8" item="0"/>
          <tpl hier="16" item="1"/>
          <tpl hier="18" item="7"/>
          <tpl fld="0" item="1"/>
        </tpls>
      </m>
      <m in="0">
        <tpls c="5">
          <tpl fld="2" item="0"/>
          <tpl hier="8" item="0"/>
          <tpl hier="16" item="1"/>
          <tpl hier="18" item="7"/>
          <tpl fld="0" item="1"/>
        </tpls>
      </m>
      <m in="0">
        <tpls c="5">
          <tpl fld="2" item="1"/>
          <tpl hier="8" item="0"/>
          <tpl hier="16" item="1"/>
          <tpl hier="18" item="7"/>
          <tpl fld="0" item="1"/>
        </tpls>
      </m>
      <m in="0">
        <tpls c="5">
          <tpl fld="2" item="2"/>
          <tpl hier="8" item="0"/>
          <tpl hier="16" item="1"/>
          <tpl hier="18" item="7"/>
          <tpl fld="0" item="1"/>
        </tpls>
      </m>
      <m in="0">
        <tpls c="5">
          <tpl fld="2" item="3"/>
          <tpl hier="8" item="0"/>
          <tpl hier="16" item="1"/>
          <tpl hier="18" item="7"/>
          <tpl fld="0" item="1"/>
        </tpls>
      </m>
      <m in="0">
        <tpls c="5">
          <tpl fld="2" item="6"/>
          <tpl hier="8" item="0"/>
          <tpl hier="16" item="1"/>
          <tpl hier="18" item="7"/>
          <tpl fld="0" item="1"/>
        </tpls>
      </m>
      <m in="0">
        <tpls c="5">
          <tpl fld="1" item="3"/>
          <tpl hier="8" item="0"/>
          <tpl hier="16" item="1"/>
          <tpl hier="18" item="7"/>
          <tpl fld="0" item="1"/>
        </tpls>
      </m>
      <m in="0">
        <tpls c="5">
          <tpl fld="2" item="13"/>
          <tpl hier="8" item="0"/>
          <tpl hier="16" item="1"/>
          <tpl hier="18" item="7"/>
          <tpl fld="0" item="1"/>
        </tpls>
      </m>
      <m in="0">
        <tpls c="5">
          <tpl fld="2" item="14"/>
          <tpl hier="8" item="0"/>
          <tpl hier="16" item="1"/>
          <tpl hier="18" item="7"/>
          <tpl fld="0" item="1"/>
        </tpls>
      </m>
      <m in="0">
        <tpls c="5">
          <tpl fld="2" item="12"/>
          <tpl hier="8" item="0"/>
          <tpl hier="16" item="1"/>
          <tpl hier="18" item="7"/>
          <tpl fld="0" item="1"/>
        </tpls>
      </m>
      <m in="0">
        <tpls c="5">
          <tpl fld="2" item="4"/>
          <tpl hier="8" item="0"/>
          <tpl hier="16" item="1"/>
          <tpl hier="18" item="7"/>
          <tpl fld="0" item="1"/>
        </tpls>
      </m>
      <m in="0">
        <tpls c="5">
          <tpl fld="2" item="7"/>
          <tpl hier="8" item="0"/>
          <tpl hier="16" item="1"/>
          <tpl hier="18" item="7"/>
          <tpl fld="0" item="1"/>
        </tpls>
      </m>
      <m in="0">
        <tpls c="5">
          <tpl fld="2" item="8"/>
          <tpl hier="8" item="0"/>
          <tpl hier="16" item="1"/>
          <tpl hier="18" item="7"/>
          <tpl fld="0" item="1"/>
        </tpls>
      </m>
      <m in="0">
        <tpls c="5">
          <tpl fld="2" item="11"/>
          <tpl hier="8" item="0"/>
          <tpl hier="16" item="1"/>
          <tpl hier="18" item="7"/>
          <tpl fld="0" item="1"/>
        </tpls>
      </m>
      <m in="0">
        <tpls c="5">
          <tpl fld="2" item="9"/>
          <tpl hier="8" item="0"/>
          <tpl hier="16" item="1"/>
          <tpl hier="18" item="7"/>
          <tpl fld="0" item="1"/>
        </tpls>
      </m>
      <m in="0">
        <tpls c="5">
          <tpl fld="1" item="2"/>
          <tpl hier="8" item="0"/>
          <tpl hier="16" item="1"/>
          <tpl hier="18" item="7"/>
          <tpl fld="0" item="1"/>
        </tpls>
      </m>
      <m in="0">
        <tpls c="5">
          <tpl fld="2" item="10"/>
          <tpl hier="8" item="0"/>
          <tpl hier="16" item="1"/>
          <tpl hier="18" item="7"/>
          <tpl fld="0" item="1"/>
        </tpls>
      </m>
      <m in="0">
        <tpls c="5">
          <tpl fld="1" item="4"/>
          <tpl hier="8" item="0"/>
          <tpl hier="16" item="1"/>
          <tpl hier="18" item="8"/>
          <tpl fld="0" item="0"/>
        </tpls>
      </m>
      <m in="0">
        <tpls c="5">
          <tpl fld="1" item="4"/>
          <tpl hier="8" item="0"/>
          <tpl hier="16" item="1"/>
          <tpl hier="18" item="8"/>
          <tpl fld="0" item="2"/>
        </tpls>
      </m>
      <n v="-457070.2114996668" in="0">
        <tpls c="5">
          <tpl fld="1" item="1"/>
          <tpl hier="8" item="0"/>
          <tpl hier="16" item="1"/>
          <tpl hier="18" item="8"/>
          <tpl fld="0" item="2"/>
        </tpls>
      </n>
      <n v="-6572.6300199861507" in="0">
        <tpls c="5">
          <tpl fld="2" item="0"/>
          <tpl hier="8" item="0"/>
          <tpl hier="16" item="1"/>
          <tpl hier="18" item="8"/>
          <tpl fld="0" item="2"/>
        </tpls>
      </n>
      <n v="-2360.450344826123" in="0">
        <tpls c="5">
          <tpl fld="2" item="1"/>
          <tpl hier="8" item="0"/>
          <tpl hier="16" item="1"/>
          <tpl hier="18" item="8"/>
          <tpl fld="0" item="2"/>
        </tpls>
      </n>
      <n v="-4878.2533310143663" in="0">
        <tpls c="5">
          <tpl fld="2" item="2"/>
          <tpl hier="8" item="0"/>
          <tpl hier="16" item="1"/>
          <tpl hier="18" item="8"/>
          <tpl fld="0" item="0"/>
        </tpls>
      </n>
      <n v="-17336.134771682959" in="0">
        <tpls c="5">
          <tpl fld="2" item="4"/>
          <tpl hier="8" item="0"/>
          <tpl hier="16" item="1"/>
          <tpl hier="18" item="8"/>
          <tpl fld="0" item="2"/>
        </tpls>
      </n>
      <n v="-21445.606695427545" in="0">
        <tpls c="5">
          <tpl fld="2" item="7"/>
          <tpl hier="8" item="0"/>
          <tpl hier="16" item="1"/>
          <tpl hier="18" item="8"/>
          <tpl fld="0" item="2"/>
        </tpls>
      </n>
      <n v="-3559.5581016824208" in="0">
        <tpls c="5">
          <tpl fld="2" item="8"/>
          <tpl hier="8" item="0"/>
          <tpl hier="16" item="1"/>
          <tpl hier="18" item="8"/>
          <tpl fld="0" item="2"/>
        </tpls>
      </n>
      <n v="-13117.040636810576" in="0">
        <tpls c="5">
          <tpl fld="2" item="11"/>
          <tpl hier="8" item="0"/>
          <tpl hier="16" item="1"/>
          <tpl hier="18" item="8"/>
          <tpl fld="0" item="2"/>
        </tpls>
      </n>
      <n v="-20348.876124637172" in="0">
        <tpls c="5">
          <tpl fld="2" item="11"/>
          <tpl hier="8" item="0"/>
          <tpl hier="16" item="1"/>
          <tpl hier="18" item="8"/>
          <tpl fld="0" item="0"/>
        </tpls>
      </n>
      <n v="-339711.9866752004" in="0">
        <tpls c="5">
          <tpl fld="2" item="9"/>
          <tpl hier="8" item="0"/>
          <tpl hier="16" item="1"/>
          <tpl hier="18" item="8"/>
          <tpl fld="0" item="2"/>
        </tpls>
      </n>
      <n v="276232.28264430631" in="0">
        <tpls c="5">
          <tpl fld="1" item="3"/>
          <tpl hier="8" item="0"/>
          <tpl hier="16" item="1"/>
          <tpl hier="18" item="8"/>
          <tpl fld="0" item="2"/>
        </tpls>
      </n>
      <n v="-79862.527412945899" in="0">
        <tpls c="5">
          <tpl fld="2" item="13"/>
          <tpl hier="8" item="0"/>
          <tpl hier="16" item="1"/>
          <tpl hier="18" item="8"/>
          <tpl fld="0" item="0"/>
        </tpls>
      </n>
      <n v="-1559281.8765251709" in="0">
        <tpls c="5">
          <tpl fld="2" item="14"/>
          <tpl hier="8" item="0"/>
          <tpl hier="16" item="1"/>
          <tpl hier="18" item="8"/>
          <tpl fld="0" item="0"/>
        </tpls>
      </n>
      <n v="4319408.7269636812" in="0">
        <tpls c="5">
          <tpl fld="1" item="2"/>
          <tpl hier="8" item="0"/>
          <tpl hier="16" item="1"/>
          <tpl hier="18" item="8"/>
          <tpl fld="0" item="0"/>
        </tpls>
      </n>
      <n v="33443.704666274818" in="0">
        <tpls c="5">
          <tpl fld="2" item="12"/>
          <tpl hier="8" item="0"/>
          <tpl hier="16" item="1"/>
          <tpl hier="18" item="8"/>
          <tpl fld="0" item="2"/>
        </tpls>
      </n>
      <n v="318.10924072156195" in="0">
        <tpls c="5">
          <tpl fld="2" item="10"/>
          <tpl hier="8" item="0"/>
          <tpl hier="16" item="1"/>
          <tpl hier="18" item="8"/>
          <tpl fld="0" item="2"/>
        </tpls>
      </n>
      <n v="-476909.07053185347" in="0">
        <tpls c="5">
          <tpl fld="2" item="5"/>
          <tpl hier="8" item="0"/>
          <tpl hier="16" item="1"/>
          <tpl hier="18" item="8"/>
          <tpl fld="0" item="2"/>
        </tpls>
      </n>
      <m in="0">
        <tpls c="5">
          <tpl fld="1" item="0"/>
          <tpl hier="8" item="0"/>
          <tpl hier="16" item="1"/>
          <tpl hier="18" item="8"/>
          <tpl fld="0" item="2"/>
        </tpls>
      </m>
      <m in="0">
        <tpls c="5">
          <tpl fld="1" item="0"/>
          <tpl hier="8" item="0"/>
          <tpl hier="16" item="1"/>
          <tpl hier="18" item="8"/>
          <tpl fld="0" item="0"/>
        </tpls>
      </m>
      <n v="-841409.05441733892" in="0">
        <tpls c="5">
          <tpl fld="1" item="1"/>
          <tpl hier="8" item="0"/>
          <tpl hier="16" item="1"/>
          <tpl hier="18" item="8"/>
          <tpl fld="0" item="0"/>
        </tpls>
      </n>
      <n v="-11465.532629706853" in="0">
        <tpls c="5">
          <tpl fld="2" item="0"/>
          <tpl hier="8" item="0"/>
          <tpl hier="16" item="1"/>
          <tpl hier="18" item="8"/>
          <tpl fld="0" item="0"/>
        </tpls>
      </n>
      <n v="-3252.1688873429111" in="0">
        <tpls c="5">
          <tpl fld="2" item="1"/>
          <tpl hier="8" item="0"/>
          <tpl hier="16" item="1"/>
          <tpl hier="18" item="8"/>
          <tpl fld="0" item="0"/>
        </tpls>
      </n>
      <n v="-2237.2200984034744" in="0">
        <tpls c="5">
          <tpl fld="2" item="2"/>
          <tpl hier="8" item="0"/>
          <tpl hier="16" item="1"/>
          <tpl hier="18" item="8"/>
          <tpl fld="0" item="2"/>
        </tpls>
      </n>
      <n v="-2154.2498288500256" in="0">
        <tpls c="5">
          <tpl fld="2" item="3"/>
          <tpl hier="8" item="0"/>
          <tpl hier="16" item="1"/>
          <tpl hier="18" item="8"/>
          <tpl fld="0" item="2"/>
        </tpls>
      </n>
      <n v="-5817.0529539788831" in="0">
        <tpls c="5">
          <tpl fld="2" item="3"/>
          <tpl hier="8" item="0"/>
          <tpl hier="16" item="1"/>
          <tpl hier="18" item="8"/>
          <tpl fld="0" item="0"/>
        </tpls>
      </n>
      <n v="-48575.334326797514" in="0">
        <tpls c="5">
          <tpl fld="2" item="6"/>
          <tpl hier="8" item="0"/>
          <tpl hier="16" item="1"/>
          <tpl hier="18" item="8"/>
          <tpl fld="0" item="2"/>
        </tpls>
      </n>
      <n v="-85082.912726976734" in="0">
        <tpls c="5">
          <tpl fld="2" item="6"/>
          <tpl hier="8" item="0"/>
          <tpl hier="16" item="1"/>
          <tpl hier="18" item="8"/>
          <tpl fld="0" item="0"/>
        </tpls>
      </n>
      <n v="-30166.100147342087" in="0">
        <tpls c="5">
          <tpl fld="2" item="4"/>
          <tpl hier="8" item="0"/>
          <tpl hier="16" item="1"/>
          <tpl hier="18" item="8"/>
          <tpl fld="0" item="0"/>
        </tpls>
      </n>
      <n v="-35481.088983610534" in="0">
        <tpls c="5">
          <tpl fld="2" item="7"/>
          <tpl hier="8" item="0"/>
          <tpl hier="16" item="1"/>
          <tpl hier="18" item="8"/>
          <tpl fld="0" item="0"/>
        </tpls>
      </n>
      <n v="-7189.5717981141324" in="0">
        <tpls c="5">
          <tpl fld="2" item="8"/>
          <tpl hier="8" item="0"/>
          <tpl hier="16" item="1"/>
          <tpl hier="18" item="8"/>
          <tpl fld="0" item="0"/>
        </tpls>
      </n>
      <n v="-637727.4968346149" in="0">
        <tpls c="5">
          <tpl fld="2" item="9"/>
          <tpl hier="8" item="0"/>
          <tpl hier="16" item="1"/>
          <tpl hier="18" item="8"/>
          <tpl fld="0" item="0"/>
        </tpls>
      </n>
      <n v="-1639144.4039381167" in="0">
        <tpls c="5">
          <tpl fld="1" item="3"/>
          <tpl hier="8" item="0"/>
          <tpl hier="16" item="1"/>
          <tpl hier="18" item="8"/>
          <tpl fld="0" item="0"/>
        </tpls>
      </n>
      <n v="1173.0595443557249" in="0">
        <tpls c="5">
          <tpl fld="2" item="13"/>
          <tpl hier="8" item="0"/>
          <tpl hier="16" item="1"/>
          <tpl hier="18" item="8"/>
          <tpl fld="0" item="2"/>
        </tpls>
      </n>
      <n v="-443147.25662485883" in="0">
        <tpls c="5">
          <tpl fld="1" item="2"/>
          <tpl hier="8" item="0"/>
          <tpl hier="16" item="1"/>
          <tpl hier="18" item="8"/>
          <tpl fld="0" item="2"/>
        </tpls>
      </n>
      <n v="-118185.93311062877" in="0">
        <tpls c="5">
          <tpl fld="2" item="12"/>
          <tpl hier="8" item="0"/>
          <tpl hier="16" item="1"/>
          <tpl hier="18" item="8"/>
          <tpl fld="0" item="0"/>
        </tpls>
      </n>
      <n v="4533884.3486696379" in="0">
        <tpls c="5">
          <tpl fld="2" item="5"/>
          <tpl hier="8" item="0"/>
          <tpl hier="16" item="1"/>
          <tpl hier="18" item="8"/>
          <tpl fld="0" item="0"/>
        </tpls>
      </n>
      <n v="275059.2230999507" in="0">
        <tpls c="5">
          <tpl fld="2" item="14"/>
          <tpl hier="8" item="0"/>
          <tpl hier="16" item="1"/>
          <tpl hier="18" item="8"/>
          <tpl fld="0" item="2"/>
        </tpls>
      </n>
      <n v="-96289.688595328655" in="0">
        <tpls c="5">
          <tpl fld="2" item="10"/>
          <tpl hier="8" item="0"/>
          <tpl hier="16" item="1"/>
          <tpl hier="18" item="8"/>
          <tpl fld="0" item="0"/>
        </tpls>
      </n>
      <n v="-387373.44559844746" in="0">
        <tpls c="5">
          <tpl fld="1" item="4"/>
          <tpl hier="8" item="0"/>
          <tpl hier="16" item="1"/>
          <tpl hier="18" item="8"/>
          <tpl fld="0" item="1"/>
        </tpls>
      </n>
      <n v="1153.1407383733781" in="0">
        <tpls c="5">
          <tpl fld="1" item="0"/>
          <tpl hier="8" item="0"/>
          <tpl hier="16" item="1"/>
          <tpl hier="18" item="8"/>
          <tpl fld="0" item="1"/>
        </tpls>
      </n>
      <n v="-1298479.2659170057" in="0">
        <tpls c="5">
          <tpl fld="1" item="1"/>
          <tpl hier="8" item="0"/>
          <tpl hier="16" item="1"/>
          <tpl hier="18" item="8"/>
          <tpl fld="0" item="1"/>
        </tpls>
      </n>
      <n v="-18038.162649693004" in="0">
        <tpls c="5">
          <tpl fld="2" item="0"/>
          <tpl hier="8" item="0"/>
          <tpl hier="16" item="1"/>
          <tpl hier="18" item="8"/>
          <tpl fld="0" item="1"/>
        </tpls>
      </n>
      <n v="-5612.6192321690341" in="0">
        <tpls c="5">
          <tpl fld="2" item="1"/>
          <tpl hier="8" item="0"/>
          <tpl hier="16" item="1"/>
          <tpl hier="18" item="8"/>
          <tpl fld="0" item="1"/>
        </tpls>
      </n>
      <n v="4056975.2781377845" in="0">
        <tpls c="5">
          <tpl fld="2" item="5"/>
          <tpl hier="8" item="0"/>
          <tpl hier="16" item="1"/>
          <tpl hier="18" item="8"/>
          <tpl fld="0" item="1"/>
        </tpls>
      </n>
      <n v="-7115.4734294178406" in="0">
        <tpls c="5">
          <tpl fld="2" item="2"/>
          <tpl hier="8" item="0"/>
          <tpl hier="16" item="1"/>
          <tpl hier="18" item="8"/>
          <tpl fld="0" item="1"/>
        </tpls>
      </n>
      <n v="-7971.3027828289087" in="0">
        <tpls c="5">
          <tpl fld="2" item="3"/>
          <tpl hier="8" item="0"/>
          <tpl hier="16" item="1"/>
          <tpl hier="18" item="8"/>
          <tpl fld="0" item="1"/>
        </tpls>
      </n>
      <n v="-133658.24705377425" in="0">
        <tpls c="5">
          <tpl fld="2" item="6"/>
          <tpl hier="8" item="0"/>
          <tpl hier="16" item="1"/>
          <tpl hier="18" item="8"/>
          <tpl fld="0" item="1"/>
        </tpls>
      </n>
      <n v="-47502.234919025046" in="0">
        <tpls c="5">
          <tpl fld="2" item="4"/>
          <tpl hier="8" item="0"/>
          <tpl hier="16" item="1"/>
          <tpl hier="18" item="8"/>
          <tpl fld="0" item="1"/>
        </tpls>
      </n>
      <n v="-56926.695679038079" in="0">
        <tpls c="5">
          <tpl fld="2" item="7"/>
          <tpl hier="8" item="0"/>
          <tpl hier="16" item="1"/>
          <tpl hier="18" item="8"/>
          <tpl fld="0" item="1"/>
        </tpls>
      </n>
      <n v="-10749.129899796553" in="0">
        <tpls c="5">
          <tpl fld="2" item="8"/>
          <tpl hier="8" item="0"/>
          <tpl hier="16" item="1"/>
          <tpl hier="18" item="8"/>
          <tpl fld="0" item="1"/>
        </tpls>
      </n>
      <n v="-33465.916761447748" in="0">
        <tpls c="5">
          <tpl fld="2" item="11"/>
          <tpl hier="8" item="0"/>
          <tpl hier="16" item="1"/>
          <tpl hier="18" item="8"/>
          <tpl fld="0" item="1"/>
        </tpls>
      </n>
      <n v="-977439.4835098153" in="0">
        <tpls c="5">
          <tpl fld="2" item="9"/>
          <tpl hier="8" item="0"/>
          <tpl hier="16" item="1"/>
          <tpl hier="18" item="8"/>
          <tpl fld="0" item="1"/>
        </tpls>
      </n>
      <n v="-1362912.1212938104" in="0">
        <tpls c="5">
          <tpl fld="1" item="3"/>
          <tpl hier="8" item="0"/>
          <tpl hier="16" item="1"/>
          <tpl hier="18" item="8"/>
          <tpl fld="0" item="1"/>
        </tpls>
      </n>
      <n v="-78689.467868590174" in="0">
        <tpls c="5">
          <tpl fld="2" item="13"/>
          <tpl hier="8" item="0"/>
          <tpl hier="16" item="1"/>
          <tpl hier="18" item="8"/>
          <tpl fld="0" item="1"/>
        </tpls>
      </n>
      <n v="-1284222.6534252202" in="0">
        <tpls c="5">
          <tpl fld="2" item="14"/>
          <tpl hier="8" item="0"/>
          <tpl hier="16" item="1"/>
          <tpl hier="18" item="8"/>
          <tpl fld="0" item="1"/>
        </tpls>
      </n>
      <n v="3876261.4703388223" in="0">
        <tpls c="5">
          <tpl fld="1" item="2"/>
          <tpl hier="8" item="0"/>
          <tpl hier="16" item="1"/>
          <tpl hier="18" item="8"/>
          <tpl fld="0" item="1"/>
        </tpls>
      </n>
      <n v="-84742.228444353954" in="0">
        <tpls c="5">
          <tpl fld="2" item="12"/>
          <tpl hier="8" item="0"/>
          <tpl hier="16" item="1"/>
          <tpl hier="18" item="8"/>
          <tpl fld="0" item="1"/>
        </tpls>
      </n>
      <n v="-95971.579354607093" in="0">
        <tpls c="5">
          <tpl fld="2" item="10"/>
          <tpl hier="8" item="0"/>
          <tpl hier="16" item="1"/>
          <tpl hier="18" item="8"/>
          <tpl fld="0" item="1"/>
        </tpls>
      </n>
      <m in="0">
        <tpls c="5">
          <tpl fld="1" item="4"/>
          <tpl hier="8" item="0"/>
          <tpl hier="16" item="1"/>
          <tpl hier="18" item="9"/>
          <tpl fld="0" item="0"/>
        </tpls>
      </m>
      <m in="0">
        <tpls c="5">
          <tpl fld="1" item="4"/>
          <tpl hier="8" item="0"/>
          <tpl hier="16" item="1"/>
          <tpl hier="18" item="9"/>
          <tpl fld="0" item="2"/>
        </tpls>
      </m>
      <m in="0">
        <tpls c="5">
          <tpl fld="1" item="0"/>
          <tpl hier="8" item="0"/>
          <tpl hier="16" item="1"/>
          <tpl hier="18" item="9"/>
          <tpl fld="0" item="2"/>
        </tpls>
      </m>
      <m in="0">
        <tpls c="5">
          <tpl fld="1" item="0"/>
          <tpl hier="8" item="0"/>
          <tpl hier="16" item="1"/>
          <tpl hier="18" item="9"/>
          <tpl fld="0" item="0"/>
        </tpls>
      </m>
      <m in="0">
        <tpls c="5">
          <tpl fld="1" item="1"/>
          <tpl hier="8" item="0"/>
          <tpl hier="16" item="1"/>
          <tpl hier="18" item="9"/>
          <tpl fld="0" item="2"/>
        </tpls>
      </m>
      <m in="0">
        <tpls c="5">
          <tpl fld="1" item="1"/>
          <tpl hier="8" item="0"/>
          <tpl hier="16" item="1"/>
          <tpl hier="18" item="9"/>
          <tpl fld="0" item="0"/>
        </tpls>
      </m>
      <m in="0">
        <tpls c="5">
          <tpl fld="2" item="0"/>
          <tpl hier="8" item="0"/>
          <tpl hier="16" item="1"/>
          <tpl hier="18" item="9"/>
          <tpl fld="0" item="2"/>
        </tpls>
      </m>
      <m in="0">
        <tpls c="5">
          <tpl fld="2" item="0"/>
          <tpl hier="8" item="0"/>
          <tpl hier="16" item="1"/>
          <tpl hier="18" item="9"/>
          <tpl fld="0" item="0"/>
        </tpls>
      </m>
      <m in="0">
        <tpls c="5">
          <tpl fld="2" item="6"/>
          <tpl hier="8" item="0"/>
          <tpl hier="16" item="1"/>
          <tpl hier="18" item="9"/>
          <tpl fld="0" item="2"/>
        </tpls>
      </m>
      <m in="0">
        <tpls c="5">
          <tpl fld="2" item="4"/>
          <tpl hier="8" item="0"/>
          <tpl hier="16" item="1"/>
          <tpl hier="18" item="9"/>
          <tpl fld="0" item="0"/>
        </tpls>
      </m>
      <m in="0">
        <tpls c="5">
          <tpl fld="2" item="7"/>
          <tpl hier="8" item="0"/>
          <tpl hier="16" item="1"/>
          <tpl hier="18" item="9"/>
          <tpl fld="0" item="2"/>
        </tpls>
      </m>
      <m in="0">
        <tpls c="5">
          <tpl fld="2" item="8"/>
          <tpl hier="8" item="0"/>
          <tpl hier="16" item="1"/>
          <tpl hier="18" item="9"/>
          <tpl fld="0" item="2"/>
        </tpls>
      </m>
      <m in="0">
        <tpls c="5">
          <tpl fld="2" item="11"/>
          <tpl hier="8" item="0"/>
          <tpl hier="16" item="1"/>
          <tpl hier="18" item="9"/>
          <tpl fld="0" item="2"/>
        </tpls>
      </m>
      <m in="0">
        <tpls c="5">
          <tpl fld="2" item="11"/>
          <tpl hier="8" item="0"/>
          <tpl hier="16" item="1"/>
          <tpl hier="18" item="9"/>
          <tpl fld="0" item="0"/>
        </tpls>
      </m>
      <m in="0">
        <tpls c="5">
          <tpl fld="1" item="3"/>
          <tpl hier="8" item="0"/>
          <tpl hier="16" item="1"/>
          <tpl hier="18" item="9"/>
          <tpl fld="0" item="2"/>
        </tpls>
      </m>
      <m in="0">
        <tpls c="5">
          <tpl fld="1" item="3"/>
          <tpl hier="8" item="0"/>
          <tpl hier="16" item="1"/>
          <tpl hier="18" item="9"/>
          <tpl fld="0" item="0"/>
        </tpls>
      </m>
      <m in="0">
        <tpls c="5">
          <tpl fld="2" item="13"/>
          <tpl hier="8" item="0"/>
          <tpl hier="16" item="1"/>
          <tpl hier="18" item="9"/>
          <tpl fld="0" item="0"/>
        </tpls>
      </m>
      <m in="0">
        <tpls c="5">
          <tpl fld="2" item="14"/>
          <tpl hier="8" item="0"/>
          <tpl hier="16" item="1"/>
          <tpl hier="18" item="9"/>
          <tpl fld="0" item="2"/>
        </tpls>
      </m>
      <m in="0">
        <tpls c="5">
          <tpl fld="1" item="2"/>
          <tpl hier="8" item="0"/>
          <tpl hier="16" item="1"/>
          <tpl hier="18" item="9"/>
          <tpl fld="0" item="2"/>
        </tpls>
      </m>
      <m in="0">
        <tpls c="5">
          <tpl fld="2" item="10"/>
          <tpl hier="8" item="0"/>
          <tpl hier="16" item="1"/>
          <tpl hier="18" item="9"/>
          <tpl fld="0" item="0"/>
        </tpls>
      </m>
      <m in="0">
        <tpls c="5">
          <tpl fld="2" item="5"/>
          <tpl hier="8" item="0"/>
          <tpl hier="16" item="1"/>
          <tpl hier="18" item="9"/>
          <tpl fld="0" item="2"/>
        </tpls>
      </m>
      <m in="0">
        <tpls c="5">
          <tpl fld="2" item="1"/>
          <tpl hier="8" item="0"/>
          <tpl hier="16" item="1"/>
          <tpl hier="18" item="9"/>
          <tpl fld="0" item="2"/>
        </tpls>
      </m>
      <m in="0">
        <tpls c="5">
          <tpl fld="2" item="1"/>
          <tpl hier="8" item="0"/>
          <tpl hier="16" item="1"/>
          <tpl hier="18" item="9"/>
          <tpl fld="0" item="0"/>
        </tpls>
      </m>
      <m in="0">
        <tpls c="5">
          <tpl fld="2" item="2"/>
          <tpl hier="8" item="0"/>
          <tpl hier="16" item="1"/>
          <tpl hier="18" item="9"/>
          <tpl fld="0" item="2"/>
        </tpls>
      </m>
      <m in="0">
        <tpls c="5">
          <tpl fld="2" item="2"/>
          <tpl hier="8" item="0"/>
          <tpl hier="16" item="1"/>
          <tpl hier="18" item="9"/>
          <tpl fld="0" item="0"/>
        </tpls>
      </m>
      <m in="0">
        <tpls c="5">
          <tpl fld="2" item="3"/>
          <tpl hier="8" item="0"/>
          <tpl hier="16" item="1"/>
          <tpl hier="18" item="9"/>
          <tpl fld="0" item="2"/>
        </tpls>
      </m>
      <m in="0">
        <tpls c="5">
          <tpl fld="2" item="3"/>
          <tpl hier="8" item="0"/>
          <tpl hier="16" item="1"/>
          <tpl hier="18" item="9"/>
          <tpl fld="0" item="0"/>
        </tpls>
      </m>
      <m in="0">
        <tpls c="5">
          <tpl fld="2" item="6"/>
          <tpl hier="8" item="0"/>
          <tpl hier="16" item="1"/>
          <tpl hier="18" item="9"/>
          <tpl fld="0" item="0"/>
        </tpls>
      </m>
      <m in="0">
        <tpls c="5">
          <tpl fld="2" item="4"/>
          <tpl hier="8" item="0"/>
          <tpl hier="16" item="1"/>
          <tpl hier="18" item="9"/>
          <tpl fld="0" item="2"/>
        </tpls>
      </m>
      <m in="0">
        <tpls c="5">
          <tpl fld="2" item="7"/>
          <tpl hier="8" item="0"/>
          <tpl hier="16" item="1"/>
          <tpl hier="18" item="9"/>
          <tpl fld="0" item="0"/>
        </tpls>
      </m>
      <m in="0">
        <tpls c="5">
          <tpl fld="2" item="8"/>
          <tpl hier="8" item="0"/>
          <tpl hier="16" item="1"/>
          <tpl hier="18" item="9"/>
          <tpl fld="0" item="0"/>
        </tpls>
      </m>
      <m in="0">
        <tpls c="5">
          <tpl fld="2" item="9"/>
          <tpl hier="8" item="0"/>
          <tpl hier="16" item="1"/>
          <tpl hier="18" item="9"/>
          <tpl fld="0" item="2"/>
        </tpls>
      </m>
      <m in="0">
        <tpls c="5">
          <tpl fld="2" item="9"/>
          <tpl hier="8" item="0"/>
          <tpl hier="16" item="1"/>
          <tpl hier="18" item="9"/>
          <tpl fld="0" item="0"/>
        </tpls>
      </m>
      <m in="0">
        <tpls c="5">
          <tpl fld="2" item="13"/>
          <tpl hier="8" item="0"/>
          <tpl hier="16" item="1"/>
          <tpl hier="18" item="9"/>
          <tpl fld="0" item="2"/>
        </tpls>
      </m>
      <m in="0">
        <tpls c="5">
          <tpl fld="2" item="14"/>
          <tpl hier="8" item="0"/>
          <tpl hier="16" item="1"/>
          <tpl hier="18" item="9"/>
          <tpl fld="0" item="0"/>
        </tpls>
      </m>
      <m in="0">
        <tpls c="5">
          <tpl fld="2" item="12"/>
          <tpl hier="8" item="0"/>
          <tpl hier="16" item="1"/>
          <tpl hier="18" item="9"/>
          <tpl fld="0" item="2"/>
        </tpls>
      </m>
      <m in="0">
        <tpls c="5">
          <tpl fld="2" item="12"/>
          <tpl hier="8" item="0"/>
          <tpl hier="16" item="1"/>
          <tpl hier="18" item="9"/>
          <tpl fld="0" item="0"/>
        </tpls>
      </m>
      <m in="0">
        <tpls c="5">
          <tpl fld="2" item="10"/>
          <tpl hier="8" item="0"/>
          <tpl hier="16" item="1"/>
          <tpl hier="18" item="9"/>
          <tpl fld="0" item="2"/>
        </tpls>
      </m>
      <m in="0">
        <tpls c="5">
          <tpl fld="1" item="2"/>
          <tpl hier="8" item="0"/>
          <tpl hier="16" item="1"/>
          <tpl hier="18" item="9"/>
          <tpl fld="0" item="0"/>
        </tpls>
      </m>
      <m in="0">
        <tpls c="5">
          <tpl fld="2" item="5"/>
          <tpl hier="8" item="0"/>
          <tpl hier="16" item="1"/>
          <tpl hier="18" item="9"/>
          <tpl fld="0" item="0"/>
        </tpls>
      </m>
      <m in="0">
        <tpls c="5">
          <tpl fld="1" item="1"/>
          <tpl hier="8" item="0"/>
          <tpl hier="16" item="1"/>
          <tpl hier="18" item="9"/>
          <tpl fld="0" item="1"/>
        </tpls>
      </m>
      <m in="0">
        <tpls c="5">
          <tpl fld="2" item="0"/>
          <tpl hier="8" item="0"/>
          <tpl hier="16" item="1"/>
          <tpl hier="18" item="9"/>
          <tpl fld="0" item="1"/>
        </tpls>
      </m>
      <m in="0">
        <tpls c="5">
          <tpl fld="2" item="1"/>
          <tpl hier="8" item="0"/>
          <tpl hier="16" item="1"/>
          <tpl hier="18" item="9"/>
          <tpl fld="0" item="1"/>
        </tpls>
      </m>
      <m in="0">
        <tpls c="5">
          <tpl fld="2" item="2"/>
          <tpl hier="8" item="0"/>
          <tpl hier="16" item="1"/>
          <tpl hier="18" item="9"/>
          <tpl fld="0" item="1"/>
        </tpls>
      </m>
      <m in="0">
        <tpls c="5">
          <tpl fld="2" item="3"/>
          <tpl hier="8" item="0"/>
          <tpl hier="16" item="1"/>
          <tpl hier="18" item="9"/>
          <tpl fld="0" item="1"/>
        </tpls>
      </m>
      <m in="0">
        <tpls c="5">
          <tpl fld="2" item="6"/>
          <tpl hier="8" item="0"/>
          <tpl hier="16" item="1"/>
          <tpl hier="18" item="9"/>
          <tpl fld="0" item="1"/>
        </tpls>
      </m>
      <m in="0">
        <tpls c="5">
          <tpl fld="2" item="4"/>
          <tpl hier="8" item="0"/>
          <tpl hier="16" item="1"/>
          <tpl hier="18" item="9"/>
          <tpl fld="0" item="1"/>
        </tpls>
      </m>
      <m in="0">
        <tpls c="5">
          <tpl fld="2" item="7"/>
          <tpl hier="8" item="0"/>
          <tpl hier="16" item="1"/>
          <tpl hier="18" item="9"/>
          <tpl fld="0" item="1"/>
        </tpls>
      </m>
      <m in="0">
        <tpls c="5">
          <tpl fld="2" item="8"/>
          <tpl hier="8" item="0"/>
          <tpl hier="16" item="1"/>
          <tpl hier="18" item="9"/>
          <tpl fld="0" item="1"/>
        </tpls>
      </m>
      <m in="0">
        <tpls c="5">
          <tpl fld="2" item="9"/>
          <tpl hier="8" item="0"/>
          <tpl hier="16" item="1"/>
          <tpl hier="18" item="9"/>
          <tpl fld="0" item="1"/>
        </tpls>
      </m>
      <m in="0">
        <tpls c="5">
          <tpl fld="2" item="13"/>
          <tpl hier="8" item="0"/>
          <tpl hier="16" item="1"/>
          <tpl hier="18" item="9"/>
          <tpl fld="0" item="1"/>
        </tpls>
      </m>
      <m in="0">
        <tpls c="5">
          <tpl fld="2" item="14"/>
          <tpl hier="8" item="0"/>
          <tpl hier="16" item="1"/>
          <tpl hier="18" item="9"/>
          <tpl fld="0" item="1"/>
        </tpls>
      </m>
      <m in="0">
        <tpls c="5">
          <tpl fld="2" item="12"/>
          <tpl hier="8" item="0"/>
          <tpl hier="16" item="1"/>
          <tpl hier="18" item="9"/>
          <tpl fld="0" item="1"/>
        </tpls>
      </m>
      <m in="0">
        <tpls c="5">
          <tpl fld="2" item="10"/>
          <tpl hier="8" item="0"/>
          <tpl hier="16" item="1"/>
          <tpl hier="18" item="9"/>
          <tpl fld="0" item="1"/>
        </tpls>
      </m>
      <m in="0">
        <tpls c="5">
          <tpl fld="1" item="0"/>
          <tpl hier="8" item="0"/>
          <tpl hier="16" item="1"/>
          <tpl hier="18" item="9"/>
          <tpl fld="0" item="1"/>
        </tpls>
      </m>
      <m in="0">
        <tpls c="5">
          <tpl fld="1" item="4"/>
          <tpl hier="8" item="0"/>
          <tpl hier="16" item="1"/>
          <tpl hier="18" item="9"/>
          <tpl fld="0" item="1"/>
        </tpls>
      </m>
      <m in="0">
        <tpls c="5">
          <tpl fld="2" item="11"/>
          <tpl hier="8" item="0"/>
          <tpl hier="16" item="1"/>
          <tpl hier="18" item="9"/>
          <tpl fld="0" item="1"/>
        </tpls>
      </m>
      <m in="0">
        <tpls c="5">
          <tpl fld="1" item="3"/>
          <tpl hier="8" item="0"/>
          <tpl hier="16" item="1"/>
          <tpl hier="18" item="9"/>
          <tpl fld="0" item="1"/>
        </tpls>
      </m>
      <m in="0">
        <tpls c="5">
          <tpl fld="1" item="2"/>
          <tpl hier="8" item="0"/>
          <tpl hier="16" item="1"/>
          <tpl hier="18" item="9"/>
          <tpl fld="0" item="1"/>
        </tpls>
      </m>
      <m in="0">
        <tpls c="5">
          <tpl fld="2" item="5"/>
          <tpl hier="8" item="0"/>
          <tpl hier="16" item="1"/>
          <tpl hier="18" item="9"/>
          <tpl fld="0" item="1"/>
        </tpls>
      </m>
      <m in="0">
        <tpls c="5">
          <tpl fld="1" item="0"/>
          <tpl hier="8" item="0"/>
          <tpl hier="16" item="1"/>
          <tpl hier="18" item="10"/>
          <tpl fld="0" item="2"/>
        </tpls>
      </m>
      <m in="0">
        <tpls c="5">
          <tpl fld="1" item="0"/>
          <tpl hier="8" item="0"/>
          <tpl hier="16" item="1"/>
          <tpl hier="18" item="10"/>
          <tpl fld="0" item="0"/>
        </tpls>
      </m>
      <m in="0">
        <tpls c="5">
          <tpl fld="1" item="1"/>
          <tpl hier="8" item="0"/>
          <tpl hier="16" item="1"/>
          <tpl hier="18" item="10"/>
          <tpl fld="0" item="2"/>
        </tpls>
      </m>
      <m in="0">
        <tpls c="5">
          <tpl fld="1" item="1"/>
          <tpl hier="8" item="0"/>
          <tpl hier="16" item="1"/>
          <tpl hier="18" item="10"/>
          <tpl fld="0" item="0"/>
        </tpls>
      </m>
      <m in="0">
        <tpls c="5">
          <tpl fld="2" item="0"/>
          <tpl hier="8" item="0"/>
          <tpl hier="16" item="1"/>
          <tpl hier="18" item="10"/>
          <tpl fld="0" item="2"/>
        </tpls>
      </m>
      <m in="0">
        <tpls c="5">
          <tpl fld="2" item="0"/>
          <tpl hier="8" item="0"/>
          <tpl hier="16" item="1"/>
          <tpl hier="18" item="10"/>
          <tpl fld="0" item="0"/>
        </tpls>
      </m>
      <m in="0">
        <tpls c="5">
          <tpl fld="2" item="1"/>
          <tpl hier="8" item="0"/>
          <tpl hier="16" item="1"/>
          <tpl hier="18" item="10"/>
          <tpl fld="0" item="2"/>
        </tpls>
      </m>
      <m in="0">
        <tpls c="5">
          <tpl fld="2" item="1"/>
          <tpl hier="8" item="0"/>
          <tpl hier="16" item="1"/>
          <tpl hier="18" item="10"/>
          <tpl fld="0" item="0"/>
        </tpls>
      </m>
      <m in="0">
        <tpls c="5">
          <tpl fld="2" item="2"/>
          <tpl hier="8" item="0"/>
          <tpl hier="16" item="1"/>
          <tpl hier="18" item="10"/>
          <tpl fld="0" item="2"/>
        </tpls>
      </m>
      <m in="0">
        <tpls c="5">
          <tpl fld="2" item="2"/>
          <tpl hier="8" item="0"/>
          <tpl hier="16" item="1"/>
          <tpl hier="18" item="10"/>
          <tpl fld="0" item="0"/>
        </tpls>
      </m>
      <m in="0">
        <tpls c="5">
          <tpl fld="2" item="3"/>
          <tpl hier="8" item="0"/>
          <tpl hier="16" item="1"/>
          <tpl hier="18" item="10"/>
          <tpl fld="0" item="2"/>
        </tpls>
      </m>
      <m in="0">
        <tpls c="5">
          <tpl fld="2" item="3"/>
          <tpl hier="8" item="0"/>
          <tpl hier="16" item="1"/>
          <tpl hier="18" item="10"/>
          <tpl fld="0" item="0"/>
        </tpls>
      </m>
      <m in="0">
        <tpls c="5">
          <tpl fld="2" item="6"/>
          <tpl hier="8" item="0"/>
          <tpl hier="16" item="1"/>
          <tpl hier="18" item="10"/>
          <tpl fld="0" item="2"/>
        </tpls>
      </m>
      <m in="0">
        <tpls c="5">
          <tpl fld="2" item="6"/>
          <tpl hier="8" item="0"/>
          <tpl hier="16" item="1"/>
          <tpl hier="18" item="10"/>
          <tpl fld="0" item="0"/>
        </tpls>
      </m>
      <m in="0">
        <tpls c="5">
          <tpl fld="2" item="4"/>
          <tpl hier="8" item="0"/>
          <tpl hier="16" item="1"/>
          <tpl hier="18" item="10"/>
          <tpl fld="0" item="2"/>
        </tpls>
      </m>
      <m in="0">
        <tpls c="5">
          <tpl fld="2" item="4"/>
          <tpl hier="8" item="0"/>
          <tpl hier="16" item="1"/>
          <tpl hier="18" item="10"/>
          <tpl fld="0" item="0"/>
        </tpls>
      </m>
      <m in="0">
        <tpls c="5">
          <tpl fld="2" item="7"/>
          <tpl hier="8" item="0"/>
          <tpl hier="16" item="1"/>
          <tpl hier="18" item="10"/>
          <tpl fld="0" item="2"/>
        </tpls>
      </m>
      <m in="0">
        <tpls c="5">
          <tpl fld="2" item="7"/>
          <tpl hier="8" item="0"/>
          <tpl hier="16" item="1"/>
          <tpl hier="18" item="10"/>
          <tpl fld="0" item="0"/>
        </tpls>
      </m>
      <m in="0">
        <tpls c="5">
          <tpl fld="2" item="8"/>
          <tpl hier="8" item="0"/>
          <tpl hier="16" item="1"/>
          <tpl hier="18" item="10"/>
          <tpl fld="0" item="2"/>
        </tpls>
      </m>
      <m in="0">
        <tpls c="5">
          <tpl fld="2" item="8"/>
          <tpl hier="8" item="0"/>
          <tpl hier="16" item="1"/>
          <tpl hier="18" item="10"/>
          <tpl fld="0" item="0"/>
        </tpls>
      </m>
      <m in="0">
        <tpls c="5">
          <tpl fld="2" item="11"/>
          <tpl hier="8" item="0"/>
          <tpl hier="16" item="1"/>
          <tpl hier="18" item="10"/>
          <tpl fld="0" item="2"/>
        </tpls>
      </m>
      <m in="0">
        <tpls c="5">
          <tpl fld="2" item="11"/>
          <tpl hier="8" item="0"/>
          <tpl hier="16" item="1"/>
          <tpl hier="18" item="10"/>
          <tpl fld="0" item="0"/>
        </tpls>
      </m>
      <m in="0">
        <tpls c="5">
          <tpl fld="2" item="9"/>
          <tpl hier="8" item="0"/>
          <tpl hier="16" item="1"/>
          <tpl hier="18" item="10"/>
          <tpl fld="0" item="2"/>
        </tpls>
      </m>
      <m in="0">
        <tpls c="5">
          <tpl fld="2" item="9"/>
          <tpl hier="8" item="0"/>
          <tpl hier="16" item="1"/>
          <tpl hier="18" item="10"/>
          <tpl fld="0" item="0"/>
        </tpls>
      </m>
      <m in="0">
        <tpls c="5">
          <tpl fld="1" item="3"/>
          <tpl hier="8" item="0"/>
          <tpl hier="16" item="1"/>
          <tpl hier="18" item="10"/>
          <tpl fld="0" item="2"/>
        </tpls>
      </m>
      <m in="0">
        <tpls c="5">
          <tpl fld="1" item="3"/>
          <tpl hier="8" item="0"/>
          <tpl hier="16" item="1"/>
          <tpl hier="18" item="10"/>
          <tpl fld="0" item="0"/>
        </tpls>
      </m>
      <m in="0">
        <tpls c="5">
          <tpl fld="2" item="13"/>
          <tpl hier="8" item="0"/>
          <tpl hier="16" item="1"/>
          <tpl hier="18" item="10"/>
          <tpl fld="0" item="2"/>
        </tpls>
      </m>
      <m in="0">
        <tpls c="5">
          <tpl fld="2" item="13"/>
          <tpl hier="8" item="0"/>
          <tpl hier="16" item="1"/>
          <tpl hier="18" item="10"/>
          <tpl fld="0" item="0"/>
        </tpls>
      </m>
      <m in="0">
        <tpls c="5">
          <tpl fld="2" item="14"/>
          <tpl hier="8" item="0"/>
          <tpl hier="16" item="1"/>
          <tpl hier="18" item="10"/>
          <tpl fld="0" item="2"/>
        </tpls>
      </m>
      <m in="0">
        <tpls c="5">
          <tpl fld="2" item="14"/>
          <tpl hier="8" item="0"/>
          <tpl hier="16" item="1"/>
          <tpl hier="18" item="10"/>
          <tpl fld="0" item="0"/>
        </tpls>
      </m>
      <m in="0">
        <tpls c="5">
          <tpl fld="1" item="2"/>
          <tpl hier="8" item="0"/>
          <tpl hier="16" item="1"/>
          <tpl hier="18" item="10"/>
          <tpl fld="0" item="2"/>
        </tpls>
      </m>
      <m in="0">
        <tpls c="5">
          <tpl fld="1" item="2"/>
          <tpl hier="8" item="0"/>
          <tpl hier="16" item="1"/>
          <tpl hier="18" item="10"/>
          <tpl fld="0" item="0"/>
        </tpls>
      </m>
      <m in="0">
        <tpls c="5">
          <tpl fld="2" item="12"/>
          <tpl hier="8" item="0"/>
          <tpl hier="16" item="1"/>
          <tpl hier="18" item="10"/>
          <tpl fld="0" item="2"/>
        </tpls>
      </m>
      <m in="0">
        <tpls c="5">
          <tpl fld="2" item="12"/>
          <tpl hier="8" item="0"/>
          <tpl hier="16" item="1"/>
          <tpl hier="18" item="10"/>
          <tpl fld="0" item="0"/>
        </tpls>
      </m>
      <m in="0">
        <tpls c="5">
          <tpl fld="2" item="10"/>
          <tpl hier="8" item="0"/>
          <tpl hier="16" item="1"/>
          <tpl hier="18" item="10"/>
          <tpl fld="0" item="2"/>
        </tpls>
      </m>
      <m in="0">
        <tpls c="5">
          <tpl fld="2" item="10"/>
          <tpl hier="8" item="0"/>
          <tpl hier="16" item="1"/>
          <tpl hier="18" item="10"/>
          <tpl fld="0" item="0"/>
        </tpls>
      </m>
      <m in="0">
        <tpls c="5">
          <tpl fld="2" item="5"/>
          <tpl hier="8" item="0"/>
          <tpl hier="16" item="1"/>
          <tpl hier="18" item="10"/>
          <tpl fld="0" item="2"/>
        </tpls>
      </m>
      <m in="0">
        <tpls c="5">
          <tpl fld="2" item="5"/>
          <tpl hier="8" item="0"/>
          <tpl hier="16" item="1"/>
          <tpl hier="18" item="10"/>
          <tpl fld="0" item="0"/>
        </tpls>
      </m>
      <m in="0">
        <tpls c="5">
          <tpl fld="1" item="4"/>
          <tpl hier="8" item="0"/>
          <tpl hier="16" item="1"/>
          <tpl hier="18" item="10"/>
          <tpl fld="0" item="0"/>
        </tpls>
      </m>
      <m in="0">
        <tpls c="5">
          <tpl fld="1" item="4"/>
          <tpl hier="8" item="0"/>
          <tpl hier="16" item="1"/>
          <tpl hier="18" item="10"/>
          <tpl fld="0" item="2"/>
        </tpls>
      </m>
      <m in="0">
        <tpls c="5">
          <tpl fld="1" item="4"/>
          <tpl hier="8" item="0"/>
          <tpl hier="16" item="1"/>
          <tpl hier="18" item="10"/>
          <tpl fld="0" item="1"/>
        </tpls>
      </m>
      <m in="0">
        <tpls c="5">
          <tpl fld="1" item="0"/>
          <tpl hier="8" item="0"/>
          <tpl hier="16" item="1"/>
          <tpl hier="18" item="10"/>
          <tpl fld="0" item="1"/>
        </tpls>
      </m>
      <m in="0">
        <tpls c="5">
          <tpl fld="1" item="1"/>
          <tpl hier="8" item="0"/>
          <tpl hier="16" item="1"/>
          <tpl hier="18" item="10"/>
          <tpl fld="0" item="1"/>
        </tpls>
      </m>
      <m in="0">
        <tpls c="5">
          <tpl fld="2" item="0"/>
          <tpl hier="8" item="0"/>
          <tpl hier="16" item="1"/>
          <tpl hier="18" item="10"/>
          <tpl fld="0" item="1"/>
        </tpls>
      </m>
      <m in="0">
        <tpls c="5">
          <tpl fld="2" item="1"/>
          <tpl hier="8" item="0"/>
          <tpl hier="16" item="1"/>
          <tpl hier="18" item="10"/>
          <tpl fld="0" item="1"/>
        </tpls>
      </m>
      <m in="0">
        <tpls c="5">
          <tpl fld="2" item="2"/>
          <tpl hier="8" item="0"/>
          <tpl hier="16" item="1"/>
          <tpl hier="18" item="10"/>
          <tpl fld="0" item="1"/>
        </tpls>
      </m>
      <m in="0">
        <tpls c="5">
          <tpl fld="2" item="3"/>
          <tpl hier="8" item="0"/>
          <tpl hier="16" item="1"/>
          <tpl hier="18" item="10"/>
          <tpl fld="0" item="1"/>
        </tpls>
      </m>
      <m in="0">
        <tpls c="5">
          <tpl fld="2" item="6"/>
          <tpl hier="8" item="0"/>
          <tpl hier="16" item="1"/>
          <tpl hier="18" item="10"/>
          <tpl fld="0" item="1"/>
        </tpls>
      </m>
      <m in="0">
        <tpls c="5">
          <tpl fld="2" item="4"/>
          <tpl hier="8" item="0"/>
          <tpl hier="16" item="1"/>
          <tpl hier="18" item="10"/>
          <tpl fld="0" item="1"/>
        </tpls>
      </m>
      <m in="0">
        <tpls c="5">
          <tpl fld="2" item="7"/>
          <tpl hier="8" item="0"/>
          <tpl hier="16" item="1"/>
          <tpl hier="18" item="10"/>
          <tpl fld="0" item="1"/>
        </tpls>
      </m>
      <m in="0">
        <tpls c="5">
          <tpl fld="2" item="8"/>
          <tpl hier="8" item="0"/>
          <tpl hier="16" item="1"/>
          <tpl hier="18" item="10"/>
          <tpl fld="0" item="1"/>
        </tpls>
      </m>
      <m in="0">
        <tpls c="5">
          <tpl fld="2" item="11"/>
          <tpl hier="8" item="0"/>
          <tpl hier="16" item="1"/>
          <tpl hier="18" item="10"/>
          <tpl fld="0" item="1"/>
        </tpls>
      </m>
      <m in="0">
        <tpls c="5">
          <tpl fld="2" item="9"/>
          <tpl hier="8" item="0"/>
          <tpl hier="16" item="1"/>
          <tpl hier="18" item="10"/>
          <tpl fld="0" item="1"/>
        </tpls>
      </m>
      <m in="0">
        <tpls c="5">
          <tpl fld="1" item="3"/>
          <tpl hier="8" item="0"/>
          <tpl hier="16" item="1"/>
          <tpl hier="18" item="10"/>
          <tpl fld="0" item="1"/>
        </tpls>
      </m>
      <m in="0">
        <tpls c="5">
          <tpl fld="2" item="13"/>
          <tpl hier="8" item="0"/>
          <tpl hier="16" item="1"/>
          <tpl hier="18" item="10"/>
          <tpl fld="0" item="1"/>
        </tpls>
      </m>
      <m in="0">
        <tpls c="5">
          <tpl fld="2" item="14"/>
          <tpl hier="8" item="0"/>
          <tpl hier="16" item="1"/>
          <tpl hier="18" item="10"/>
          <tpl fld="0" item="1"/>
        </tpls>
      </m>
      <m in="0">
        <tpls c="5">
          <tpl fld="1" item="2"/>
          <tpl hier="8" item="0"/>
          <tpl hier="16" item="1"/>
          <tpl hier="18" item="10"/>
          <tpl fld="0" item="1"/>
        </tpls>
      </m>
      <m in="0">
        <tpls c="5">
          <tpl fld="2" item="12"/>
          <tpl hier="8" item="0"/>
          <tpl hier="16" item="1"/>
          <tpl hier="18" item="10"/>
          <tpl fld="0" item="1"/>
        </tpls>
      </m>
      <m in="0">
        <tpls c="5">
          <tpl fld="2" item="10"/>
          <tpl hier="8" item="0"/>
          <tpl hier="16" item="1"/>
          <tpl hier="18" item="10"/>
          <tpl fld="0" item="1"/>
        </tpls>
      </m>
      <m in="0">
        <tpls c="5">
          <tpl fld="2" item="5"/>
          <tpl hier="8" item="0"/>
          <tpl hier="16" item="1"/>
          <tpl hier="18" item="10"/>
          <tpl fld="0" item="1"/>
        </tpls>
      </m>
      <m in="0">
        <tpls c="5">
          <tpl fld="1" item="0"/>
          <tpl hier="8" item="0"/>
          <tpl hier="16" item="1"/>
          <tpl hier="18" item="11"/>
          <tpl fld="0" item="2"/>
        </tpls>
      </m>
      <m in="0">
        <tpls c="5">
          <tpl fld="1" item="0"/>
          <tpl hier="8" item="0"/>
          <tpl hier="16" item="1"/>
          <tpl hier="18" item="11"/>
          <tpl fld="0" item="0"/>
        </tpls>
      </m>
      <n v="-31844" in="0">
        <tpls c="5">
          <tpl fld="1" item="1"/>
          <tpl hier="8" item="0"/>
          <tpl hier="16" item="1"/>
          <tpl hier="18" item="11"/>
          <tpl fld="0" item="2"/>
        </tpls>
      </n>
      <n v="-1140960" in="0">
        <tpls c="5">
          <tpl fld="1" item="1"/>
          <tpl hier="8" item="0"/>
          <tpl hier="16" item="1"/>
          <tpl hier="18" item="11"/>
          <tpl fld="0" item="0"/>
        </tpls>
      </n>
      <n v="-1290" in="0">
        <tpls c="5">
          <tpl fld="2" item="0"/>
          <tpl hier="8" item="0"/>
          <tpl hier="16" item="1"/>
          <tpl hier="18" item="11"/>
          <tpl fld="0" item="2"/>
        </tpls>
      </n>
      <n v="-15000" in="0">
        <tpls c="5">
          <tpl fld="2" item="0"/>
          <tpl hier="8" item="0"/>
          <tpl hier="16" item="1"/>
          <tpl hier="18" item="11"/>
          <tpl fld="0" item="0"/>
        </tpls>
      </n>
      <n v="-134" in="0">
        <tpls c="5">
          <tpl fld="2" item="1"/>
          <tpl hier="8" item="0"/>
          <tpl hier="16" item="1"/>
          <tpl hier="18" item="11"/>
          <tpl fld="0" item="2"/>
        </tpls>
      </n>
      <n v="-4800" in="0">
        <tpls c="5">
          <tpl fld="2" item="1"/>
          <tpl hier="8" item="0"/>
          <tpl hier="16" item="1"/>
          <tpl hier="18" item="11"/>
          <tpl fld="0" item="0"/>
        </tpls>
      </n>
      <n v="-314" in="0">
        <tpls c="5">
          <tpl fld="2" item="2"/>
          <tpl hier="8" item="0"/>
          <tpl hier="16" item="1"/>
          <tpl hier="18" item="11"/>
          <tpl fld="0" item="2"/>
        </tpls>
      </n>
      <n v="-4800" in="0">
        <tpls c="5">
          <tpl fld="2" item="2"/>
          <tpl hier="8" item="0"/>
          <tpl hier="16" item="1"/>
          <tpl hier="18" item="11"/>
          <tpl fld="0" item="0"/>
        </tpls>
      </n>
      <n v="-43" in="0">
        <tpls c="5">
          <tpl fld="2" item="3"/>
          <tpl hier="8" item="0"/>
          <tpl hier="16" item="1"/>
          <tpl hier="18" item="11"/>
          <tpl fld="0" item="2"/>
        </tpls>
      </n>
      <n v="-7500" in="0">
        <tpls c="5">
          <tpl fld="2" item="3"/>
          <tpl hier="8" item="0"/>
          <tpl hier="16" item="1"/>
          <tpl hier="18" item="11"/>
          <tpl fld="0" item="0"/>
        </tpls>
      </n>
      <n v="-1291" in="0">
        <tpls c="5">
          <tpl fld="2" item="6"/>
          <tpl hier="8" item="0"/>
          <tpl hier="16" item="1"/>
          <tpl hier="18" item="11"/>
          <tpl fld="0" item="2"/>
        </tpls>
      </n>
      <n v="-121500" in="0">
        <tpls c="5">
          <tpl fld="2" item="6"/>
          <tpl hier="8" item="0"/>
          <tpl hier="16" item="1"/>
          <tpl hier="18" item="11"/>
          <tpl fld="0" item="0"/>
        </tpls>
      </n>
      <n v="-2576" in="0">
        <tpls c="5">
          <tpl fld="2" item="4"/>
          <tpl hier="8" item="0"/>
          <tpl hier="16" item="1"/>
          <tpl hier="18" item="11"/>
          <tpl fld="0" item="2"/>
        </tpls>
      </n>
      <n v="-41130" in="0">
        <tpls c="5">
          <tpl fld="2" item="4"/>
          <tpl hier="8" item="0"/>
          <tpl hier="16" item="1"/>
          <tpl hier="18" item="11"/>
          <tpl fld="0" item="0"/>
        </tpls>
      </n>
      <n v="-3128" in="0">
        <tpls c="5">
          <tpl fld="2" item="7"/>
          <tpl hier="8" item="0"/>
          <tpl hier="16" item="1"/>
          <tpl hier="18" item="11"/>
          <tpl fld="0" item="2"/>
        </tpls>
      </n>
      <n v="-48060" in="0">
        <tpls c="5">
          <tpl fld="2" item="7"/>
          <tpl hier="8" item="0"/>
          <tpl hier="16" item="1"/>
          <tpl hier="18" item="11"/>
          <tpl fld="0" item="0"/>
        </tpls>
      </n>
      <n v="90" in="0">
        <tpls c="5">
          <tpl fld="2" item="8"/>
          <tpl hier="8" item="0"/>
          <tpl hier="16" item="1"/>
          <tpl hier="18" item="11"/>
          <tpl fld="0" item="2"/>
        </tpls>
      </n>
      <n v="-8430" in="0">
        <tpls c="5">
          <tpl fld="2" item="8"/>
          <tpl hier="8" item="0"/>
          <tpl hier="16" item="1"/>
          <tpl hier="18" item="11"/>
          <tpl fld="0" item="0"/>
        </tpls>
      </n>
      <n v="-1079" in="0">
        <tpls c="5">
          <tpl fld="2" item="11"/>
          <tpl hier="8" item="0"/>
          <tpl hier="16" item="1"/>
          <tpl hier="18" item="11"/>
          <tpl fld="0" item="2"/>
        </tpls>
      </n>
      <n v="-31440" in="0">
        <tpls c="5">
          <tpl fld="2" item="11"/>
          <tpl hier="8" item="0"/>
          <tpl hier="16" item="1"/>
          <tpl hier="18" item="11"/>
          <tpl fld="0" item="0"/>
        </tpls>
      </n>
      <n v="-22079" in="0">
        <tpls c="5">
          <tpl fld="2" item="9"/>
          <tpl hier="8" item="0"/>
          <tpl hier="16" item="1"/>
          <tpl hier="18" item="11"/>
          <tpl fld="0" item="2"/>
        </tpls>
      </n>
      <n v="-858300" in="0">
        <tpls c="5">
          <tpl fld="2" item="9"/>
          <tpl hier="8" item="0"/>
          <tpl hier="16" item="1"/>
          <tpl hier="18" item="11"/>
          <tpl fld="0" item="0"/>
        </tpls>
      </n>
      <n v="95850" in="0">
        <tpls c="5">
          <tpl fld="1" item="3"/>
          <tpl hier="8" item="0"/>
          <tpl hier="16" item="1"/>
          <tpl hier="18" item="11"/>
          <tpl fld="0" item="2"/>
        </tpls>
      </n>
      <n v="-1192400" in="0">
        <tpls c="5">
          <tpl fld="1" item="3"/>
          <tpl hier="8" item="0"/>
          <tpl hier="16" item="1"/>
          <tpl hier="18" item="11"/>
          <tpl fld="0" item="0"/>
        </tpls>
      </n>
      <n v="19646" in="0">
        <tpls c="5">
          <tpl fld="2" item="13"/>
          <tpl hier="8" item="0"/>
          <tpl hier="16" item="1"/>
          <tpl hier="18" item="11"/>
          <tpl fld="0" item="2"/>
        </tpls>
      </n>
      <n v="-108800" in="0">
        <tpls c="5">
          <tpl fld="2" item="13"/>
          <tpl hier="8" item="0"/>
          <tpl hier="16" item="1"/>
          <tpl hier="18" item="11"/>
          <tpl fld="0" item="0"/>
        </tpls>
      </n>
      <n v="76204" in="0">
        <tpls c="5">
          <tpl fld="2" item="14"/>
          <tpl hier="8" item="0"/>
          <tpl hier="16" item="1"/>
          <tpl hier="18" item="11"/>
          <tpl fld="0" item="2"/>
        </tpls>
      </n>
      <n v="-1083600" in="0">
        <tpls c="5">
          <tpl fld="2" item="14"/>
          <tpl hier="8" item="0"/>
          <tpl hier="16" item="1"/>
          <tpl hier="18" item="11"/>
          <tpl fld="0" item="0"/>
        </tpls>
      </n>
      <n v="-66085" in="0">
        <tpls c="5">
          <tpl fld="1" item="2"/>
          <tpl hier="8" item="0"/>
          <tpl hier="16" item="1"/>
          <tpl hier="18" item="11"/>
          <tpl fld="0" item="2"/>
        </tpls>
      </n>
      <n v="3480350" in="0">
        <tpls c="5">
          <tpl fld="1" item="2"/>
          <tpl hier="8" item="0"/>
          <tpl hier="16" item="1"/>
          <tpl hier="18" item="11"/>
          <tpl fld="0" item="0"/>
        </tpls>
      </n>
      <n v="3782" in="0">
        <tpls c="5">
          <tpl fld="2" item="12"/>
          <tpl hier="8" item="0"/>
          <tpl hier="16" item="1"/>
          <tpl hier="18" item="11"/>
          <tpl fld="0" item="2"/>
        </tpls>
      </n>
      <n v="-23300" in="0">
        <tpls c="5">
          <tpl fld="2" item="12"/>
          <tpl hier="8" item="0"/>
          <tpl hier="16" item="1"/>
          <tpl hier="18" item="11"/>
          <tpl fld="0" item="0"/>
        </tpls>
      </n>
      <n v="2311" in="0">
        <tpls c="5">
          <tpl fld="2" item="10"/>
          <tpl hier="8" item="0"/>
          <tpl hier="16" item="1"/>
          <tpl hier="18" item="11"/>
          <tpl fld="0" item="2"/>
        </tpls>
      </n>
      <n v="-79750" in="0">
        <tpls c="5">
          <tpl fld="2" item="10"/>
          <tpl hier="8" item="0"/>
          <tpl hier="16" item="1"/>
          <tpl hier="18" item="11"/>
          <tpl fld="0" item="0"/>
        </tpls>
      </n>
      <n v="-72178" in="0">
        <tpls c="5">
          <tpl fld="2" item="5"/>
          <tpl hier="8" item="0"/>
          <tpl hier="16" item="1"/>
          <tpl hier="18" item="11"/>
          <tpl fld="0" item="2"/>
        </tpls>
      </n>
      <n v="3583400" in="0">
        <tpls c="5">
          <tpl fld="2" item="5"/>
          <tpl hier="8" item="0"/>
          <tpl hier="16" item="1"/>
          <tpl hier="18" item="11"/>
          <tpl fld="0" item="0"/>
        </tpls>
      </n>
      <m in="0">
        <tpls c="5">
          <tpl fld="1" item="4"/>
          <tpl hier="8" item="0"/>
          <tpl hier="16" item="1"/>
          <tpl hier="18" item="11"/>
          <tpl fld="0" item="0"/>
        </tpls>
      </m>
      <m in="0">
        <tpls c="5">
          <tpl fld="1" item="4"/>
          <tpl hier="8" item="0"/>
          <tpl hier="16" item="1"/>
          <tpl hier="18" item="11"/>
          <tpl fld="0" item="2"/>
        </tpls>
      </m>
      <n v="-16290" in="0">
        <tpls c="5">
          <tpl fld="2" item="0"/>
          <tpl hier="8" item="0"/>
          <tpl hier="16" item="1"/>
          <tpl hier="18" item="11"/>
          <tpl fld="0" item="1"/>
        </tpls>
      </n>
      <n v="-4934" in="0">
        <tpls c="5">
          <tpl fld="2" item="1"/>
          <tpl hier="8" item="0"/>
          <tpl hier="16" item="1"/>
          <tpl hier="18" item="11"/>
          <tpl fld="0" item="1"/>
        </tpls>
      </n>
      <n v="-5114" in="0">
        <tpls c="5">
          <tpl fld="2" item="2"/>
          <tpl hier="8" item="0"/>
          <tpl hier="16" item="1"/>
          <tpl hier="18" item="11"/>
          <tpl fld="0" item="1"/>
        </tpls>
      </n>
      <n v="-7543" in="0">
        <tpls c="5">
          <tpl fld="2" item="3"/>
          <tpl hier="8" item="0"/>
          <tpl hier="16" item="1"/>
          <tpl hier="18" item="11"/>
          <tpl fld="0" item="1"/>
        </tpls>
      </n>
      <n v="-122791" in="0">
        <tpls c="5">
          <tpl fld="2" item="6"/>
          <tpl hier="8" item="0"/>
          <tpl hier="16" item="1"/>
          <tpl hier="18" item="11"/>
          <tpl fld="0" item="1"/>
        </tpls>
      </n>
      <n v="-43706" in="0">
        <tpls c="5">
          <tpl fld="2" item="4"/>
          <tpl hier="8" item="0"/>
          <tpl hier="16" item="1"/>
          <tpl hier="18" item="11"/>
          <tpl fld="0" item="1"/>
        </tpls>
      </n>
      <n v="-51188" in="0">
        <tpls c="5">
          <tpl fld="2" item="7"/>
          <tpl hier="8" item="0"/>
          <tpl hier="16" item="1"/>
          <tpl hier="18" item="11"/>
          <tpl fld="0" item="1"/>
        </tpls>
      </n>
      <n v="-8340" in="0">
        <tpls c="5">
          <tpl fld="2" item="8"/>
          <tpl hier="8" item="0"/>
          <tpl hier="16" item="1"/>
          <tpl hier="18" item="11"/>
          <tpl fld="0" item="1"/>
        </tpls>
      </n>
      <n v="-32519" in="0">
        <tpls c="5">
          <tpl fld="2" item="11"/>
          <tpl hier="8" item="0"/>
          <tpl hier="16" item="1"/>
          <tpl hier="18" item="11"/>
          <tpl fld="0" item="1"/>
        </tpls>
      </n>
      <n v="-1096550" in="0">
        <tpls c="5">
          <tpl fld="1" item="3"/>
          <tpl hier="8" item="0"/>
          <tpl hier="16" item="1"/>
          <tpl hier="18" item="11"/>
          <tpl fld="0" item="1"/>
        </tpls>
      </n>
      <n v="-89154" in="0">
        <tpls c="5">
          <tpl fld="2" item="13"/>
          <tpl hier="8" item="0"/>
          <tpl hier="16" item="1"/>
          <tpl hier="18" item="11"/>
          <tpl fld="0" item="1"/>
        </tpls>
      </n>
      <n v="-1007396" in="0">
        <tpls c="5">
          <tpl fld="2" item="14"/>
          <tpl hier="8" item="0"/>
          <tpl hier="16" item="1"/>
          <tpl hier="18" item="11"/>
          <tpl fld="0" item="1"/>
        </tpls>
      </n>
      <n v="-19518" in="0">
        <tpls c="5">
          <tpl fld="2" item="12"/>
          <tpl hier="8" item="0"/>
          <tpl hier="16" item="1"/>
          <tpl hier="18" item="11"/>
          <tpl fld="0" item="1"/>
        </tpls>
      </n>
      <n v="-77439" in="0">
        <tpls c="5">
          <tpl fld="2" item="10"/>
          <tpl hier="8" item="0"/>
          <tpl hier="16" item="1"/>
          <tpl hier="18" item="11"/>
          <tpl fld="0" item="1"/>
        </tpls>
      </n>
      <n v="1033" in="0">
        <tpls c="5">
          <tpl fld="1" item="0"/>
          <tpl hier="8" item="0"/>
          <tpl hier="16" item="1"/>
          <tpl hier="18" item="11"/>
          <tpl fld="0" item="1"/>
        </tpls>
      </n>
      <n v="-1172804" in="0">
        <tpls c="5">
          <tpl fld="1" item="1"/>
          <tpl hier="8" item="0"/>
          <tpl hier="16" item="1"/>
          <tpl hier="18" item="11"/>
          <tpl fld="0" item="1"/>
        </tpls>
      </n>
      <n v="-880379" in="0">
        <tpls c="5">
          <tpl fld="2" item="9"/>
          <tpl hier="8" item="0"/>
          <tpl hier="16" item="1"/>
          <tpl hier="18" item="11"/>
          <tpl fld="0" item="1"/>
        </tpls>
      </n>
      <n v="3414265" in="0">
        <tpls c="5">
          <tpl fld="1" item="2"/>
          <tpl hier="8" item="0"/>
          <tpl hier="16" item="1"/>
          <tpl hier="18" item="11"/>
          <tpl fld="0" item="1"/>
        </tpls>
      </n>
      <n v="3511222" in="0">
        <tpls c="5">
          <tpl fld="2" item="5"/>
          <tpl hier="8" item="0"/>
          <tpl hier="16" item="1"/>
          <tpl hier="18" item="11"/>
          <tpl fld="0" item="1"/>
        </tpls>
      </n>
      <n v="-303333" in="0">
        <tpls c="5">
          <tpl fld="1" item="4"/>
          <tpl hier="8" item="0"/>
          <tpl hier="16" item="1"/>
          <tpl hier="18" item="11"/>
          <tpl fld="0" item="1"/>
        </tpls>
      </n>
      <m in="0">
        <tpls c="5">
          <tpl fld="1" item="4"/>
          <tpl hier="8" item="0"/>
          <tpl hier="16" item="1"/>
          <tpl hier="18" item="12"/>
          <tpl fld="0" item="0"/>
        </tpls>
      </m>
      <m in="0">
        <tpls c="5">
          <tpl fld="1" item="4"/>
          <tpl hier="8" item="0"/>
          <tpl hier="16" item="1"/>
          <tpl hier="18" item="12"/>
          <tpl fld="0" item="2"/>
        </tpls>
      </m>
      <m in="0">
        <tpls c="5">
          <tpl fld="1" item="1"/>
          <tpl hier="8" item="0"/>
          <tpl hier="16" item="1"/>
          <tpl hier="18" item="12"/>
          <tpl fld="0" item="2"/>
        </tpls>
      </m>
      <m in="0">
        <tpls c="5">
          <tpl fld="2" item="0"/>
          <tpl hier="8" item="0"/>
          <tpl hier="16" item="1"/>
          <tpl hier="18" item="12"/>
          <tpl fld="0" item="0"/>
        </tpls>
      </m>
      <m in="0">
        <tpls c="5">
          <tpl fld="2" item="1"/>
          <tpl hier="8" item="0"/>
          <tpl hier="16" item="1"/>
          <tpl hier="18" item="12"/>
          <tpl fld="0" item="2"/>
        </tpls>
      </m>
      <m in="0">
        <tpls c="5">
          <tpl fld="2" item="2"/>
          <tpl hier="8" item="0"/>
          <tpl hier="16" item="1"/>
          <tpl hier="18" item="12"/>
          <tpl fld="0" item="2"/>
        </tpls>
      </m>
      <m in="0">
        <tpls c="5">
          <tpl fld="2" item="3"/>
          <tpl hier="8" item="0"/>
          <tpl hier="16" item="1"/>
          <tpl hier="18" item="12"/>
          <tpl fld="0" item="0"/>
        </tpls>
      </m>
      <m in="0">
        <tpls c="5">
          <tpl fld="2" item="4"/>
          <tpl hier="8" item="0"/>
          <tpl hier="16" item="1"/>
          <tpl hier="18" item="12"/>
          <tpl fld="0" item="2"/>
        </tpls>
      </m>
      <m in="0">
        <tpls c="5">
          <tpl fld="2" item="7"/>
          <tpl hier="8" item="0"/>
          <tpl hier="16" item="1"/>
          <tpl hier="18" item="12"/>
          <tpl fld="0" item="2"/>
        </tpls>
      </m>
      <m in="0">
        <tpls c="5">
          <tpl fld="2" item="8"/>
          <tpl hier="8" item="0"/>
          <tpl hier="16" item="1"/>
          <tpl hier="18" item="12"/>
          <tpl fld="0" item="2"/>
        </tpls>
      </m>
      <m in="0">
        <tpls c="5">
          <tpl fld="2" item="9"/>
          <tpl hier="8" item="0"/>
          <tpl hier="16" item="1"/>
          <tpl hier="18" item="12"/>
          <tpl fld="0" item="2"/>
        </tpls>
      </m>
      <m in="0">
        <tpls c="5">
          <tpl fld="2" item="13"/>
          <tpl hier="8" item="0"/>
          <tpl hier="16" item="1"/>
          <tpl hier="18" item="12"/>
          <tpl fld="0" item="2"/>
        </tpls>
      </m>
      <m in="0">
        <tpls c="5">
          <tpl fld="2" item="14"/>
          <tpl hier="8" item="0"/>
          <tpl hier="16" item="1"/>
          <tpl hier="18" item="12"/>
          <tpl fld="0" item="0"/>
        </tpls>
      </m>
      <m in="0">
        <tpls c="5">
          <tpl fld="1" item="2"/>
          <tpl hier="8" item="0"/>
          <tpl hier="16" item="1"/>
          <tpl hier="18" item="12"/>
          <tpl fld="0" item="2"/>
        </tpls>
      </m>
      <m in="0">
        <tpls c="5">
          <tpl fld="2" item="12"/>
          <tpl hier="8" item="0"/>
          <tpl hier="16" item="1"/>
          <tpl hier="18" item="12"/>
          <tpl fld="0" item="0"/>
        </tpls>
      </m>
      <m in="0">
        <tpls c="5">
          <tpl fld="2" item="5"/>
          <tpl hier="8" item="0"/>
          <tpl hier="16" item="1"/>
          <tpl hier="18" item="12"/>
          <tpl fld="0" item="0"/>
        </tpls>
      </m>
      <m in="0">
        <tpls c="5">
          <tpl fld="1" item="0"/>
          <tpl hier="8" item="0"/>
          <tpl hier="16" item="1"/>
          <tpl hier="18" item="12"/>
          <tpl fld="0" item="2"/>
        </tpls>
      </m>
      <m in="0">
        <tpls c="5">
          <tpl fld="1" item="0"/>
          <tpl hier="8" item="0"/>
          <tpl hier="16" item="1"/>
          <tpl hier="18" item="12"/>
          <tpl fld="0" item="0"/>
        </tpls>
      </m>
      <m in="0">
        <tpls c="5">
          <tpl fld="2" item="0"/>
          <tpl hier="8" item="0"/>
          <tpl hier="16" item="1"/>
          <tpl hier="18" item="12"/>
          <tpl fld="0" item="2"/>
        </tpls>
      </m>
      <m in="0">
        <tpls c="5">
          <tpl fld="2" item="1"/>
          <tpl hier="8" item="0"/>
          <tpl hier="16" item="1"/>
          <tpl hier="18" item="12"/>
          <tpl fld="0" item="0"/>
        </tpls>
      </m>
      <m in="0">
        <tpls c="5">
          <tpl fld="2" item="2"/>
          <tpl hier="8" item="0"/>
          <tpl hier="16" item="1"/>
          <tpl hier="18" item="12"/>
          <tpl fld="0" item="0"/>
        </tpls>
      </m>
      <m in="0">
        <tpls c="5">
          <tpl fld="2" item="6"/>
          <tpl hier="8" item="0"/>
          <tpl hier="16" item="1"/>
          <tpl hier="18" item="12"/>
          <tpl fld="0" item="2"/>
        </tpls>
      </m>
      <m in="0">
        <tpls c="5">
          <tpl fld="2" item="4"/>
          <tpl hier="8" item="0"/>
          <tpl hier="16" item="1"/>
          <tpl hier="18" item="12"/>
          <tpl fld="0" item="0"/>
        </tpls>
      </m>
      <m in="0">
        <tpls c="5">
          <tpl fld="2" item="11"/>
          <tpl hier="8" item="0"/>
          <tpl hier="16" item="1"/>
          <tpl hier="18" item="12"/>
          <tpl fld="0" item="2"/>
        </tpls>
      </m>
      <m in="0">
        <tpls c="5">
          <tpl fld="1" item="3"/>
          <tpl hier="8" item="0"/>
          <tpl hier="16" item="1"/>
          <tpl hier="18" item="12"/>
          <tpl fld="0" item="0"/>
        </tpls>
      </m>
      <m in="0">
        <tpls c="5">
          <tpl fld="2" item="13"/>
          <tpl hier="8" item="0"/>
          <tpl hier="16" item="1"/>
          <tpl hier="18" item="12"/>
          <tpl fld="0" item="0"/>
        </tpls>
      </m>
      <m in="0">
        <tpls c="5">
          <tpl fld="1" item="2"/>
          <tpl hier="8" item="0"/>
          <tpl hier="16" item="1"/>
          <tpl hier="18" item="12"/>
          <tpl fld="0" item="0"/>
        </tpls>
      </m>
      <m in="0">
        <tpls c="5">
          <tpl fld="2" item="10"/>
          <tpl hier="8" item="0"/>
          <tpl hier="16" item="1"/>
          <tpl hier="18" item="12"/>
          <tpl fld="0" item="2"/>
        </tpls>
      </m>
      <m in="0">
        <tpls c="5">
          <tpl fld="2" item="5"/>
          <tpl hier="8" item="0"/>
          <tpl hier="16" item="1"/>
          <tpl hier="18" item="12"/>
          <tpl fld="0" item="2"/>
        </tpls>
      </m>
      <m in="0">
        <tpls c="5">
          <tpl fld="1" item="1"/>
          <tpl hier="8" item="0"/>
          <tpl hier="16" item="1"/>
          <tpl hier="18" item="12"/>
          <tpl fld="0" item="0"/>
        </tpls>
      </m>
      <m in="0">
        <tpls c="5">
          <tpl fld="2" item="3"/>
          <tpl hier="8" item="0"/>
          <tpl hier="16" item="1"/>
          <tpl hier="18" item="12"/>
          <tpl fld="0" item="2"/>
        </tpls>
      </m>
      <m in="0">
        <tpls c="5">
          <tpl fld="2" item="6"/>
          <tpl hier="8" item="0"/>
          <tpl hier="16" item="1"/>
          <tpl hier="18" item="12"/>
          <tpl fld="0" item="0"/>
        </tpls>
      </m>
      <m in="0">
        <tpls c="5">
          <tpl fld="2" item="7"/>
          <tpl hier="8" item="0"/>
          <tpl hier="16" item="1"/>
          <tpl hier="18" item="12"/>
          <tpl fld="0" item="0"/>
        </tpls>
      </m>
      <m in="0">
        <tpls c="5">
          <tpl fld="2" item="8"/>
          <tpl hier="8" item="0"/>
          <tpl hier="16" item="1"/>
          <tpl hier="18" item="12"/>
          <tpl fld="0" item="0"/>
        </tpls>
      </m>
      <m in="0">
        <tpls c="5">
          <tpl fld="2" item="11"/>
          <tpl hier="8" item="0"/>
          <tpl hier="16" item="1"/>
          <tpl hier="18" item="12"/>
          <tpl fld="0" item="0"/>
        </tpls>
      </m>
      <m in="0">
        <tpls c="5">
          <tpl fld="2" item="9"/>
          <tpl hier="8" item="0"/>
          <tpl hier="16" item="1"/>
          <tpl hier="18" item="12"/>
          <tpl fld="0" item="0"/>
        </tpls>
      </m>
      <m in="0">
        <tpls c="5">
          <tpl fld="1" item="3"/>
          <tpl hier="8" item="0"/>
          <tpl hier="16" item="1"/>
          <tpl hier="18" item="12"/>
          <tpl fld="0" item="2"/>
        </tpls>
      </m>
      <m in="0">
        <tpls c="5">
          <tpl fld="2" item="12"/>
          <tpl hier="8" item="0"/>
          <tpl hier="16" item="1"/>
          <tpl hier="18" item="12"/>
          <tpl fld="0" item="2"/>
        </tpls>
      </m>
      <m in="0">
        <tpls c="5">
          <tpl fld="2" item="10"/>
          <tpl hier="8" item="0"/>
          <tpl hier="16" item="1"/>
          <tpl hier="18" item="12"/>
          <tpl fld="0" item="0"/>
        </tpls>
      </m>
      <m in="0">
        <tpls c="5">
          <tpl fld="2" item="14"/>
          <tpl hier="8" item="0"/>
          <tpl hier="16" item="1"/>
          <tpl hier="18" item="12"/>
          <tpl fld="0" item="2"/>
        </tpls>
      </m>
      <m in="0">
        <tpls c="5">
          <tpl fld="1" item="4"/>
          <tpl hier="8" item="0"/>
          <tpl hier="16" item="1"/>
          <tpl hier="18" item="12"/>
          <tpl fld="0" item="1"/>
        </tpls>
      </m>
      <m in="0">
        <tpls c="5">
          <tpl fld="1" item="0"/>
          <tpl hier="8" item="0"/>
          <tpl hier="16" item="1"/>
          <tpl hier="18" item="12"/>
          <tpl fld="0" item="1"/>
        </tpls>
      </m>
      <m in="0">
        <tpls c="5">
          <tpl fld="1" item="1"/>
          <tpl hier="8" item="0"/>
          <tpl hier="16" item="1"/>
          <tpl hier="18" item="12"/>
          <tpl fld="0" item="1"/>
        </tpls>
      </m>
      <m in="0">
        <tpls c="5">
          <tpl fld="2" item="12"/>
          <tpl hier="8" item="0"/>
          <tpl hier="16" item="1"/>
          <tpl hier="18" item="12"/>
          <tpl fld="0" item="1"/>
        </tpls>
      </m>
      <m in="0">
        <tpls c="5">
          <tpl fld="2" item="5"/>
          <tpl hier="8" item="0"/>
          <tpl hier="16" item="1"/>
          <tpl hier="18" item="12"/>
          <tpl fld="0" item="1"/>
        </tpls>
      </m>
      <m in="0">
        <tpls c="5">
          <tpl fld="2" item="0"/>
          <tpl hier="8" item="0"/>
          <tpl hier="16" item="1"/>
          <tpl hier="18" item="12"/>
          <tpl fld="0" item="1"/>
        </tpls>
      </m>
      <m in="0">
        <tpls c="5">
          <tpl fld="2" item="1"/>
          <tpl hier="8" item="0"/>
          <tpl hier="16" item="1"/>
          <tpl hier="18" item="12"/>
          <tpl fld="0" item="1"/>
        </tpls>
      </m>
      <m in="0">
        <tpls c="5">
          <tpl fld="2" item="2"/>
          <tpl hier="8" item="0"/>
          <tpl hier="16" item="1"/>
          <tpl hier="18" item="12"/>
          <tpl fld="0" item="1"/>
        </tpls>
      </m>
      <m in="0">
        <tpls c="5">
          <tpl fld="2" item="6"/>
          <tpl hier="8" item="0"/>
          <tpl hier="16" item="1"/>
          <tpl hier="18" item="12"/>
          <tpl fld="0" item="1"/>
        </tpls>
      </m>
      <m in="0">
        <tpls c="5">
          <tpl fld="2" item="4"/>
          <tpl hier="8" item="0"/>
          <tpl hier="16" item="1"/>
          <tpl hier="18" item="12"/>
          <tpl fld="0" item="1"/>
        </tpls>
      </m>
      <m in="0">
        <tpls c="5">
          <tpl fld="2" item="7"/>
          <tpl hier="8" item="0"/>
          <tpl hier="16" item="1"/>
          <tpl hier="18" item="12"/>
          <tpl fld="0" item="1"/>
        </tpls>
      </m>
      <m in="0">
        <tpls c="5">
          <tpl fld="2" item="8"/>
          <tpl hier="8" item="0"/>
          <tpl hier="16" item="1"/>
          <tpl hier="18" item="12"/>
          <tpl fld="0" item="1"/>
        </tpls>
      </m>
      <m in="0">
        <tpls c="5">
          <tpl fld="2" item="11"/>
          <tpl hier="8" item="0"/>
          <tpl hier="16" item="1"/>
          <tpl hier="18" item="12"/>
          <tpl fld="0" item="1"/>
        </tpls>
      </m>
      <m in="0">
        <tpls c="5">
          <tpl fld="2" item="9"/>
          <tpl hier="8" item="0"/>
          <tpl hier="16" item="1"/>
          <tpl hier="18" item="12"/>
          <tpl fld="0" item="1"/>
        </tpls>
      </m>
      <m in="0">
        <tpls c="5">
          <tpl fld="2" item="13"/>
          <tpl hier="8" item="0"/>
          <tpl hier="16" item="1"/>
          <tpl hier="18" item="12"/>
          <tpl fld="0" item="1"/>
        </tpls>
      </m>
      <m in="0">
        <tpls c="5">
          <tpl fld="2" item="14"/>
          <tpl hier="8" item="0"/>
          <tpl hier="16" item="1"/>
          <tpl hier="18" item="12"/>
          <tpl fld="0" item="1"/>
        </tpls>
      </m>
      <m in="0">
        <tpls c="5">
          <tpl fld="2" item="3"/>
          <tpl hier="8" item="0"/>
          <tpl hier="16" item="1"/>
          <tpl hier="18" item="12"/>
          <tpl fld="0" item="1"/>
        </tpls>
      </m>
      <m in="0">
        <tpls c="5">
          <tpl fld="1" item="3"/>
          <tpl hier="8" item="0"/>
          <tpl hier="16" item="1"/>
          <tpl hier="18" item="12"/>
          <tpl fld="0" item="1"/>
        </tpls>
      </m>
      <m in="0">
        <tpls c="5">
          <tpl fld="1" item="2"/>
          <tpl hier="8" item="0"/>
          <tpl hier="16" item="1"/>
          <tpl hier="18" item="12"/>
          <tpl fld="0" item="1"/>
        </tpls>
      </m>
      <m in="0">
        <tpls c="5">
          <tpl fld="2" item="10"/>
          <tpl hier="8" item="0"/>
          <tpl hier="16" item="1"/>
          <tpl hier="18" item="12"/>
          <tpl fld="0" item="1"/>
        </tpls>
      </m>
      <m in="0">
        <tpls c="5">
          <tpl fld="1" item="1"/>
          <tpl hier="8" item="0"/>
          <tpl hier="16" item="13"/>
          <tpl hier="18" item="4"/>
          <tpl fld="0" item="0"/>
        </tpls>
      </m>
      <m in="0">
        <tpls c="5">
          <tpl fld="2" item="2"/>
          <tpl hier="8" item="0"/>
          <tpl hier="16" item="13"/>
          <tpl hier="18" item="4"/>
          <tpl fld="0" item="2"/>
        </tpls>
      </m>
      <m in="0">
        <tpls c="5">
          <tpl fld="2" item="2"/>
          <tpl hier="8" item="0"/>
          <tpl hier="16" item="13"/>
          <tpl hier="18" item="4"/>
          <tpl fld="0" item="0"/>
        </tpls>
      </m>
      <m in="0">
        <tpls c="5">
          <tpl fld="2" item="3"/>
          <tpl hier="8" item="0"/>
          <tpl hier="16" item="13"/>
          <tpl hier="18" item="4"/>
          <tpl fld="0" item="2"/>
        </tpls>
      </m>
      <m in="0">
        <tpls c="5">
          <tpl fld="2" item="3"/>
          <tpl hier="8" item="0"/>
          <tpl hier="16" item="13"/>
          <tpl hier="18" item="4"/>
          <tpl fld="0" item="0"/>
        </tpls>
      </m>
      <m in="0">
        <tpls c="5">
          <tpl fld="2" item="6"/>
          <tpl hier="8" item="0"/>
          <tpl hier="16" item="13"/>
          <tpl hier="18" item="4"/>
          <tpl fld="0" item="2"/>
        </tpls>
      </m>
      <m in="0">
        <tpls c="5">
          <tpl fld="2" item="6"/>
          <tpl hier="8" item="0"/>
          <tpl hier="16" item="13"/>
          <tpl hier="18" item="4"/>
          <tpl fld="0" item="0"/>
        </tpls>
      </m>
      <m in="0">
        <tpls c="5">
          <tpl fld="2" item="4"/>
          <tpl hier="8" item="0"/>
          <tpl hier="16" item="13"/>
          <tpl hier="18" item="4"/>
          <tpl fld="0" item="2"/>
        </tpls>
      </m>
      <m in="0">
        <tpls c="5">
          <tpl fld="2" item="4"/>
          <tpl hier="8" item="0"/>
          <tpl hier="16" item="13"/>
          <tpl hier="18" item="4"/>
          <tpl fld="0" item="0"/>
        </tpls>
      </m>
      <m in="0">
        <tpls c="5">
          <tpl fld="2" item="7"/>
          <tpl hier="8" item="0"/>
          <tpl hier="16" item="13"/>
          <tpl hier="18" item="4"/>
          <tpl fld="0" item="2"/>
        </tpls>
      </m>
      <m in="0">
        <tpls c="5">
          <tpl fld="2" item="7"/>
          <tpl hier="8" item="0"/>
          <tpl hier="16" item="13"/>
          <tpl hier="18" item="4"/>
          <tpl fld="0" item="0"/>
        </tpls>
      </m>
      <m in="0">
        <tpls c="5">
          <tpl fld="2" item="8"/>
          <tpl hier="8" item="0"/>
          <tpl hier="16" item="13"/>
          <tpl hier="18" item="4"/>
          <tpl fld="0" item="2"/>
        </tpls>
      </m>
      <m in="0">
        <tpls c="5">
          <tpl fld="2" item="8"/>
          <tpl hier="8" item="0"/>
          <tpl hier="16" item="13"/>
          <tpl hier="18" item="4"/>
          <tpl fld="0" item="0"/>
        </tpls>
      </m>
      <m in="0">
        <tpls c="5">
          <tpl fld="2" item="11"/>
          <tpl hier="8" item="0"/>
          <tpl hier="16" item="13"/>
          <tpl hier="18" item="4"/>
          <tpl fld="0" item="2"/>
        </tpls>
      </m>
      <m in="0">
        <tpls c="5">
          <tpl fld="2" item="11"/>
          <tpl hier="8" item="0"/>
          <tpl hier="16" item="13"/>
          <tpl hier="18" item="4"/>
          <tpl fld="0" item="0"/>
        </tpls>
      </m>
      <m in="0">
        <tpls c="5">
          <tpl fld="2" item="9"/>
          <tpl hier="8" item="0"/>
          <tpl hier="16" item="13"/>
          <tpl hier="18" item="4"/>
          <tpl fld="0" item="2"/>
        </tpls>
      </m>
      <m in="0">
        <tpls c="5">
          <tpl fld="2" item="9"/>
          <tpl hier="8" item="0"/>
          <tpl hier="16" item="13"/>
          <tpl hier="18" item="4"/>
          <tpl fld="0" item="0"/>
        </tpls>
      </m>
      <m in="0">
        <tpls c="5">
          <tpl fld="1" item="3"/>
          <tpl hier="8" item="0"/>
          <tpl hier="16" item="13"/>
          <tpl hier="18" item="4"/>
          <tpl fld="0" item="2"/>
        </tpls>
      </m>
      <m in="0">
        <tpls c="5">
          <tpl fld="1" item="3"/>
          <tpl hier="8" item="0"/>
          <tpl hier="16" item="13"/>
          <tpl hier="18" item="4"/>
          <tpl fld="0" item="0"/>
        </tpls>
      </m>
      <m in="0">
        <tpls c="5">
          <tpl fld="2" item="13"/>
          <tpl hier="8" item="0"/>
          <tpl hier="16" item="13"/>
          <tpl hier="18" item="4"/>
          <tpl fld="0" item="2"/>
        </tpls>
      </m>
      <m in="0">
        <tpls c="5">
          <tpl fld="2" item="13"/>
          <tpl hier="8" item="0"/>
          <tpl hier="16" item="13"/>
          <tpl hier="18" item="4"/>
          <tpl fld="0" item="0"/>
        </tpls>
      </m>
      <m in="0">
        <tpls c="5">
          <tpl fld="2" item="14"/>
          <tpl hier="8" item="0"/>
          <tpl hier="16" item="13"/>
          <tpl hier="18" item="4"/>
          <tpl fld="0" item="2"/>
        </tpls>
      </m>
      <m in="0">
        <tpls c="5">
          <tpl fld="2" item="14"/>
          <tpl hier="8" item="0"/>
          <tpl hier="16" item="13"/>
          <tpl hier="18" item="4"/>
          <tpl fld="0" item="0"/>
        </tpls>
      </m>
      <m in="0">
        <tpls c="5">
          <tpl fld="1" item="2"/>
          <tpl hier="8" item="0"/>
          <tpl hier="16" item="13"/>
          <tpl hier="18" item="4"/>
          <tpl fld="0" item="2"/>
        </tpls>
      </m>
      <m in="0">
        <tpls c="5">
          <tpl fld="1" item="2"/>
          <tpl hier="8" item="0"/>
          <tpl hier="16" item="13"/>
          <tpl hier="18" item="4"/>
          <tpl fld="0" item="0"/>
        </tpls>
      </m>
      <m in="0">
        <tpls c="5">
          <tpl fld="2" item="12"/>
          <tpl hier="8" item="0"/>
          <tpl hier="16" item="13"/>
          <tpl hier="18" item="4"/>
          <tpl fld="0" item="2"/>
        </tpls>
      </m>
      <m in="0">
        <tpls c="5">
          <tpl fld="2" item="12"/>
          <tpl hier="8" item="0"/>
          <tpl hier="16" item="13"/>
          <tpl hier="18" item="4"/>
          <tpl fld="0" item="0"/>
        </tpls>
      </m>
      <m in="0">
        <tpls c="5">
          <tpl fld="2" item="10"/>
          <tpl hier="8" item="0"/>
          <tpl hier="16" item="13"/>
          <tpl hier="18" item="4"/>
          <tpl fld="0" item="2"/>
        </tpls>
      </m>
      <m in="0">
        <tpls c="5">
          <tpl fld="2" item="10"/>
          <tpl hier="8" item="0"/>
          <tpl hier="16" item="13"/>
          <tpl hier="18" item="4"/>
          <tpl fld="0" item="0"/>
        </tpls>
      </m>
      <m in="0">
        <tpls c="5">
          <tpl fld="2" item="5"/>
          <tpl hier="8" item="0"/>
          <tpl hier="16" item="13"/>
          <tpl hier="18" item="4"/>
          <tpl fld="0" item="2"/>
        </tpls>
      </m>
      <m in="0">
        <tpls c="5">
          <tpl fld="2" item="5"/>
          <tpl hier="8" item="0"/>
          <tpl hier="16" item="13"/>
          <tpl hier="18" item="4"/>
          <tpl fld="0" item="0"/>
        </tpls>
      </m>
      <m in="0">
        <tpls c="5">
          <tpl fld="1" item="4"/>
          <tpl hier="8" item="0"/>
          <tpl hier="16" item="13"/>
          <tpl hier="18" item="4"/>
          <tpl fld="0" item="0"/>
        </tpls>
      </m>
      <m in="0">
        <tpls c="5">
          <tpl fld="1" item="4"/>
          <tpl hier="8" item="0"/>
          <tpl hier="16" item="13"/>
          <tpl hier="18" item="4"/>
          <tpl fld="0" item="2"/>
        </tpls>
      </m>
      <m in="0">
        <tpls c="5">
          <tpl fld="1" item="0"/>
          <tpl hier="8" item="0"/>
          <tpl hier="16" item="13"/>
          <tpl hier="18" item="4"/>
          <tpl fld="0" item="2"/>
        </tpls>
      </m>
      <m in="0">
        <tpls c="5">
          <tpl fld="1" item="0"/>
          <tpl hier="8" item="0"/>
          <tpl hier="16" item="13"/>
          <tpl hier="18" item="4"/>
          <tpl fld="0" item="0"/>
        </tpls>
      </m>
      <m in="0">
        <tpls c="5">
          <tpl fld="1" item="1"/>
          <tpl hier="8" item="0"/>
          <tpl hier="16" item="13"/>
          <tpl hier="18" item="4"/>
          <tpl fld="0" item="2"/>
        </tpls>
      </m>
      <m in="0">
        <tpls c="5">
          <tpl fld="2" item="0"/>
          <tpl hier="8" item="0"/>
          <tpl hier="16" item="13"/>
          <tpl hier="18" item="4"/>
          <tpl fld="0" item="2"/>
        </tpls>
      </m>
      <m in="0">
        <tpls c="5">
          <tpl fld="2" item="0"/>
          <tpl hier="8" item="0"/>
          <tpl hier="16" item="13"/>
          <tpl hier="18" item="4"/>
          <tpl fld="0" item="0"/>
        </tpls>
      </m>
      <m in="0">
        <tpls c="5">
          <tpl fld="2" item="1"/>
          <tpl hier="8" item="0"/>
          <tpl hier="16" item="13"/>
          <tpl hier="18" item="4"/>
          <tpl fld="0" item="2"/>
        </tpls>
      </m>
      <m in="0">
        <tpls c="5">
          <tpl fld="2" item="1"/>
          <tpl hier="8" item="0"/>
          <tpl hier="16" item="13"/>
          <tpl hier="18" item="4"/>
          <tpl fld="0" item="0"/>
        </tpls>
      </m>
      <m in="0">
        <tpls c="5">
          <tpl fld="2" item="0"/>
          <tpl hier="8" item="0"/>
          <tpl hier="16" item="13"/>
          <tpl hier="18" item="4"/>
          <tpl fld="0" item="1"/>
        </tpls>
      </m>
      <m in="0">
        <tpls c="5">
          <tpl fld="2" item="1"/>
          <tpl hier="8" item="0"/>
          <tpl hier="16" item="13"/>
          <tpl hier="18" item="4"/>
          <tpl fld="0" item="1"/>
        </tpls>
      </m>
      <m in="0">
        <tpls c="5">
          <tpl fld="2" item="2"/>
          <tpl hier="8" item="0"/>
          <tpl hier="16" item="13"/>
          <tpl hier="18" item="4"/>
          <tpl fld="0" item="1"/>
        </tpls>
      </m>
      <m in="0">
        <tpls c="5">
          <tpl fld="2" item="3"/>
          <tpl hier="8" item="0"/>
          <tpl hier="16" item="13"/>
          <tpl hier="18" item="4"/>
          <tpl fld="0" item="1"/>
        </tpls>
      </m>
      <m in="0">
        <tpls c="5">
          <tpl fld="2" item="6"/>
          <tpl hier="8" item="0"/>
          <tpl hier="16" item="13"/>
          <tpl hier="18" item="4"/>
          <tpl fld="0" item="1"/>
        </tpls>
      </m>
      <m in="0">
        <tpls c="5">
          <tpl fld="2" item="4"/>
          <tpl hier="8" item="0"/>
          <tpl hier="16" item="13"/>
          <tpl hier="18" item="4"/>
          <tpl fld="0" item="1"/>
        </tpls>
      </m>
      <m in="0">
        <tpls c="5">
          <tpl fld="2" item="7"/>
          <tpl hier="8" item="0"/>
          <tpl hier="16" item="13"/>
          <tpl hier="18" item="4"/>
          <tpl fld="0" item="1"/>
        </tpls>
      </m>
      <m in="0">
        <tpls c="5">
          <tpl fld="2" item="8"/>
          <tpl hier="8" item="0"/>
          <tpl hier="16" item="13"/>
          <tpl hier="18" item="4"/>
          <tpl fld="0" item="1"/>
        </tpls>
      </m>
      <m in="0">
        <tpls c="5">
          <tpl fld="2" item="11"/>
          <tpl hier="8" item="0"/>
          <tpl hier="16" item="13"/>
          <tpl hier="18" item="4"/>
          <tpl fld="0" item="1"/>
        </tpls>
      </m>
      <m in="0">
        <tpls c="5">
          <tpl fld="2" item="9"/>
          <tpl hier="8" item="0"/>
          <tpl hier="16" item="13"/>
          <tpl hier="18" item="4"/>
          <tpl fld="0" item="1"/>
        </tpls>
      </m>
      <m in="0">
        <tpls c="5">
          <tpl fld="1" item="3"/>
          <tpl hier="8" item="0"/>
          <tpl hier="16" item="13"/>
          <tpl hier="18" item="4"/>
          <tpl fld="0" item="1"/>
        </tpls>
      </m>
      <m in="0">
        <tpls c="5">
          <tpl fld="2" item="13"/>
          <tpl hier="8" item="0"/>
          <tpl hier="16" item="13"/>
          <tpl hier="18" item="4"/>
          <tpl fld="0" item="1"/>
        </tpls>
      </m>
      <m in="0">
        <tpls c="5">
          <tpl fld="2" item="14"/>
          <tpl hier="8" item="0"/>
          <tpl hier="16" item="13"/>
          <tpl hier="18" item="4"/>
          <tpl fld="0" item="1"/>
        </tpls>
      </m>
      <m in="0">
        <tpls c="5">
          <tpl fld="1" item="2"/>
          <tpl hier="8" item="0"/>
          <tpl hier="16" item="13"/>
          <tpl hier="18" item="4"/>
          <tpl fld="0" item="1"/>
        </tpls>
      </m>
      <m in="0">
        <tpls c="5">
          <tpl fld="2" item="12"/>
          <tpl hier="8" item="0"/>
          <tpl hier="16" item="13"/>
          <tpl hier="18" item="4"/>
          <tpl fld="0" item="1"/>
        </tpls>
      </m>
      <m in="0">
        <tpls c="5">
          <tpl fld="2" item="10"/>
          <tpl hier="8" item="0"/>
          <tpl hier="16" item="13"/>
          <tpl hier="18" item="4"/>
          <tpl fld="0" item="1"/>
        </tpls>
      </m>
      <m in="0">
        <tpls c="5">
          <tpl fld="2" item="5"/>
          <tpl hier="8" item="0"/>
          <tpl hier="16" item="13"/>
          <tpl hier="18" item="4"/>
          <tpl fld="0" item="1"/>
        </tpls>
      </m>
      <m in="0">
        <tpls c="5">
          <tpl fld="1" item="0"/>
          <tpl hier="8" item="0"/>
          <tpl hier="16" item="13"/>
          <tpl hier="18" item="4"/>
          <tpl fld="0" item="1"/>
        </tpls>
      </m>
      <m in="0">
        <tpls c="5">
          <tpl fld="1" item="1"/>
          <tpl hier="8" item="0"/>
          <tpl hier="16" item="13"/>
          <tpl hier="18" item="4"/>
          <tpl fld="0" item="1"/>
        </tpls>
      </m>
      <m in="0">
        <tpls c="5">
          <tpl fld="1" item="4"/>
          <tpl hier="8" item="0"/>
          <tpl hier="16" item="13"/>
          <tpl hier="18" item="4"/>
          <tpl fld="0" item="1"/>
        </tpls>
      </m>
      <m in="0">
        <tpls c="5">
          <tpl fld="2" item="3"/>
          <tpl hier="8" item="0"/>
          <tpl hier="16" item="14"/>
          <tpl hier="18" item="4"/>
          <tpl fld="0" item="2"/>
        </tpls>
      </m>
      <m in="0">
        <tpls c="5">
          <tpl fld="2" item="3"/>
          <tpl hier="8" item="0"/>
          <tpl hier="16" item="14"/>
          <tpl hier="18" item="4"/>
          <tpl fld="0" item="0"/>
        </tpls>
      </m>
      <m in="0">
        <tpls c="5">
          <tpl fld="2" item="6"/>
          <tpl hier="8" item="0"/>
          <tpl hier="16" item="14"/>
          <tpl hier="18" item="4"/>
          <tpl fld="0" item="2"/>
        </tpls>
      </m>
      <m in="0">
        <tpls c="5">
          <tpl fld="2" item="6"/>
          <tpl hier="8" item="0"/>
          <tpl hier="16" item="14"/>
          <tpl hier="18" item="4"/>
          <tpl fld="0" item="0"/>
        </tpls>
      </m>
      <m in="0">
        <tpls c="5">
          <tpl fld="2" item="4"/>
          <tpl hier="8" item="0"/>
          <tpl hier="16" item="14"/>
          <tpl hier="18" item="4"/>
          <tpl fld="0" item="2"/>
        </tpls>
      </m>
      <m in="0">
        <tpls c="5">
          <tpl fld="2" item="4"/>
          <tpl hier="8" item="0"/>
          <tpl hier="16" item="14"/>
          <tpl hier="18" item="4"/>
          <tpl fld="0" item="0"/>
        </tpls>
      </m>
      <m in="0">
        <tpls c="5">
          <tpl fld="2" item="7"/>
          <tpl hier="8" item="0"/>
          <tpl hier="16" item="14"/>
          <tpl hier="18" item="4"/>
          <tpl fld="0" item="2"/>
        </tpls>
      </m>
      <m in="0">
        <tpls c="5">
          <tpl fld="2" item="7"/>
          <tpl hier="8" item="0"/>
          <tpl hier="16" item="14"/>
          <tpl hier="18" item="4"/>
          <tpl fld="0" item="0"/>
        </tpls>
      </m>
      <m in="0">
        <tpls c="5">
          <tpl fld="2" item="8"/>
          <tpl hier="8" item="0"/>
          <tpl hier="16" item="14"/>
          <tpl hier="18" item="4"/>
          <tpl fld="0" item="2"/>
        </tpls>
      </m>
      <m in="0">
        <tpls c="5">
          <tpl fld="2" item="8"/>
          <tpl hier="8" item="0"/>
          <tpl hier="16" item="14"/>
          <tpl hier="18" item="4"/>
          <tpl fld="0" item="0"/>
        </tpls>
      </m>
      <m in="0">
        <tpls c="5">
          <tpl fld="2" item="11"/>
          <tpl hier="8" item="0"/>
          <tpl hier="16" item="14"/>
          <tpl hier="18" item="4"/>
          <tpl fld="0" item="2"/>
        </tpls>
      </m>
      <m in="0">
        <tpls c="5">
          <tpl fld="2" item="11"/>
          <tpl hier="8" item="0"/>
          <tpl hier="16" item="14"/>
          <tpl hier="18" item="4"/>
          <tpl fld="0" item="0"/>
        </tpls>
      </m>
      <m in="0">
        <tpls c="5">
          <tpl fld="2" item="9"/>
          <tpl hier="8" item="0"/>
          <tpl hier="16" item="14"/>
          <tpl hier="18" item="4"/>
          <tpl fld="0" item="2"/>
        </tpls>
      </m>
      <m in="0">
        <tpls c="5">
          <tpl fld="2" item="9"/>
          <tpl hier="8" item="0"/>
          <tpl hier="16" item="14"/>
          <tpl hier="18" item="4"/>
          <tpl fld="0" item="0"/>
        </tpls>
      </m>
      <m in="0">
        <tpls c="5">
          <tpl fld="1" item="3"/>
          <tpl hier="8" item="0"/>
          <tpl hier="16" item="14"/>
          <tpl hier="18" item="4"/>
          <tpl fld="0" item="2"/>
        </tpls>
      </m>
      <m in="0">
        <tpls c="5">
          <tpl fld="1" item="3"/>
          <tpl hier="8" item="0"/>
          <tpl hier="16" item="14"/>
          <tpl hier="18" item="4"/>
          <tpl fld="0" item="0"/>
        </tpls>
      </m>
      <m in="0">
        <tpls c="5">
          <tpl fld="2" item="13"/>
          <tpl hier="8" item="0"/>
          <tpl hier="16" item="14"/>
          <tpl hier="18" item="4"/>
          <tpl fld="0" item="2"/>
        </tpls>
      </m>
      <m in="0">
        <tpls c="5">
          <tpl fld="2" item="13"/>
          <tpl hier="8" item="0"/>
          <tpl hier="16" item="14"/>
          <tpl hier="18" item="4"/>
          <tpl fld="0" item="0"/>
        </tpls>
      </m>
      <m in="0">
        <tpls c="5">
          <tpl fld="2" item="14"/>
          <tpl hier="8" item="0"/>
          <tpl hier="16" item="14"/>
          <tpl hier="18" item="4"/>
          <tpl fld="0" item="2"/>
        </tpls>
      </m>
      <m in="0">
        <tpls c="5">
          <tpl fld="2" item="14"/>
          <tpl hier="8" item="0"/>
          <tpl hier="16" item="14"/>
          <tpl hier="18" item="4"/>
          <tpl fld="0" item="0"/>
        </tpls>
      </m>
      <m in="0">
        <tpls c="5">
          <tpl fld="1" item="2"/>
          <tpl hier="8" item="0"/>
          <tpl hier="16" item="14"/>
          <tpl hier="18" item="4"/>
          <tpl fld="0" item="2"/>
        </tpls>
      </m>
      <m in="0">
        <tpls c="5">
          <tpl fld="1" item="2"/>
          <tpl hier="8" item="0"/>
          <tpl hier="16" item="14"/>
          <tpl hier="18" item="4"/>
          <tpl fld="0" item="0"/>
        </tpls>
      </m>
      <m in="0">
        <tpls c="5">
          <tpl fld="2" item="12"/>
          <tpl hier="8" item="0"/>
          <tpl hier="16" item="14"/>
          <tpl hier="18" item="4"/>
          <tpl fld="0" item="2"/>
        </tpls>
      </m>
      <m in="0">
        <tpls c="5">
          <tpl fld="2" item="12"/>
          <tpl hier="8" item="0"/>
          <tpl hier="16" item="14"/>
          <tpl hier="18" item="4"/>
          <tpl fld="0" item="0"/>
        </tpls>
      </m>
      <m in="0">
        <tpls c="5">
          <tpl fld="2" item="10"/>
          <tpl hier="8" item="0"/>
          <tpl hier="16" item="14"/>
          <tpl hier="18" item="4"/>
          <tpl fld="0" item="2"/>
        </tpls>
      </m>
      <m in="0">
        <tpls c="5">
          <tpl fld="2" item="10"/>
          <tpl hier="8" item="0"/>
          <tpl hier="16" item="14"/>
          <tpl hier="18" item="4"/>
          <tpl fld="0" item="0"/>
        </tpls>
      </m>
      <m in="0">
        <tpls c="5">
          <tpl fld="2" item="5"/>
          <tpl hier="8" item="0"/>
          <tpl hier="16" item="14"/>
          <tpl hier="18" item="4"/>
          <tpl fld="0" item="2"/>
        </tpls>
      </m>
      <m in="0">
        <tpls c="5">
          <tpl fld="2" item="5"/>
          <tpl hier="8" item="0"/>
          <tpl hier="16" item="14"/>
          <tpl hier="18" item="4"/>
          <tpl fld="0" item="0"/>
        </tpls>
      </m>
      <m in="0">
        <tpls c="5">
          <tpl fld="1" item="4"/>
          <tpl hier="8" item="0"/>
          <tpl hier="16" item="14"/>
          <tpl hier="18" item="4"/>
          <tpl fld="0" item="0"/>
        </tpls>
      </m>
      <m in="0">
        <tpls c="5">
          <tpl fld="1" item="4"/>
          <tpl hier="8" item="0"/>
          <tpl hier="16" item="14"/>
          <tpl hier="18" item="4"/>
          <tpl fld="0" item="2"/>
        </tpls>
      </m>
      <m in="0">
        <tpls c="5">
          <tpl fld="1" item="0"/>
          <tpl hier="8" item="0"/>
          <tpl hier="16" item="14"/>
          <tpl hier="18" item="4"/>
          <tpl fld="0" item="2"/>
        </tpls>
      </m>
      <m in="0">
        <tpls c="5">
          <tpl fld="1" item="0"/>
          <tpl hier="8" item="0"/>
          <tpl hier="16" item="14"/>
          <tpl hier="18" item="4"/>
          <tpl fld="0" item="0"/>
        </tpls>
      </m>
      <m in="0">
        <tpls c="5">
          <tpl fld="1" item="1"/>
          <tpl hier="8" item="0"/>
          <tpl hier="16" item="14"/>
          <tpl hier="18" item="4"/>
          <tpl fld="0" item="2"/>
        </tpls>
      </m>
      <m in="0">
        <tpls c="5">
          <tpl fld="1" item="1"/>
          <tpl hier="8" item="0"/>
          <tpl hier="16" item="14"/>
          <tpl hier="18" item="4"/>
          <tpl fld="0" item="0"/>
        </tpls>
      </m>
      <m in="0">
        <tpls c="5">
          <tpl fld="2" item="0"/>
          <tpl hier="8" item="0"/>
          <tpl hier="16" item="14"/>
          <tpl hier="18" item="4"/>
          <tpl fld="0" item="2"/>
        </tpls>
      </m>
      <m in="0">
        <tpls c="5">
          <tpl fld="2" item="0"/>
          <tpl hier="8" item="0"/>
          <tpl hier="16" item="14"/>
          <tpl hier="18" item="4"/>
          <tpl fld="0" item="0"/>
        </tpls>
      </m>
      <m in="0">
        <tpls c="5">
          <tpl fld="2" item="1"/>
          <tpl hier="8" item="0"/>
          <tpl hier="16" item="14"/>
          <tpl hier="18" item="4"/>
          <tpl fld="0" item="2"/>
        </tpls>
      </m>
      <m in="0">
        <tpls c="5">
          <tpl fld="2" item="1"/>
          <tpl hier="8" item="0"/>
          <tpl hier="16" item="14"/>
          <tpl hier="18" item="4"/>
          <tpl fld="0" item="0"/>
        </tpls>
      </m>
      <m in="0">
        <tpls c="5">
          <tpl fld="2" item="2"/>
          <tpl hier="8" item="0"/>
          <tpl hier="16" item="14"/>
          <tpl hier="18" item="4"/>
          <tpl fld="0" item="2"/>
        </tpls>
      </m>
      <m in="0">
        <tpls c="5">
          <tpl fld="2" item="2"/>
          <tpl hier="8" item="0"/>
          <tpl hier="16" item="14"/>
          <tpl hier="18" item="4"/>
          <tpl fld="0" item="0"/>
        </tpls>
      </m>
      <m in="0">
        <tpls c="5">
          <tpl fld="2" item="4"/>
          <tpl hier="8" item="0"/>
          <tpl hier="16" item="14"/>
          <tpl hier="18" item="4"/>
          <tpl fld="0" item="1"/>
        </tpls>
      </m>
      <m in="0">
        <tpls c="5">
          <tpl fld="2" item="8"/>
          <tpl hier="8" item="0"/>
          <tpl hier="16" item="14"/>
          <tpl hier="18" item="4"/>
          <tpl fld="0" item="1"/>
        </tpls>
      </m>
      <m in="0">
        <tpls c="5">
          <tpl fld="2" item="11"/>
          <tpl hier="8" item="0"/>
          <tpl hier="16" item="14"/>
          <tpl hier="18" item="4"/>
          <tpl fld="0" item="1"/>
        </tpls>
      </m>
      <m in="0">
        <tpls c="5">
          <tpl fld="2" item="14"/>
          <tpl hier="8" item="0"/>
          <tpl hier="16" item="14"/>
          <tpl hier="18" item="4"/>
          <tpl fld="0" item="1"/>
        </tpls>
      </m>
      <m in="0">
        <tpls c="5">
          <tpl fld="2" item="12"/>
          <tpl hier="8" item="0"/>
          <tpl hier="16" item="14"/>
          <tpl hier="18" item="4"/>
          <tpl fld="0" item="1"/>
        </tpls>
      </m>
      <m in="0">
        <tpls c="5">
          <tpl fld="2" item="6"/>
          <tpl hier="8" item="0"/>
          <tpl hier="16" item="14"/>
          <tpl hier="18" item="4"/>
          <tpl fld="0" item="1"/>
        </tpls>
      </m>
      <m in="0">
        <tpls c="5">
          <tpl fld="2" item="7"/>
          <tpl hier="8" item="0"/>
          <tpl hier="16" item="14"/>
          <tpl hier="18" item="4"/>
          <tpl fld="0" item="1"/>
        </tpls>
      </m>
      <m in="0">
        <tpls c="5">
          <tpl fld="2" item="9"/>
          <tpl hier="8" item="0"/>
          <tpl hier="16" item="14"/>
          <tpl hier="18" item="4"/>
          <tpl fld="0" item="1"/>
        </tpls>
      </m>
      <m in="0">
        <tpls c="5">
          <tpl fld="1" item="3"/>
          <tpl hier="8" item="0"/>
          <tpl hier="16" item="14"/>
          <tpl hier="18" item="4"/>
          <tpl fld="0" item="1"/>
        </tpls>
      </m>
      <m in="0">
        <tpls c="5">
          <tpl fld="2" item="13"/>
          <tpl hier="8" item="0"/>
          <tpl hier="16" item="14"/>
          <tpl hier="18" item="4"/>
          <tpl fld="0" item="1"/>
        </tpls>
      </m>
      <m in="0">
        <tpls c="5">
          <tpl fld="1" item="2"/>
          <tpl hier="8" item="0"/>
          <tpl hier="16" item="14"/>
          <tpl hier="18" item="4"/>
          <tpl fld="0" item="1"/>
        </tpls>
      </m>
      <m in="0">
        <tpls c="5">
          <tpl fld="2" item="10"/>
          <tpl hier="8" item="0"/>
          <tpl hier="16" item="14"/>
          <tpl hier="18" item="4"/>
          <tpl fld="0" item="1"/>
        </tpls>
      </m>
      <m in="0">
        <tpls c="5">
          <tpl fld="2" item="5"/>
          <tpl hier="8" item="0"/>
          <tpl hier="16" item="14"/>
          <tpl hier="18" item="4"/>
          <tpl fld="0" item="1"/>
        </tpls>
      </m>
      <m in="0">
        <tpls c="5">
          <tpl fld="1" item="4"/>
          <tpl hier="8" item="0"/>
          <tpl hier="16" item="14"/>
          <tpl hier="18" item="4"/>
          <tpl fld="0" item="1"/>
        </tpls>
      </m>
      <m in="0">
        <tpls c="5">
          <tpl fld="1" item="0"/>
          <tpl hier="8" item="0"/>
          <tpl hier="16" item="14"/>
          <tpl hier="18" item="4"/>
          <tpl fld="0" item="1"/>
        </tpls>
      </m>
      <m in="0">
        <tpls c="5">
          <tpl fld="1" item="1"/>
          <tpl hier="8" item="0"/>
          <tpl hier="16" item="14"/>
          <tpl hier="18" item="4"/>
          <tpl fld="0" item="1"/>
        </tpls>
      </m>
      <m in="0">
        <tpls c="5">
          <tpl fld="2" item="0"/>
          <tpl hier="8" item="0"/>
          <tpl hier="16" item="14"/>
          <tpl hier="18" item="4"/>
          <tpl fld="0" item="1"/>
        </tpls>
      </m>
      <m in="0">
        <tpls c="5">
          <tpl fld="2" item="1"/>
          <tpl hier="8" item="0"/>
          <tpl hier="16" item="14"/>
          <tpl hier="18" item="4"/>
          <tpl fld="0" item="1"/>
        </tpls>
      </m>
      <m in="0">
        <tpls c="5">
          <tpl fld="2" item="2"/>
          <tpl hier="8" item="0"/>
          <tpl hier="16" item="14"/>
          <tpl hier="18" item="4"/>
          <tpl fld="0" item="1"/>
        </tpls>
      </m>
      <m in="0">
        <tpls c="5">
          <tpl fld="2" item="3"/>
          <tpl hier="8" item="0"/>
          <tpl hier="16" item="14"/>
          <tpl hier="18" item="4"/>
          <tpl fld="0" item="1"/>
        </tpls>
      </m>
      <m in="0">
        <tpls c="5">
          <tpl fld="2" item="1"/>
          <tpl hier="8" item="15"/>
          <tpl hier="16" item="14"/>
          <tpl hier="18" item="4"/>
          <tpl fld="0" item="2"/>
        </tpls>
      </m>
      <m in="0">
        <tpls c="5">
          <tpl fld="2" item="1"/>
          <tpl hier="8" item="15"/>
          <tpl hier="16" item="14"/>
          <tpl hier="18" item="4"/>
          <tpl fld="0" item="0"/>
        </tpls>
      </m>
      <m in="0">
        <tpls c="5">
          <tpl fld="2" item="2"/>
          <tpl hier="8" item="15"/>
          <tpl hier="16" item="14"/>
          <tpl hier="18" item="4"/>
          <tpl fld="0" item="2"/>
        </tpls>
      </m>
      <m in="0">
        <tpls c="5">
          <tpl fld="2" item="2"/>
          <tpl hier="8" item="15"/>
          <tpl hier="16" item="14"/>
          <tpl hier="18" item="4"/>
          <tpl fld="0" item="0"/>
        </tpls>
      </m>
      <m in="0">
        <tpls c="5">
          <tpl fld="2" item="6"/>
          <tpl hier="8" item="15"/>
          <tpl hier="16" item="14"/>
          <tpl hier="18" item="4"/>
          <tpl fld="0" item="0"/>
        </tpls>
      </m>
      <m in="0">
        <tpls c="5">
          <tpl fld="2" item="4"/>
          <tpl hier="8" item="15"/>
          <tpl hier="16" item="14"/>
          <tpl hier="18" item="4"/>
          <tpl fld="0" item="2"/>
        </tpls>
      </m>
      <m in="0">
        <tpls c="5">
          <tpl fld="2" item="4"/>
          <tpl hier="8" item="15"/>
          <tpl hier="16" item="14"/>
          <tpl hier="18" item="4"/>
          <tpl fld="0" item="0"/>
        </tpls>
      </m>
      <m in="0">
        <tpls c="5">
          <tpl fld="2" item="8"/>
          <tpl hier="8" item="15"/>
          <tpl hier="16" item="14"/>
          <tpl hier="18" item="4"/>
          <tpl fld="0" item="0"/>
        </tpls>
      </m>
      <m in="0">
        <tpls c="5">
          <tpl fld="2" item="11"/>
          <tpl hier="8" item="15"/>
          <tpl hier="16" item="14"/>
          <tpl hier="18" item="4"/>
          <tpl fld="0" item="0"/>
        </tpls>
      </m>
      <m in="0">
        <tpls c="5">
          <tpl fld="2" item="9"/>
          <tpl hier="8" item="15"/>
          <tpl hier="16" item="14"/>
          <tpl hier="18" item="4"/>
          <tpl fld="0" item="2"/>
        </tpls>
      </m>
      <m in="0">
        <tpls c="5">
          <tpl fld="2" item="13"/>
          <tpl hier="8" item="15"/>
          <tpl hier="16" item="14"/>
          <tpl hier="18" item="4"/>
          <tpl fld="0" item="2"/>
        </tpls>
      </m>
      <m in="0">
        <tpls c="5">
          <tpl fld="1" item="2"/>
          <tpl hier="8" item="15"/>
          <tpl hier="16" item="14"/>
          <tpl hier="18" item="4"/>
          <tpl fld="0" item="0"/>
        </tpls>
      </m>
      <m in="0">
        <tpls c="5">
          <tpl fld="1" item="4"/>
          <tpl hier="8" item="15"/>
          <tpl hier="16" item="14"/>
          <tpl hier="18" item="4"/>
          <tpl fld="0" item="2"/>
        </tpls>
      </m>
      <m in="0">
        <tpls c="5">
          <tpl fld="1" item="1"/>
          <tpl hier="8" item="15"/>
          <tpl hier="16" item="14"/>
          <tpl hier="18" item="4"/>
          <tpl fld="0" item="0"/>
        </tpls>
      </m>
      <m in="0">
        <tpls c="5">
          <tpl fld="2" item="3"/>
          <tpl hier="8" item="15"/>
          <tpl hier="16" item="14"/>
          <tpl hier="18" item="4"/>
          <tpl fld="0" item="2"/>
        </tpls>
      </m>
      <m in="0">
        <tpls c="5">
          <tpl fld="2" item="3"/>
          <tpl hier="8" item="15"/>
          <tpl hier="16" item="14"/>
          <tpl hier="18" item="4"/>
          <tpl fld="0" item="0"/>
        </tpls>
      </m>
      <m in="0">
        <tpls c="5">
          <tpl fld="2" item="6"/>
          <tpl hier="8" item="15"/>
          <tpl hier="16" item="14"/>
          <tpl hier="18" item="4"/>
          <tpl fld="0" item="2"/>
        </tpls>
      </m>
      <m in="0">
        <tpls c="5">
          <tpl fld="2" item="7"/>
          <tpl hier="8" item="15"/>
          <tpl hier="16" item="14"/>
          <tpl hier="18" item="4"/>
          <tpl fld="0" item="2"/>
        </tpls>
      </m>
      <m in="0">
        <tpls c="5">
          <tpl fld="2" item="8"/>
          <tpl hier="8" item="15"/>
          <tpl hier="16" item="14"/>
          <tpl hier="18" item="4"/>
          <tpl fld="0" item="2"/>
        </tpls>
      </m>
      <m in="0">
        <tpls c="5">
          <tpl fld="2" item="11"/>
          <tpl hier="8" item="15"/>
          <tpl hier="16" item="14"/>
          <tpl hier="18" item="4"/>
          <tpl fld="0" item="2"/>
        </tpls>
      </m>
      <m in="0">
        <tpls c="5">
          <tpl fld="2" item="9"/>
          <tpl hier="8" item="15"/>
          <tpl hier="16" item="14"/>
          <tpl hier="18" item="4"/>
          <tpl fld="0" item="0"/>
        </tpls>
      </m>
      <m in="0">
        <tpls c="5">
          <tpl fld="1" item="3"/>
          <tpl hier="8" item="15"/>
          <tpl hier="16" item="14"/>
          <tpl hier="18" item="4"/>
          <tpl fld="0" item="2"/>
        </tpls>
      </m>
      <m in="0">
        <tpls c="5">
          <tpl fld="1" item="3"/>
          <tpl hier="8" item="15"/>
          <tpl hier="16" item="14"/>
          <tpl hier="18" item="4"/>
          <tpl fld="0" item="0"/>
        </tpls>
      </m>
      <m in="0">
        <tpls c="5">
          <tpl fld="2" item="14"/>
          <tpl hier="8" item="15"/>
          <tpl hier="16" item="14"/>
          <tpl hier="18" item="4"/>
          <tpl fld="0" item="2"/>
        </tpls>
      </m>
      <m in="0">
        <tpls c="5">
          <tpl fld="1" item="2"/>
          <tpl hier="8" item="15"/>
          <tpl hier="16" item="14"/>
          <tpl hier="18" item="4"/>
          <tpl fld="0" item="2"/>
        </tpls>
      </m>
      <n v="-110043.64934089193" in="0">
        <tpls c="2">
          <tpl hier="8" item="15"/>
          <tpl fld="0" item="0"/>
        </tpls>
      </n>
      <m in="0">
        <tpls c="5">
          <tpl fld="1" item="0"/>
          <tpl hier="8" item="15"/>
          <tpl hier="16" item="14"/>
          <tpl hier="18" item="4"/>
          <tpl fld="0" item="2"/>
        </tpls>
      </m>
      <m in="0">
        <tpls c="5">
          <tpl fld="2" item="0"/>
          <tpl hier="8" item="15"/>
          <tpl hier="16" item="14"/>
          <tpl hier="18" item="4"/>
          <tpl fld="0" item="0"/>
        </tpls>
      </m>
      <m in="0">
        <tpls c="5">
          <tpl fld="2" item="14"/>
          <tpl hier="8" item="15"/>
          <tpl hier="16" item="14"/>
          <tpl hier="18" item="4"/>
          <tpl fld="0" item="0"/>
        </tpls>
      </m>
      <m in="0">
        <tpls c="5">
          <tpl fld="2" item="10"/>
          <tpl hier="8" item="15"/>
          <tpl hier="16" item="14"/>
          <tpl hier="18" item="4"/>
          <tpl fld="0" item="2"/>
        </tpls>
      </m>
      <m in="0">
        <tpls c="5">
          <tpl fld="2" item="10"/>
          <tpl hier="8" item="15"/>
          <tpl hier="16" item="14"/>
          <tpl hier="18" item="4"/>
          <tpl fld="0" item="0"/>
        </tpls>
      </m>
      <m in="0">
        <tpls c="5">
          <tpl fld="2" item="5"/>
          <tpl hier="8" item="15"/>
          <tpl hier="16" item="14"/>
          <tpl hier="18" item="4"/>
          <tpl fld="0" item="0"/>
        </tpls>
      </m>
      <m in="0">
        <tpls c="5">
          <tpl fld="1" item="1"/>
          <tpl hier="8" item="15"/>
          <tpl hier="16" item="14"/>
          <tpl hier="18" item="4"/>
          <tpl fld="0" item="2"/>
        </tpls>
      </m>
      <m in="0">
        <tpls c="5">
          <tpl fld="2" item="7"/>
          <tpl hier="8" item="15"/>
          <tpl hier="16" item="14"/>
          <tpl hier="18" item="4"/>
          <tpl fld="0" item="0"/>
        </tpls>
      </m>
      <m in="0">
        <tpls c="5">
          <tpl fld="2" item="13"/>
          <tpl hier="8" item="15"/>
          <tpl hier="16" item="14"/>
          <tpl hier="18" item="4"/>
          <tpl fld="0" item="0"/>
        </tpls>
      </m>
      <m in="0">
        <tpls c="5">
          <tpl fld="2" item="12"/>
          <tpl hier="8" item="15"/>
          <tpl hier="16" item="14"/>
          <tpl hier="18" item="4"/>
          <tpl fld="0" item="2"/>
        </tpls>
      </m>
      <m in="0">
        <tpls c="5">
          <tpl fld="2" item="12"/>
          <tpl hier="8" item="15"/>
          <tpl hier="16" item="14"/>
          <tpl hier="18" item="4"/>
          <tpl fld="0" item="0"/>
        </tpls>
      </m>
      <m in="0">
        <tpls c="5">
          <tpl fld="2" item="5"/>
          <tpl hier="8" item="15"/>
          <tpl hier="16" item="14"/>
          <tpl hier="18" item="4"/>
          <tpl fld="0" item="2"/>
        </tpls>
      </m>
      <m in="0">
        <tpls c="5">
          <tpl fld="1" item="4"/>
          <tpl hier="8" item="15"/>
          <tpl hier="16" item="14"/>
          <tpl hier="18" item="4"/>
          <tpl fld="0" item="0"/>
        </tpls>
      </m>
      <m in="0">
        <tpls c="5">
          <tpl fld="1" item="0"/>
          <tpl hier="8" item="15"/>
          <tpl hier="16" item="14"/>
          <tpl hier="18" item="4"/>
          <tpl fld="0" item="0"/>
        </tpls>
      </m>
      <m in="0">
        <tpls c="5">
          <tpl fld="2" item="0"/>
          <tpl hier="8" item="15"/>
          <tpl hier="16" item="14"/>
          <tpl hier="18" item="4"/>
          <tpl fld="0" item="2"/>
        </tpls>
      </m>
      <m in="0">
        <tpls c="5">
          <tpl fld="2" item="2"/>
          <tpl hier="8" item="15"/>
          <tpl hier="16" item="14"/>
          <tpl hier="18" item="4"/>
          <tpl fld="0" item="1"/>
        </tpls>
      </m>
      <m in="0">
        <tpls c="5">
          <tpl fld="2" item="3"/>
          <tpl hier="8" item="15"/>
          <tpl hier="16" item="14"/>
          <tpl hier="18" item="4"/>
          <tpl fld="0" item="1"/>
        </tpls>
      </m>
      <m in="0">
        <tpls c="5">
          <tpl fld="2" item="6"/>
          <tpl hier="8" item="15"/>
          <tpl hier="16" item="14"/>
          <tpl hier="18" item="4"/>
          <tpl fld="0" item="1"/>
        </tpls>
      </m>
      <m in="0">
        <tpls c="5">
          <tpl fld="2" item="4"/>
          <tpl hier="8" item="15"/>
          <tpl hier="16" item="14"/>
          <tpl hier="18" item="4"/>
          <tpl fld="0" item="1"/>
        </tpls>
      </m>
      <m in="0">
        <tpls c="5">
          <tpl fld="2" item="7"/>
          <tpl hier="8" item="15"/>
          <tpl hier="16" item="14"/>
          <tpl hier="18" item="4"/>
          <tpl fld="0" item="1"/>
        </tpls>
      </m>
      <m in="0">
        <tpls c="5">
          <tpl fld="2" item="8"/>
          <tpl hier="8" item="15"/>
          <tpl hier="16" item="14"/>
          <tpl hier="18" item="4"/>
          <tpl fld="0" item="1"/>
        </tpls>
      </m>
      <m in="0">
        <tpls c="5">
          <tpl fld="2" item="11"/>
          <tpl hier="8" item="15"/>
          <tpl hier="16" item="14"/>
          <tpl hier="18" item="4"/>
          <tpl fld="0" item="1"/>
        </tpls>
      </m>
      <m in="0">
        <tpls c="5">
          <tpl fld="1" item="3"/>
          <tpl hier="8" item="15"/>
          <tpl hier="16" item="14"/>
          <tpl hier="18" item="4"/>
          <tpl fld="0" item="1"/>
        </tpls>
      </m>
      <m in="0">
        <tpls c="5">
          <tpl fld="2" item="13"/>
          <tpl hier="8" item="15"/>
          <tpl hier="16" item="14"/>
          <tpl hier="18" item="4"/>
          <tpl fld="0" item="1"/>
        </tpls>
      </m>
      <m in="0">
        <tpls c="5">
          <tpl fld="2" item="14"/>
          <tpl hier="8" item="15"/>
          <tpl hier="16" item="14"/>
          <tpl hier="18" item="4"/>
          <tpl fld="0" item="1"/>
        </tpls>
      </m>
      <m in="0">
        <tpls c="5">
          <tpl fld="1" item="2"/>
          <tpl hier="8" item="15"/>
          <tpl hier="16" item="14"/>
          <tpl hier="18" item="4"/>
          <tpl fld="0" item="1"/>
        </tpls>
      </m>
      <m in="0">
        <tpls c="5">
          <tpl fld="2" item="12"/>
          <tpl hier="8" item="15"/>
          <tpl hier="16" item="14"/>
          <tpl hier="18" item="4"/>
          <tpl fld="0" item="1"/>
        </tpls>
      </m>
      <m in="0">
        <tpls c="5">
          <tpl fld="2" item="10"/>
          <tpl hier="8" item="15"/>
          <tpl hier="16" item="14"/>
          <tpl hier="18" item="4"/>
          <tpl fld="0" item="1"/>
        </tpls>
      </m>
      <m in="0">
        <tpls c="5">
          <tpl fld="2" item="5"/>
          <tpl hier="8" item="15"/>
          <tpl hier="16" item="14"/>
          <tpl hier="18" item="4"/>
          <tpl fld="0" item="1"/>
        </tpls>
      </m>
      <m in="0">
        <tpls c="5">
          <tpl fld="1" item="0"/>
          <tpl hier="8" item="15"/>
          <tpl hier="16" item="14"/>
          <tpl hier="18" item="4"/>
          <tpl fld="0" item="1"/>
        </tpls>
      </m>
      <m in="0">
        <tpls c="5">
          <tpl fld="2" item="1"/>
          <tpl hier="8" item="15"/>
          <tpl hier="16" item="14"/>
          <tpl hier="18" item="4"/>
          <tpl fld="0" item="1"/>
        </tpls>
      </m>
      <m in="0">
        <tpls c="5">
          <tpl fld="1" item="4"/>
          <tpl hier="8" item="15"/>
          <tpl hier="16" item="14"/>
          <tpl hier="18" item="4"/>
          <tpl fld="0" item="1"/>
        </tpls>
      </m>
      <m in="0">
        <tpls c="5">
          <tpl fld="2" item="0"/>
          <tpl hier="8" item="15"/>
          <tpl hier="16" item="14"/>
          <tpl hier="18" item="4"/>
          <tpl fld="0" item="1"/>
        </tpls>
      </m>
      <m in="0">
        <tpls c="5">
          <tpl fld="2" item="9"/>
          <tpl hier="8" item="15"/>
          <tpl hier="16" item="14"/>
          <tpl hier="18" item="4"/>
          <tpl fld="0" item="1"/>
        </tpls>
      </m>
      <m in="0">
        <tpls c="5">
          <tpl fld="1" item="1"/>
          <tpl hier="8" item="15"/>
          <tpl hier="16" item="14"/>
          <tpl hier="18" item="4"/>
          <tpl fld="0" item="1"/>
        </tpls>
      </m>
      <m in="0">
        <tpls c="5">
          <tpl fld="2" item="2"/>
          <tpl hier="8" item="16"/>
          <tpl hier="16" item="14"/>
          <tpl hier="18" item="4"/>
          <tpl fld="0" item="2"/>
        </tpls>
      </m>
      <m in="0">
        <tpls c="5">
          <tpl fld="2" item="2"/>
          <tpl hier="8" item="16"/>
          <tpl hier="16" item="14"/>
          <tpl hier="18" item="4"/>
          <tpl fld="0" item="0"/>
        </tpls>
      </m>
      <m in="0">
        <tpls c="5">
          <tpl fld="2" item="3"/>
          <tpl hier="8" item="16"/>
          <tpl hier="16" item="14"/>
          <tpl hier="18" item="4"/>
          <tpl fld="0" item="2"/>
        </tpls>
      </m>
      <m in="0">
        <tpls c="5">
          <tpl fld="2" item="3"/>
          <tpl hier="8" item="16"/>
          <tpl hier="16" item="14"/>
          <tpl hier="18" item="4"/>
          <tpl fld="0" item="0"/>
        </tpls>
      </m>
      <m in="0">
        <tpls c="5">
          <tpl fld="2" item="6"/>
          <tpl hier="8" item="16"/>
          <tpl hier="16" item="14"/>
          <tpl hier="18" item="4"/>
          <tpl fld="0" item="2"/>
        </tpls>
      </m>
      <m in="0">
        <tpls c="5">
          <tpl fld="2" item="6"/>
          <tpl hier="8" item="16"/>
          <tpl hier="16" item="14"/>
          <tpl hier="18" item="4"/>
          <tpl fld="0" item="0"/>
        </tpls>
      </m>
      <m in="0">
        <tpls c="5">
          <tpl fld="2" item="4"/>
          <tpl hier="8" item="16"/>
          <tpl hier="16" item="14"/>
          <tpl hier="18" item="4"/>
          <tpl fld="0" item="2"/>
        </tpls>
      </m>
      <m in="0">
        <tpls c="5">
          <tpl fld="2" item="4"/>
          <tpl hier="8" item="16"/>
          <tpl hier="16" item="14"/>
          <tpl hier="18" item="4"/>
          <tpl fld="0" item="0"/>
        </tpls>
      </m>
      <m in="0">
        <tpls c="5">
          <tpl fld="2" item="7"/>
          <tpl hier="8" item="16"/>
          <tpl hier="16" item="14"/>
          <tpl hier="18" item="4"/>
          <tpl fld="0" item="2"/>
        </tpls>
      </m>
      <m in="0">
        <tpls c="5">
          <tpl fld="2" item="7"/>
          <tpl hier="8" item="16"/>
          <tpl hier="16" item="14"/>
          <tpl hier="18" item="4"/>
          <tpl fld="0" item="0"/>
        </tpls>
      </m>
      <m in="0">
        <tpls c="5">
          <tpl fld="2" item="8"/>
          <tpl hier="8" item="16"/>
          <tpl hier="16" item="14"/>
          <tpl hier="18" item="4"/>
          <tpl fld="0" item="2"/>
        </tpls>
      </m>
      <m in="0">
        <tpls c="5">
          <tpl fld="2" item="8"/>
          <tpl hier="8" item="16"/>
          <tpl hier="16" item="14"/>
          <tpl hier="18" item="4"/>
          <tpl fld="0" item="0"/>
        </tpls>
      </m>
      <m in="0">
        <tpls c="5">
          <tpl fld="2" item="11"/>
          <tpl hier="8" item="16"/>
          <tpl hier="16" item="14"/>
          <tpl hier="18" item="4"/>
          <tpl fld="0" item="0"/>
        </tpls>
      </m>
      <m in="0">
        <tpls c="5">
          <tpl fld="2" item="9"/>
          <tpl hier="8" item="16"/>
          <tpl hier="16" item="14"/>
          <tpl hier="18" item="4"/>
          <tpl fld="0" item="0"/>
        </tpls>
      </m>
      <m in="0">
        <tpls c="5">
          <tpl fld="1" item="3"/>
          <tpl hier="8" item="16"/>
          <tpl hier="16" item="14"/>
          <tpl hier="18" item="4"/>
          <tpl fld="0" item="2"/>
        </tpls>
      </m>
      <m in="0">
        <tpls c="5">
          <tpl fld="1" item="3"/>
          <tpl hier="8" item="16"/>
          <tpl hier="16" item="14"/>
          <tpl hier="18" item="4"/>
          <tpl fld="0" item="0"/>
        </tpls>
      </m>
      <m in="0">
        <tpls c="5">
          <tpl fld="2" item="13"/>
          <tpl hier="8" item="16"/>
          <tpl hier="16" item="14"/>
          <tpl hier="18" item="4"/>
          <tpl fld="0" item="2"/>
        </tpls>
      </m>
      <m in="0">
        <tpls c="5">
          <tpl fld="2" item="13"/>
          <tpl hier="8" item="16"/>
          <tpl hier="16" item="14"/>
          <tpl hier="18" item="4"/>
          <tpl fld="0" item="0"/>
        </tpls>
      </m>
      <m in="0">
        <tpls c="5">
          <tpl fld="2" item="14"/>
          <tpl hier="8" item="16"/>
          <tpl hier="16" item="14"/>
          <tpl hier="18" item="4"/>
          <tpl fld="0" item="2"/>
        </tpls>
      </m>
      <m in="0">
        <tpls c="5">
          <tpl fld="2" item="14"/>
          <tpl hier="8" item="16"/>
          <tpl hier="16" item="14"/>
          <tpl hier="18" item="4"/>
          <tpl fld="0" item="0"/>
        </tpls>
      </m>
      <m in="0">
        <tpls c="5">
          <tpl fld="1" item="2"/>
          <tpl hier="8" item="16"/>
          <tpl hier="16" item="14"/>
          <tpl hier="18" item="4"/>
          <tpl fld="0" item="2"/>
        </tpls>
      </m>
      <m in="0">
        <tpls c="5">
          <tpl fld="1" item="2"/>
          <tpl hier="8" item="16"/>
          <tpl hier="16" item="14"/>
          <tpl hier="18" item="4"/>
          <tpl fld="0" item="0"/>
        </tpls>
      </m>
      <m in="0">
        <tpls c="5">
          <tpl fld="2" item="12"/>
          <tpl hier="8" item="16"/>
          <tpl hier="16" item="14"/>
          <tpl hier="18" item="4"/>
          <tpl fld="0" item="2"/>
        </tpls>
      </m>
      <m in="0">
        <tpls c="5">
          <tpl fld="2" item="12"/>
          <tpl hier="8" item="16"/>
          <tpl hier="16" item="14"/>
          <tpl hier="18" item="4"/>
          <tpl fld="0" item="0"/>
        </tpls>
      </m>
      <m in="0">
        <tpls c="5">
          <tpl fld="2" item="10"/>
          <tpl hier="8" item="16"/>
          <tpl hier="16" item="14"/>
          <tpl hier="18" item="4"/>
          <tpl fld="0" item="2"/>
        </tpls>
      </m>
      <m in="0">
        <tpls c="5">
          <tpl fld="2" item="10"/>
          <tpl hier="8" item="16"/>
          <tpl hier="16" item="14"/>
          <tpl hier="18" item="4"/>
          <tpl fld="0" item="0"/>
        </tpls>
      </m>
      <m in="0">
        <tpls c="5">
          <tpl fld="2" item="5"/>
          <tpl hier="8" item="16"/>
          <tpl hier="16" item="14"/>
          <tpl hier="18" item="4"/>
          <tpl fld="0" item="2"/>
        </tpls>
      </m>
      <m in="0">
        <tpls c="5">
          <tpl fld="2" item="5"/>
          <tpl hier="8" item="16"/>
          <tpl hier="16" item="14"/>
          <tpl hier="18" item="4"/>
          <tpl fld="0" item="0"/>
        </tpls>
      </m>
      <n v="7532798.9179491196" in="0">
        <tpls c="2">
          <tpl hier="8" item="16"/>
          <tpl fld="0" item="0"/>
        </tpls>
      </n>
      <m in="0">
        <tpls c="5">
          <tpl fld="1" item="4"/>
          <tpl hier="8" item="16"/>
          <tpl hier="16" item="14"/>
          <tpl hier="18" item="4"/>
          <tpl fld="0" item="0"/>
        </tpls>
      </m>
      <m in="0">
        <tpls c="5">
          <tpl fld="1" item="4"/>
          <tpl hier="8" item="16"/>
          <tpl hier="16" item="14"/>
          <tpl hier="18" item="4"/>
          <tpl fld="0" item="2"/>
        </tpls>
      </m>
      <m in="0">
        <tpls c="5">
          <tpl fld="1" item="0"/>
          <tpl hier="8" item="16"/>
          <tpl hier="16" item="14"/>
          <tpl hier="18" item="4"/>
          <tpl fld="0" item="2"/>
        </tpls>
      </m>
      <m in="0">
        <tpls c="5">
          <tpl fld="1" item="0"/>
          <tpl hier="8" item="16"/>
          <tpl hier="16" item="14"/>
          <tpl hier="18" item="4"/>
          <tpl fld="0" item="0"/>
        </tpls>
      </m>
      <m in="0">
        <tpls c="5">
          <tpl fld="1" item="1"/>
          <tpl hier="8" item="16"/>
          <tpl hier="16" item="14"/>
          <tpl hier="18" item="4"/>
          <tpl fld="0" item="2"/>
        </tpls>
      </m>
      <m in="0">
        <tpls c="5">
          <tpl fld="1" item="1"/>
          <tpl hier="8" item="16"/>
          <tpl hier="16" item="14"/>
          <tpl hier="18" item="4"/>
          <tpl fld="0" item="0"/>
        </tpls>
      </m>
      <m in="0">
        <tpls c="5">
          <tpl fld="2" item="0"/>
          <tpl hier="8" item="16"/>
          <tpl hier="16" item="14"/>
          <tpl hier="18" item="4"/>
          <tpl fld="0" item="2"/>
        </tpls>
      </m>
      <m in="0">
        <tpls c="5">
          <tpl fld="2" item="0"/>
          <tpl hier="8" item="16"/>
          <tpl hier="16" item="14"/>
          <tpl hier="18" item="4"/>
          <tpl fld="0" item="0"/>
        </tpls>
      </m>
      <m in="0">
        <tpls c="5">
          <tpl fld="2" item="1"/>
          <tpl hier="8" item="16"/>
          <tpl hier="16" item="14"/>
          <tpl hier="18" item="4"/>
          <tpl fld="0" item="2"/>
        </tpls>
      </m>
      <m in="0">
        <tpls c="5">
          <tpl fld="2" item="1"/>
          <tpl hier="8" item="16"/>
          <tpl hier="16" item="14"/>
          <tpl hier="18" item="4"/>
          <tpl fld="0" item="0"/>
        </tpls>
      </m>
      <m in="0">
        <tpls c="5">
          <tpl fld="2" item="9"/>
          <tpl hier="8" item="16"/>
          <tpl hier="16" item="14"/>
          <tpl hier="18" item="4"/>
          <tpl fld="0" item="2"/>
        </tpls>
      </m>
      <m in="0">
        <tpls c="5">
          <tpl fld="2" item="11"/>
          <tpl hier="8" item="16"/>
          <tpl hier="16" item="14"/>
          <tpl hier="18" item="4"/>
          <tpl fld="0" item="2"/>
        </tpls>
      </m>
      <m in="0">
        <tpls c="5">
          <tpl fld="2" item="4"/>
          <tpl hier="8" item="16"/>
          <tpl hier="16" item="14"/>
          <tpl hier="18" item="4"/>
          <tpl fld="0" item="1"/>
        </tpls>
      </m>
      <m in="0">
        <tpls c="5">
          <tpl fld="2" item="7"/>
          <tpl hier="8" item="16"/>
          <tpl hier="16" item="14"/>
          <tpl hier="18" item="4"/>
          <tpl fld="0" item="1"/>
        </tpls>
      </m>
      <m in="0">
        <tpls c="5">
          <tpl fld="2" item="8"/>
          <tpl hier="8" item="16"/>
          <tpl hier="16" item="14"/>
          <tpl hier="18" item="4"/>
          <tpl fld="0" item="1"/>
        </tpls>
      </m>
      <m in="0">
        <tpls c="5">
          <tpl fld="2" item="11"/>
          <tpl hier="8" item="16"/>
          <tpl hier="16" item="14"/>
          <tpl hier="18" item="4"/>
          <tpl fld="0" item="1"/>
        </tpls>
      </m>
      <m in="0">
        <tpls c="5">
          <tpl fld="2" item="9"/>
          <tpl hier="8" item="16"/>
          <tpl hier="16" item="14"/>
          <tpl hier="18" item="4"/>
          <tpl fld="0" item="1"/>
        </tpls>
      </m>
      <m in="0">
        <tpls c="5">
          <tpl fld="2" item="13"/>
          <tpl hier="8" item="16"/>
          <tpl hier="16" item="14"/>
          <tpl hier="18" item="4"/>
          <tpl fld="0" item="1"/>
        </tpls>
      </m>
      <m in="0">
        <tpls c="5">
          <tpl fld="1" item="3"/>
          <tpl hier="8" item="16"/>
          <tpl hier="16" item="14"/>
          <tpl hier="18" item="4"/>
          <tpl fld="0" item="1"/>
        </tpls>
      </m>
      <m in="0">
        <tpls c="5">
          <tpl fld="1" item="0"/>
          <tpl hier="8" item="16"/>
          <tpl hier="16" item="14"/>
          <tpl hier="18" item="4"/>
          <tpl fld="0" item="1"/>
        </tpls>
      </m>
      <m in="0">
        <tpls c="5">
          <tpl fld="1" item="1"/>
          <tpl hier="8" item="16"/>
          <tpl hier="16" item="14"/>
          <tpl hier="18" item="4"/>
          <tpl fld="0" item="1"/>
        </tpls>
      </m>
      <m in="0">
        <tpls c="5">
          <tpl fld="2" item="0"/>
          <tpl hier="8" item="16"/>
          <tpl hier="16" item="14"/>
          <tpl hier="18" item="4"/>
          <tpl fld="0" item="1"/>
        </tpls>
      </m>
      <m in="0">
        <tpls c="5">
          <tpl fld="2" item="1"/>
          <tpl hier="8" item="16"/>
          <tpl hier="16" item="14"/>
          <tpl hier="18" item="4"/>
          <tpl fld="0" item="1"/>
        </tpls>
      </m>
      <m in="0">
        <tpls c="5">
          <tpl fld="2" item="2"/>
          <tpl hier="8" item="16"/>
          <tpl hier="16" item="14"/>
          <tpl hier="18" item="4"/>
          <tpl fld="0" item="1"/>
        </tpls>
      </m>
      <m in="0">
        <tpls c="5">
          <tpl fld="2" item="3"/>
          <tpl hier="8" item="16"/>
          <tpl hier="16" item="14"/>
          <tpl hier="18" item="4"/>
          <tpl fld="0" item="1"/>
        </tpls>
      </m>
      <m in="0">
        <tpls c="5">
          <tpl fld="2" item="6"/>
          <tpl hier="8" item="16"/>
          <tpl hier="16" item="14"/>
          <tpl hier="18" item="4"/>
          <tpl fld="0" item="1"/>
        </tpls>
      </m>
      <m in="0">
        <tpls c="5">
          <tpl fld="2" item="14"/>
          <tpl hier="8" item="16"/>
          <tpl hier="16" item="14"/>
          <tpl hier="18" item="4"/>
          <tpl fld="0" item="1"/>
        </tpls>
      </m>
      <m in="0">
        <tpls c="5">
          <tpl fld="1" item="2"/>
          <tpl hier="8" item="16"/>
          <tpl hier="16" item="14"/>
          <tpl hier="18" item="4"/>
          <tpl fld="0" item="1"/>
        </tpls>
      </m>
      <m in="0">
        <tpls c="5">
          <tpl fld="2" item="12"/>
          <tpl hier="8" item="16"/>
          <tpl hier="16" item="14"/>
          <tpl hier="18" item="4"/>
          <tpl fld="0" item="1"/>
        </tpls>
      </m>
      <m in="0">
        <tpls c="5">
          <tpl fld="2" item="10"/>
          <tpl hier="8" item="16"/>
          <tpl hier="16" item="14"/>
          <tpl hier="18" item="4"/>
          <tpl fld="0" item="1"/>
        </tpls>
      </m>
      <m in="0">
        <tpls c="5">
          <tpl fld="2" item="5"/>
          <tpl hier="8" item="16"/>
          <tpl hier="16" item="14"/>
          <tpl hier="18" item="4"/>
          <tpl fld="0" item="1"/>
        </tpls>
      </m>
      <m in="0">
        <tpls c="5">
          <tpl fld="1" item="4"/>
          <tpl hier="8" item="16"/>
          <tpl hier="16" item="14"/>
          <tpl hier="18" item="4"/>
          <tpl fld="0" item="1"/>
        </tpls>
      </m>
      <m in="0">
        <tpls c="5">
          <tpl fld="2" item="3"/>
          <tpl hier="8" item="17"/>
          <tpl hier="16" item="14"/>
          <tpl hier="18" item="4"/>
          <tpl fld="0" item="2"/>
        </tpls>
      </m>
      <m in="0">
        <tpls c="5">
          <tpl fld="2" item="3"/>
          <tpl hier="8" item="17"/>
          <tpl hier="16" item="14"/>
          <tpl hier="18" item="4"/>
          <tpl fld="0" item="0"/>
        </tpls>
      </m>
      <m in="0">
        <tpls c="5">
          <tpl fld="2" item="6"/>
          <tpl hier="8" item="17"/>
          <tpl hier="16" item="14"/>
          <tpl hier="18" item="4"/>
          <tpl fld="0" item="2"/>
        </tpls>
      </m>
      <m in="0">
        <tpls c="5">
          <tpl fld="2" item="6"/>
          <tpl hier="8" item="17"/>
          <tpl hier="16" item="14"/>
          <tpl hier="18" item="4"/>
          <tpl fld="0" item="0"/>
        </tpls>
      </m>
      <m in="0">
        <tpls c="5">
          <tpl fld="2" item="4"/>
          <tpl hier="8" item="17"/>
          <tpl hier="16" item="14"/>
          <tpl hier="18" item="4"/>
          <tpl fld="0" item="2"/>
        </tpls>
      </m>
      <m in="0">
        <tpls c="5">
          <tpl fld="2" item="4"/>
          <tpl hier="8" item="17"/>
          <tpl hier="16" item="14"/>
          <tpl hier="18" item="4"/>
          <tpl fld="0" item="0"/>
        </tpls>
      </m>
      <m in="0">
        <tpls c="5">
          <tpl fld="2" item="7"/>
          <tpl hier="8" item="17"/>
          <tpl hier="16" item="14"/>
          <tpl hier="18" item="4"/>
          <tpl fld="0" item="2"/>
        </tpls>
      </m>
      <m in="0">
        <tpls c="5">
          <tpl fld="2" item="7"/>
          <tpl hier="8" item="17"/>
          <tpl hier="16" item="14"/>
          <tpl hier="18" item="4"/>
          <tpl fld="0" item="0"/>
        </tpls>
      </m>
      <m in="0">
        <tpls c="5">
          <tpl fld="2" item="8"/>
          <tpl hier="8" item="17"/>
          <tpl hier="16" item="14"/>
          <tpl hier="18" item="4"/>
          <tpl fld="0" item="2"/>
        </tpls>
      </m>
      <m in="0">
        <tpls c="5">
          <tpl fld="2" item="8"/>
          <tpl hier="8" item="17"/>
          <tpl hier="16" item="14"/>
          <tpl hier="18" item="4"/>
          <tpl fld="0" item="0"/>
        </tpls>
      </m>
      <m in="0">
        <tpls c="5">
          <tpl fld="2" item="11"/>
          <tpl hier="8" item="17"/>
          <tpl hier="16" item="14"/>
          <tpl hier="18" item="4"/>
          <tpl fld="0" item="2"/>
        </tpls>
      </m>
      <m in="0">
        <tpls c="5">
          <tpl fld="2" item="11"/>
          <tpl hier="8" item="17"/>
          <tpl hier="16" item="14"/>
          <tpl hier="18" item="4"/>
          <tpl fld="0" item="0"/>
        </tpls>
      </m>
      <m in="0">
        <tpls c="5">
          <tpl fld="2" item="9"/>
          <tpl hier="8" item="17"/>
          <tpl hier="16" item="14"/>
          <tpl hier="18" item="4"/>
          <tpl fld="0" item="2"/>
        </tpls>
      </m>
      <m in="0">
        <tpls c="5">
          <tpl fld="2" item="9"/>
          <tpl hier="8" item="17"/>
          <tpl hier="16" item="14"/>
          <tpl hier="18" item="4"/>
          <tpl fld="0" item="0"/>
        </tpls>
      </m>
      <m in="0">
        <tpls c="5">
          <tpl fld="1" item="3"/>
          <tpl hier="8" item="17"/>
          <tpl hier="16" item="14"/>
          <tpl hier="18" item="4"/>
          <tpl fld="0" item="2"/>
        </tpls>
      </m>
      <m in="0">
        <tpls c="5">
          <tpl fld="1" item="3"/>
          <tpl hier="8" item="17"/>
          <tpl hier="16" item="14"/>
          <tpl hier="18" item="4"/>
          <tpl fld="0" item="0"/>
        </tpls>
      </m>
      <m in="0">
        <tpls c="5">
          <tpl fld="2" item="13"/>
          <tpl hier="8" item="17"/>
          <tpl hier="16" item="14"/>
          <tpl hier="18" item="4"/>
          <tpl fld="0" item="2"/>
        </tpls>
      </m>
      <m in="0">
        <tpls c="5">
          <tpl fld="2" item="13"/>
          <tpl hier="8" item="17"/>
          <tpl hier="16" item="14"/>
          <tpl hier="18" item="4"/>
          <tpl fld="0" item="0"/>
        </tpls>
      </m>
      <m in="0">
        <tpls c="5">
          <tpl fld="2" item="14"/>
          <tpl hier="8" item="17"/>
          <tpl hier="16" item="14"/>
          <tpl hier="18" item="4"/>
          <tpl fld="0" item="2"/>
        </tpls>
      </m>
      <m in="0">
        <tpls c="5">
          <tpl fld="2" item="14"/>
          <tpl hier="8" item="17"/>
          <tpl hier="16" item="14"/>
          <tpl hier="18" item="4"/>
          <tpl fld="0" item="0"/>
        </tpls>
      </m>
      <m in="0">
        <tpls c="5">
          <tpl fld="1" item="2"/>
          <tpl hier="8" item="17"/>
          <tpl hier="16" item="14"/>
          <tpl hier="18" item="4"/>
          <tpl fld="0" item="2"/>
        </tpls>
      </m>
      <m in="0">
        <tpls c="5">
          <tpl fld="1" item="2"/>
          <tpl hier="8" item="17"/>
          <tpl hier="16" item="14"/>
          <tpl hier="18" item="4"/>
          <tpl fld="0" item="0"/>
        </tpls>
      </m>
      <m in="0">
        <tpls c="5">
          <tpl fld="2" item="12"/>
          <tpl hier="8" item="17"/>
          <tpl hier="16" item="14"/>
          <tpl hier="18" item="4"/>
          <tpl fld="0" item="2"/>
        </tpls>
      </m>
      <m in="0">
        <tpls c="5">
          <tpl fld="2" item="12"/>
          <tpl hier="8" item="17"/>
          <tpl hier="16" item="14"/>
          <tpl hier="18" item="4"/>
          <tpl fld="0" item="0"/>
        </tpls>
      </m>
      <m in="0">
        <tpls c="5">
          <tpl fld="2" item="10"/>
          <tpl hier="8" item="17"/>
          <tpl hier="16" item="14"/>
          <tpl hier="18" item="4"/>
          <tpl fld="0" item="2"/>
        </tpls>
      </m>
      <m in="0">
        <tpls c="5">
          <tpl fld="2" item="10"/>
          <tpl hier="8" item="17"/>
          <tpl hier="16" item="14"/>
          <tpl hier="18" item="4"/>
          <tpl fld="0" item="0"/>
        </tpls>
      </m>
      <m in="0">
        <tpls c="5">
          <tpl fld="2" item="5"/>
          <tpl hier="8" item="17"/>
          <tpl hier="16" item="14"/>
          <tpl hier="18" item="4"/>
          <tpl fld="0" item="2"/>
        </tpls>
      </m>
      <m in="0">
        <tpls c="5">
          <tpl fld="2" item="5"/>
          <tpl hier="8" item="17"/>
          <tpl hier="16" item="14"/>
          <tpl hier="18" item="4"/>
          <tpl fld="0" item="0"/>
        </tpls>
      </m>
      <m in="0">
        <tpls c="2">
          <tpl hier="8" item="17"/>
          <tpl fld="0" item="0"/>
        </tpls>
      </m>
      <m in="0">
        <tpls c="5">
          <tpl fld="1" item="4"/>
          <tpl hier="8" item="17"/>
          <tpl hier="16" item="14"/>
          <tpl hier="18" item="4"/>
          <tpl fld="0" item="0"/>
        </tpls>
      </m>
      <m in="0">
        <tpls c="5">
          <tpl fld="1" item="4"/>
          <tpl hier="8" item="17"/>
          <tpl hier="16" item="14"/>
          <tpl hier="18" item="4"/>
          <tpl fld="0" item="2"/>
        </tpls>
      </m>
      <m in="0">
        <tpls c="5">
          <tpl fld="1" item="0"/>
          <tpl hier="8" item="17"/>
          <tpl hier="16" item="14"/>
          <tpl hier="18" item="4"/>
          <tpl fld="0" item="2"/>
        </tpls>
      </m>
      <m in="0">
        <tpls c="5">
          <tpl fld="1" item="0"/>
          <tpl hier="8" item="17"/>
          <tpl hier="16" item="14"/>
          <tpl hier="18" item="4"/>
          <tpl fld="0" item="0"/>
        </tpls>
      </m>
      <m in="0">
        <tpls c="5">
          <tpl fld="1" item="1"/>
          <tpl hier="8" item="17"/>
          <tpl hier="16" item="14"/>
          <tpl hier="18" item="4"/>
          <tpl fld="0" item="2"/>
        </tpls>
      </m>
      <m in="0">
        <tpls c="5">
          <tpl fld="1" item="1"/>
          <tpl hier="8" item="17"/>
          <tpl hier="16" item="14"/>
          <tpl hier="18" item="4"/>
          <tpl fld="0" item="0"/>
        </tpls>
      </m>
      <m in="0">
        <tpls c="5">
          <tpl fld="2" item="0"/>
          <tpl hier="8" item="17"/>
          <tpl hier="16" item="14"/>
          <tpl hier="18" item="4"/>
          <tpl fld="0" item="2"/>
        </tpls>
      </m>
      <m in="0">
        <tpls c="5">
          <tpl fld="2" item="0"/>
          <tpl hier="8" item="17"/>
          <tpl hier="16" item="14"/>
          <tpl hier="18" item="4"/>
          <tpl fld="0" item="0"/>
        </tpls>
      </m>
      <m in="0">
        <tpls c="5">
          <tpl fld="2" item="1"/>
          <tpl hier="8" item="17"/>
          <tpl hier="16" item="14"/>
          <tpl hier="18" item="4"/>
          <tpl fld="0" item="2"/>
        </tpls>
      </m>
      <m in="0">
        <tpls c="5">
          <tpl fld="2" item="1"/>
          <tpl hier="8" item="17"/>
          <tpl hier="16" item="14"/>
          <tpl hier="18" item="4"/>
          <tpl fld="0" item="0"/>
        </tpls>
      </m>
      <m in="0">
        <tpls c="5">
          <tpl fld="2" item="2"/>
          <tpl hier="8" item="17"/>
          <tpl hier="16" item="14"/>
          <tpl hier="18" item="4"/>
          <tpl fld="0" item="2"/>
        </tpls>
      </m>
      <m in="0">
        <tpls c="5">
          <tpl fld="2" item="2"/>
          <tpl hier="8" item="17"/>
          <tpl hier="16" item="14"/>
          <tpl hier="18" item="4"/>
          <tpl fld="0" item="0"/>
        </tpls>
      </m>
      <m in="0">
        <tpls c="5">
          <tpl fld="2" item="10"/>
          <tpl hier="8" item="17"/>
          <tpl hier="16" item="14"/>
          <tpl hier="18" item="4"/>
          <tpl fld="0" item="3"/>
        </tpls>
      </m>
      <n v="956.60000000000036" in="0">
        <tpls c="5">
          <tpl fld="1" item="0"/>
          <tpl hier="8" item="17"/>
          <tpl hier="16" item="14"/>
          <tpl hier="18" item="4"/>
          <tpl fld="0" item="3"/>
        </tpls>
      </n>
      <n v="-956.6" in="0">
        <tpls c="5">
          <tpl fld="1" item="1"/>
          <tpl hier="8" item="17"/>
          <tpl hier="16" item="14"/>
          <tpl hier="18" item="4"/>
          <tpl fld="0" item="3"/>
        </tpls>
      </n>
      <m in="0">
        <tpls c="5">
          <tpl fld="2" item="0"/>
          <tpl hier="8" item="17"/>
          <tpl hier="16" item="14"/>
          <tpl hier="18" item="4"/>
          <tpl fld="0" item="3"/>
        </tpls>
      </m>
      <m in="0">
        <tpls c="5">
          <tpl fld="2" item="2"/>
          <tpl hier="8" item="17"/>
          <tpl hier="16" item="14"/>
          <tpl hier="18" item="4"/>
          <tpl fld="0" item="3"/>
        </tpls>
      </m>
      <m in="0">
        <tpls c="5">
          <tpl fld="2" item="3"/>
          <tpl hier="8" item="17"/>
          <tpl hier="16" item="14"/>
          <tpl hier="18" item="4"/>
          <tpl fld="0" item="3"/>
        </tpls>
      </m>
      <m in="0">
        <tpls c="5">
          <tpl fld="2" item="6"/>
          <tpl hier="8" item="17"/>
          <tpl hier="16" item="14"/>
          <tpl hier="18" item="4"/>
          <tpl fld="0" item="3"/>
        </tpls>
      </m>
      <n v="-956.6" in="0">
        <tpls c="5">
          <tpl fld="2" item="4"/>
          <tpl hier="8" item="17"/>
          <tpl hier="16" item="14"/>
          <tpl hier="18" item="4"/>
          <tpl fld="0" item="3"/>
        </tpls>
      </n>
      <m in="0">
        <tpls c="5">
          <tpl fld="2" item="7"/>
          <tpl hier="8" item="17"/>
          <tpl hier="16" item="14"/>
          <tpl hier="18" item="4"/>
          <tpl fld="0" item="3"/>
        </tpls>
      </m>
      <m in="0">
        <tpls c="5">
          <tpl fld="2" item="8"/>
          <tpl hier="8" item="17"/>
          <tpl hier="16" item="14"/>
          <tpl hier="18" item="4"/>
          <tpl fld="0" item="3"/>
        </tpls>
      </m>
      <m in="0">
        <tpls c="5">
          <tpl fld="2" item="11"/>
          <tpl hier="8" item="17"/>
          <tpl hier="16" item="14"/>
          <tpl hier="18" item="4"/>
          <tpl fld="0" item="3"/>
        </tpls>
      </m>
      <m in="0">
        <tpls c="5">
          <tpl fld="2" item="9"/>
          <tpl hier="8" item="17"/>
          <tpl hier="16" item="14"/>
          <tpl hier="18" item="4"/>
          <tpl fld="0" item="3"/>
        </tpls>
      </m>
      <m in="0">
        <tpls c="5">
          <tpl fld="1" item="3"/>
          <tpl hier="8" item="17"/>
          <tpl hier="16" item="14"/>
          <tpl hier="18" item="4"/>
          <tpl fld="0" item="3"/>
        </tpls>
      </m>
      <m in="0">
        <tpls c="5">
          <tpl fld="2" item="13"/>
          <tpl hier="8" item="17"/>
          <tpl hier="16" item="14"/>
          <tpl hier="18" item="4"/>
          <tpl fld="0" item="3"/>
        </tpls>
      </m>
      <m in="0">
        <tpls c="5">
          <tpl fld="2" item="14"/>
          <tpl hier="8" item="17"/>
          <tpl hier="16" item="14"/>
          <tpl hier="18" item="4"/>
          <tpl fld="0" item="3"/>
        </tpls>
      </m>
      <m in="0">
        <tpls c="5">
          <tpl fld="1" item="2"/>
          <tpl hier="8" item="17"/>
          <tpl hier="16" item="14"/>
          <tpl hier="18" item="4"/>
          <tpl fld="0" item="3"/>
        </tpls>
      </m>
      <m in="0">
        <tpls c="5">
          <tpl fld="2" item="12"/>
          <tpl hier="8" item="17"/>
          <tpl hier="16" item="14"/>
          <tpl hier="18" item="4"/>
          <tpl fld="0" item="3"/>
        </tpls>
      </m>
      <m in="0">
        <tpls c="5">
          <tpl fld="2" item="5"/>
          <tpl hier="8" item="17"/>
          <tpl hier="16" item="14"/>
          <tpl hier="18" item="4"/>
          <tpl fld="0" item="3"/>
        </tpls>
      </m>
      <m in="0">
        <tpls c="5">
          <tpl fld="2" item="1"/>
          <tpl hier="8" item="17"/>
          <tpl hier="16" item="14"/>
          <tpl hier="18" item="4"/>
          <tpl fld="0" item="3"/>
        </tpls>
      </m>
      <m in="0">
        <tpls c="5">
          <tpl fld="2" item="3"/>
          <tpl hier="8" item="18"/>
          <tpl hier="16" item="14"/>
          <tpl hier="18" item="4"/>
          <tpl fld="0" item="2"/>
        </tpls>
      </m>
      <m in="0">
        <tpls c="5">
          <tpl fld="2" item="3"/>
          <tpl hier="8" item="18"/>
          <tpl hier="16" item="14"/>
          <tpl hier="18" item="4"/>
          <tpl fld="0" item="0"/>
        </tpls>
      </m>
      <m in="0">
        <tpls c="5">
          <tpl fld="2" item="6"/>
          <tpl hier="8" item="18"/>
          <tpl hier="16" item="14"/>
          <tpl hier="18" item="4"/>
          <tpl fld="0" item="2"/>
        </tpls>
      </m>
      <m in="0">
        <tpls c="5">
          <tpl fld="2" item="6"/>
          <tpl hier="8" item="18"/>
          <tpl hier="16" item="14"/>
          <tpl hier="18" item="4"/>
          <tpl fld="0" item="0"/>
        </tpls>
      </m>
      <m in="0">
        <tpls c="5">
          <tpl fld="2" item="4"/>
          <tpl hier="8" item="18"/>
          <tpl hier="16" item="14"/>
          <tpl hier="18" item="4"/>
          <tpl fld="0" item="2"/>
        </tpls>
      </m>
      <m in="0">
        <tpls c="5">
          <tpl fld="2" item="4"/>
          <tpl hier="8" item="18"/>
          <tpl hier="16" item="14"/>
          <tpl hier="18" item="4"/>
          <tpl fld="0" item="0"/>
        </tpls>
      </m>
      <m in="0">
        <tpls c="5">
          <tpl fld="2" item="7"/>
          <tpl hier="8" item="18"/>
          <tpl hier="16" item="14"/>
          <tpl hier="18" item="4"/>
          <tpl fld="0" item="2"/>
        </tpls>
      </m>
      <m in="0">
        <tpls c="5">
          <tpl fld="2" item="7"/>
          <tpl hier="8" item="18"/>
          <tpl hier="16" item="14"/>
          <tpl hier="18" item="4"/>
          <tpl fld="0" item="0"/>
        </tpls>
      </m>
      <m in="0">
        <tpls c="5">
          <tpl fld="2" item="8"/>
          <tpl hier="8" item="18"/>
          <tpl hier="16" item="14"/>
          <tpl hier="18" item="4"/>
          <tpl fld="0" item="2"/>
        </tpls>
      </m>
      <m in="0">
        <tpls c="5">
          <tpl fld="2" item="8"/>
          <tpl hier="8" item="18"/>
          <tpl hier="16" item="14"/>
          <tpl hier="18" item="4"/>
          <tpl fld="0" item="0"/>
        </tpls>
      </m>
      <m in="0">
        <tpls c="5">
          <tpl fld="2" item="11"/>
          <tpl hier="8" item="18"/>
          <tpl hier="16" item="14"/>
          <tpl hier="18" item="4"/>
          <tpl fld="0" item="2"/>
        </tpls>
      </m>
      <m in="0">
        <tpls c="5">
          <tpl fld="2" item="11"/>
          <tpl hier="8" item="18"/>
          <tpl hier="16" item="14"/>
          <tpl hier="18" item="4"/>
          <tpl fld="0" item="0"/>
        </tpls>
      </m>
      <m in="0">
        <tpls c="5">
          <tpl fld="2" item="9"/>
          <tpl hier="8" item="18"/>
          <tpl hier="16" item="14"/>
          <tpl hier="18" item="4"/>
          <tpl fld="0" item="2"/>
        </tpls>
      </m>
      <m in="0">
        <tpls c="5">
          <tpl fld="2" item="9"/>
          <tpl hier="8" item="18"/>
          <tpl hier="16" item="14"/>
          <tpl hier="18" item="4"/>
          <tpl fld="0" item="0"/>
        </tpls>
      </m>
      <m in="0">
        <tpls c="5">
          <tpl fld="1" item="3"/>
          <tpl hier="8" item="18"/>
          <tpl hier="16" item="14"/>
          <tpl hier="18" item="4"/>
          <tpl fld="0" item="2"/>
        </tpls>
      </m>
      <m in="0">
        <tpls c="5">
          <tpl fld="1" item="3"/>
          <tpl hier="8" item="18"/>
          <tpl hier="16" item="14"/>
          <tpl hier="18" item="4"/>
          <tpl fld="0" item="0"/>
        </tpls>
      </m>
      <m in="0">
        <tpls c="5">
          <tpl fld="2" item="13"/>
          <tpl hier="8" item="18"/>
          <tpl hier="16" item="14"/>
          <tpl hier="18" item="4"/>
          <tpl fld="0" item="2"/>
        </tpls>
      </m>
      <m in="0">
        <tpls c="5">
          <tpl fld="2" item="13"/>
          <tpl hier="8" item="18"/>
          <tpl hier="16" item="14"/>
          <tpl hier="18" item="4"/>
          <tpl fld="0" item="0"/>
        </tpls>
      </m>
      <m in="0">
        <tpls c="5">
          <tpl fld="2" item="14"/>
          <tpl hier="8" item="18"/>
          <tpl hier="16" item="14"/>
          <tpl hier="18" item="4"/>
          <tpl fld="0" item="2"/>
        </tpls>
      </m>
      <m in="0">
        <tpls c="5">
          <tpl fld="2" item="14"/>
          <tpl hier="8" item="18"/>
          <tpl hier="16" item="14"/>
          <tpl hier="18" item="4"/>
          <tpl fld="0" item="0"/>
        </tpls>
      </m>
      <m in="0">
        <tpls c="5">
          <tpl fld="1" item="2"/>
          <tpl hier="8" item="18"/>
          <tpl hier="16" item="14"/>
          <tpl hier="18" item="4"/>
          <tpl fld="0" item="2"/>
        </tpls>
      </m>
      <m in="0">
        <tpls c="5">
          <tpl fld="1" item="2"/>
          <tpl hier="8" item="18"/>
          <tpl hier="16" item="14"/>
          <tpl hier="18" item="4"/>
          <tpl fld="0" item="0"/>
        </tpls>
      </m>
      <m in="0">
        <tpls c="5">
          <tpl fld="2" item="12"/>
          <tpl hier="8" item="18"/>
          <tpl hier="16" item="14"/>
          <tpl hier="18" item="4"/>
          <tpl fld="0" item="2"/>
        </tpls>
      </m>
      <m in="0">
        <tpls c="5">
          <tpl fld="2" item="12"/>
          <tpl hier="8" item="18"/>
          <tpl hier="16" item="14"/>
          <tpl hier="18" item="4"/>
          <tpl fld="0" item="0"/>
        </tpls>
      </m>
      <m in="0">
        <tpls c="5">
          <tpl fld="2" item="10"/>
          <tpl hier="8" item="18"/>
          <tpl hier="16" item="14"/>
          <tpl hier="18" item="4"/>
          <tpl fld="0" item="2"/>
        </tpls>
      </m>
      <m in="0">
        <tpls c="5">
          <tpl fld="2" item="10"/>
          <tpl hier="8" item="18"/>
          <tpl hier="16" item="14"/>
          <tpl hier="18" item="4"/>
          <tpl fld="0" item="0"/>
        </tpls>
      </m>
      <m in="0">
        <tpls c="5">
          <tpl fld="2" item="5"/>
          <tpl hier="8" item="18"/>
          <tpl hier="16" item="14"/>
          <tpl hier="18" item="4"/>
          <tpl fld="0" item="2"/>
        </tpls>
      </m>
      <m in="0">
        <tpls c="5">
          <tpl fld="2" item="5"/>
          <tpl hier="8" item="18"/>
          <tpl hier="16" item="14"/>
          <tpl hier="18" item="4"/>
          <tpl fld="0" item="0"/>
        </tpls>
      </m>
      <m in="0">
        <tpls c="2">
          <tpl hier="8" item="18"/>
          <tpl fld="0" item="0"/>
        </tpls>
      </m>
      <m in="0">
        <tpls c="5">
          <tpl fld="1" item="4"/>
          <tpl hier="8" item="18"/>
          <tpl hier="16" item="14"/>
          <tpl hier="18" item="4"/>
          <tpl fld="0" item="0"/>
        </tpls>
      </m>
      <m in="0">
        <tpls c="5">
          <tpl fld="1" item="4"/>
          <tpl hier="8" item="18"/>
          <tpl hier="16" item="14"/>
          <tpl hier="18" item="4"/>
          <tpl fld="0" item="2"/>
        </tpls>
      </m>
      <m in="0">
        <tpls c="5">
          <tpl fld="1" item="0"/>
          <tpl hier="8" item="18"/>
          <tpl hier="16" item="14"/>
          <tpl hier="18" item="4"/>
          <tpl fld="0" item="2"/>
        </tpls>
      </m>
      <m in="0">
        <tpls c="5">
          <tpl fld="1" item="0"/>
          <tpl hier="8" item="18"/>
          <tpl hier="16" item="14"/>
          <tpl hier="18" item="4"/>
          <tpl fld="0" item="0"/>
        </tpls>
      </m>
      <m in="0">
        <tpls c="5">
          <tpl fld="1" item="1"/>
          <tpl hier="8" item="18"/>
          <tpl hier="16" item="14"/>
          <tpl hier="18" item="4"/>
          <tpl fld="0" item="2"/>
        </tpls>
      </m>
      <m in="0">
        <tpls c="5">
          <tpl fld="1" item="1"/>
          <tpl hier="8" item="18"/>
          <tpl hier="16" item="14"/>
          <tpl hier="18" item="4"/>
          <tpl fld="0" item="0"/>
        </tpls>
      </m>
      <m in="0">
        <tpls c="5">
          <tpl fld="2" item="0"/>
          <tpl hier="8" item="18"/>
          <tpl hier="16" item="14"/>
          <tpl hier="18" item="4"/>
          <tpl fld="0" item="2"/>
        </tpls>
      </m>
      <m in="0">
        <tpls c="5">
          <tpl fld="2" item="0"/>
          <tpl hier="8" item="18"/>
          <tpl hier="16" item="14"/>
          <tpl hier="18" item="4"/>
          <tpl fld="0" item="0"/>
        </tpls>
      </m>
      <m in="0">
        <tpls c="5">
          <tpl fld="2" item="1"/>
          <tpl hier="8" item="18"/>
          <tpl hier="16" item="14"/>
          <tpl hier="18" item="4"/>
          <tpl fld="0" item="2"/>
        </tpls>
      </m>
      <m in="0">
        <tpls c="5">
          <tpl fld="2" item="1"/>
          <tpl hier="8" item="18"/>
          <tpl hier="16" item="14"/>
          <tpl hier="18" item="4"/>
          <tpl fld="0" item="0"/>
        </tpls>
      </m>
      <m in="0">
        <tpls c="5">
          <tpl fld="2" item="2"/>
          <tpl hier="8" item="18"/>
          <tpl hier="16" item="14"/>
          <tpl hier="18" item="4"/>
          <tpl fld="0" item="2"/>
        </tpls>
      </m>
      <m in="0">
        <tpls c="5">
          <tpl fld="2" item="2"/>
          <tpl hier="8" item="18"/>
          <tpl hier="16" item="14"/>
          <tpl hier="18" item="4"/>
          <tpl fld="0" item="0"/>
        </tpls>
      </m>
      <n v="-1569.9" in="0">
        <tpls c="5">
          <tpl fld="1" item="1"/>
          <tpl hier="8" item="18"/>
          <tpl hier="16" item="14"/>
          <tpl hier="18" item="4"/>
          <tpl fld="0" item="3"/>
        </tpls>
      </n>
      <m in="0">
        <tpls c="5">
          <tpl fld="2" item="0"/>
          <tpl hier="8" item="18"/>
          <tpl hier="16" item="14"/>
          <tpl hier="18" item="4"/>
          <tpl fld="0" item="3"/>
        </tpls>
      </m>
      <m in="0">
        <tpls c="5">
          <tpl fld="2" item="1"/>
          <tpl hier="8" item="18"/>
          <tpl hier="16" item="14"/>
          <tpl hier="18" item="4"/>
          <tpl fld="0" item="3"/>
        </tpls>
      </m>
      <n v="-1569.9" in="0">
        <tpls c="5">
          <tpl fld="2" item="4"/>
          <tpl hier="8" item="18"/>
          <tpl hier="16" item="14"/>
          <tpl hier="18" item="4"/>
          <tpl fld="0" item="3"/>
        </tpls>
      </n>
      <m in="0">
        <tpls c="5">
          <tpl fld="2" item="11"/>
          <tpl hier="8" item="18"/>
          <tpl hier="16" item="14"/>
          <tpl hier="18" item="4"/>
          <tpl fld="0" item="3"/>
        </tpls>
      </m>
      <m in="0">
        <tpls c="5">
          <tpl fld="1" item="3"/>
          <tpl hier="8" item="18"/>
          <tpl hier="16" item="14"/>
          <tpl hier="18" item="4"/>
          <tpl fld="0" item="3"/>
        </tpls>
      </m>
      <m in="0">
        <tpls c="5">
          <tpl fld="2" item="10"/>
          <tpl hier="8" item="18"/>
          <tpl hier="16" item="14"/>
          <tpl hier="18" item="4"/>
          <tpl fld="0" item="3"/>
        </tpls>
      </m>
      <m in="0">
        <tpls c="5">
          <tpl fld="2" item="2"/>
          <tpl hier="8" item="18"/>
          <tpl hier="16" item="14"/>
          <tpl hier="18" item="4"/>
          <tpl fld="0" item="3"/>
        </tpls>
      </m>
      <m in="0">
        <tpls c="5">
          <tpl fld="2" item="3"/>
          <tpl hier="8" item="18"/>
          <tpl hier="16" item="14"/>
          <tpl hier="18" item="4"/>
          <tpl fld="0" item="3"/>
        </tpls>
      </m>
      <m in="0">
        <tpls c="5">
          <tpl fld="2" item="6"/>
          <tpl hier="8" item="18"/>
          <tpl hier="16" item="14"/>
          <tpl hier="18" item="4"/>
          <tpl fld="0" item="3"/>
        </tpls>
      </m>
      <m in="0">
        <tpls c="5">
          <tpl fld="2" item="7"/>
          <tpl hier="8" item="18"/>
          <tpl hier="16" item="14"/>
          <tpl hier="18" item="4"/>
          <tpl fld="0" item="3"/>
        </tpls>
      </m>
      <m in="0">
        <tpls c="5">
          <tpl fld="2" item="8"/>
          <tpl hier="8" item="18"/>
          <tpl hier="16" item="14"/>
          <tpl hier="18" item="4"/>
          <tpl fld="0" item="3"/>
        </tpls>
      </m>
      <m in="0">
        <tpls c="5">
          <tpl fld="2" item="9"/>
          <tpl hier="8" item="18"/>
          <tpl hier="16" item="14"/>
          <tpl hier="18" item="4"/>
          <tpl fld="0" item="3"/>
        </tpls>
      </m>
      <m in="0">
        <tpls c="5">
          <tpl fld="2" item="13"/>
          <tpl hier="8" item="18"/>
          <tpl hier="16" item="14"/>
          <tpl hier="18" item="4"/>
          <tpl fld="0" item="3"/>
        </tpls>
      </m>
      <n v="1569.8999999999996" in="0">
        <tpls c="5">
          <tpl fld="1" item="0"/>
          <tpl hier="8" item="18"/>
          <tpl hier="16" item="14"/>
          <tpl hier="18" item="4"/>
          <tpl fld="0" item="3"/>
        </tpls>
      </n>
      <m in="0">
        <tpls c="5">
          <tpl fld="2" item="14"/>
          <tpl hier="8" item="18"/>
          <tpl hier="16" item="14"/>
          <tpl hier="18" item="4"/>
          <tpl fld="0" item="3"/>
        </tpls>
      </m>
      <m in="0">
        <tpls c="5">
          <tpl fld="1" item="2"/>
          <tpl hier="8" item="18"/>
          <tpl hier="16" item="14"/>
          <tpl hier="18" item="4"/>
          <tpl fld="0" item="3"/>
        </tpls>
      </m>
      <m in="0">
        <tpls c="5">
          <tpl fld="2" item="12"/>
          <tpl hier="8" item="18"/>
          <tpl hier="16" item="14"/>
          <tpl hier="18" item="4"/>
          <tpl fld="0" item="3"/>
        </tpls>
      </m>
      <m in="0">
        <tpls c="5">
          <tpl fld="2" item="5"/>
          <tpl hier="8" item="18"/>
          <tpl hier="16" item="14"/>
          <tpl hier="18" item="4"/>
          <tpl fld="0" item="3"/>
        </tpls>
      </m>
      <m in="0">
        <tpls c="5">
          <tpl fld="2" item="1"/>
          <tpl hier="8" item="19"/>
          <tpl hier="16" item="14"/>
          <tpl hier="18" item="4"/>
          <tpl fld="0" item="2"/>
        </tpls>
      </m>
      <m in="0">
        <tpls c="5">
          <tpl fld="2" item="1"/>
          <tpl hier="8" item="19"/>
          <tpl hier="16" item="14"/>
          <tpl hier="18" item="4"/>
          <tpl fld="0" item="0"/>
        </tpls>
      </m>
      <m in="0">
        <tpls c="5">
          <tpl fld="2" item="2"/>
          <tpl hier="8" item="19"/>
          <tpl hier="16" item="14"/>
          <tpl hier="18" item="4"/>
          <tpl fld="0" item="2"/>
        </tpls>
      </m>
      <m in="0">
        <tpls c="5">
          <tpl fld="2" item="2"/>
          <tpl hier="8" item="19"/>
          <tpl hier="16" item="14"/>
          <tpl hier="18" item="4"/>
          <tpl fld="0" item="0"/>
        </tpls>
      </m>
      <m in="0">
        <tpls c="5">
          <tpl fld="2" item="3"/>
          <tpl hier="8" item="19"/>
          <tpl hier="16" item="14"/>
          <tpl hier="18" item="4"/>
          <tpl fld="0" item="2"/>
        </tpls>
      </m>
      <m in="0">
        <tpls c="5">
          <tpl fld="2" item="3"/>
          <tpl hier="8" item="19"/>
          <tpl hier="16" item="14"/>
          <tpl hier="18" item="4"/>
          <tpl fld="0" item="0"/>
        </tpls>
      </m>
      <m in="0">
        <tpls c="5">
          <tpl fld="2" item="6"/>
          <tpl hier="8" item="19"/>
          <tpl hier="16" item="14"/>
          <tpl hier="18" item="4"/>
          <tpl fld="0" item="2"/>
        </tpls>
      </m>
      <m in="0">
        <tpls c="5">
          <tpl fld="2" item="6"/>
          <tpl hier="8" item="19"/>
          <tpl hier="16" item="14"/>
          <tpl hier="18" item="4"/>
          <tpl fld="0" item="0"/>
        </tpls>
      </m>
      <m in="0">
        <tpls c="5">
          <tpl fld="2" item="4"/>
          <tpl hier="8" item="19"/>
          <tpl hier="16" item="14"/>
          <tpl hier="18" item="4"/>
          <tpl fld="0" item="2"/>
        </tpls>
      </m>
      <m in="0">
        <tpls c="5">
          <tpl fld="2" item="4"/>
          <tpl hier="8" item="19"/>
          <tpl hier="16" item="14"/>
          <tpl hier="18" item="4"/>
          <tpl fld="0" item="0"/>
        </tpls>
      </m>
      <m in="0">
        <tpls c="5">
          <tpl fld="2" item="7"/>
          <tpl hier="8" item="19"/>
          <tpl hier="16" item="14"/>
          <tpl hier="18" item="4"/>
          <tpl fld="0" item="2"/>
        </tpls>
      </m>
      <m in="0">
        <tpls c="5">
          <tpl fld="2" item="7"/>
          <tpl hier="8" item="19"/>
          <tpl hier="16" item="14"/>
          <tpl hier="18" item="4"/>
          <tpl fld="0" item="0"/>
        </tpls>
      </m>
      <m in="0">
        <tpls c="5">
          <tpl fld="2" item="8"/>
          <tpl hier="8" item="19"/>
          <tpl hier="16" item="14"/>
          <tpl hier="18" item="4"/>
          <tpl fld="0" item="2"/>
        </tpls>
      </m>
      <m in="0">
        <tpls c="5">
          <tpl fld="2" item="8"/>
          <tpl hier="8" item="19"/>
          <tpl hier="16" item="14"/>
          <tpl hier="18" item="4"/>
          <tpl fld="0" item="0"/>
        </tpls>
      </m>
      <m in="0">
        <tpls c="5">
          <tpl fld="2" item="11"/>
          <tpl hier="8" item="19"/>
          <tpl hier="16" item="14"/>
          <tpl hier="18" item="4"/>
          <tpl fld="0" item="2"/>
        </tpls>
      </m>
      <m in="0">
        <tpls c="5">
          <tpl fld="2" item="11"/>
          <tpl hier="8" item="19"/>
          <tpl hier="16" item="14"/>
          <tpl hier="18" item="4"/>
          <tpl fld="0" item="0"/>
        </tpls>
      </m>
      <m in="0">
        <tpls c="5">
          <tpl fld="2" item="9"/>
          <tpl hier="8" item="19"/>
          <tpl hier="16" item="14"/>
          <tpl hier="18" item="4"/>
          <tpl fld="0" item="2"/>
        </tpls>
      </m>
      <m in="0">
        <tpls c="5">
          <tpl fld="2" item="9"/>
          <tpl hier="8" item="19"/>
          <tpl hier="16" item="14"/>
          <tpl hier="18" item="4"/>
          <tpl fld="0" item="0"/>
        </tpls>
      </m>
      <m in="0">
        <tpls c="5">
          <tpl fld="1" item="3"/>
          <tpl hier="8" item="19"/>
          <tpl hier="16" item="14"/>
          <tpl hier="18" item="4"/>
          <tpl fld="0" item="2"/>
        </tpls>
      </m>
      <m in="0">
        <tpls c="5">
          <tpl fld="1" item="3"/>
          <tpl hier="8" item="19"/>
          <tpl hier="16" item="14"/>
          <tpl hier="18" item="4"/>
          <tpl fld="0" item="0"/>
        </tpls>
      </m>
      <m in="0">
        <tpls c="5">
          <tpl fld="2" item="13"/>
          <tpl hier="8" item="19"/>
          <tpl hier="16" item="14"/>
          <tpl hier="18" item="4"/>
          <tpl fld="0" item="2"/>
        </tpls>
      </m>
      <m in="0">
        <tpls c="5">
          <tpl fld="2" item="13"/>
          <tpl hier="8" item="19"/>
          <tpl hier="16" item="14"/>
          <tpl hier="18" item="4"/>
          <tpl fld="0" item="0"/>
        </tpls>
      </m>
      <m in="0">
        <tpls c="5">
          <tpl fld="2" item="14"/>
          <tpl hier="8" item="19"/>
          <tpl hier="16" item="14"/>
          <tpl hier="18" item="4"/>
          <tpl fld="0" item="2"/>
        </tpls>
      </m>
      <m in="0">
        <tpls c="5">
          <tpl fld="2" item="14"/>
          <tpl hier="8" item="19"/>
          <tpl hier="16" item="14"/>
          <tpl hier="18" item="4"/>
          <tpl fld="0" item="0"/>
        </tpls>
      </m>
      <m in="0">
        <tpls c="5">
          <tpl fld="1" item="2"/>
          <tpl hier="8" item="19"/>
          <tpl hier="16" item="14"/>
          <tpl hier="18" item="4"/>
          <tpl fld="0" item="2"/>
        </tpls>
      </m>
      <m in="0">
        <tpls c="5">
          <tpl fld="1" item="2"/>
          <tpl hier="8" item="19"/>
          <tpl hier="16" item="14"/>
          <tpl hier="18" item="4"/>
          <tpl fld="0" item="0"/>
        </tpls>
      </m>
      <m in="0">
        <tpls c="5">
          <tpl fld="2" item="12"/>
          <tpl hier="8" item="19"/>
          <tpl hier="16" item="14"/>
          <tpl hier="18" item="4"/>
          <tpl fld="0" item="2"/>
        </tpls>
      </m>
      <m in="0">
        <tpls c="5">
          <tpl fld="2" item="12"/>
          <tpl hier="8" item="19"/>
          <tpl hier="16" item="14"/>
          <tpl hier="18" item="4"/>
          <tpl fld="0" item="0"/>
        </tpls>
      </m>
      <m in="0">
        <tpls c="5">
          <tpl fld="2" item="10"/>
          <tpl hier="8" item="19"/>
          <tpl hier="16" item="14"/>
          <tpl hier="18" item="4"/>
          <tpl fld="0" item="2"/>
        </tpls>
      </m>
      <m in="0">
        <tpls c="5">
          <tpl fld="2" item="10"/>
          <tpl hier="8" item="19"/>
          <tpl hier="16" item="14"/>
          <tpl hier="18" item="4"/>
          <tpl fld="0" item="0"/>
        </tpls>
      </m>
      <m in="0">
        <tpls c="5">
          <tpl fld="2" item="5"/>
          <tpl hier="8" item="19"/>
          <tpl hier="16" item="14"/>
          <tpl hier="18" item="4"/>
          <tpl fld="0" item="2"/>
        </tpls>
      </m>
      <m in="0">
        <tpls c="5">
          <tpl fld="2" item="5"/>
          <tpl hier="8" item="19"/>
          <tpl hier="16" item="14"/>
          <tpl hier="18" item="4"/>
          <tpl fld="0" item="0"/>
        </tpls>
      </m>
      <n v="7532798.9179491196" in="0">
        <tpls c="2">
          <tpl hier="8" item="19"/>
          <tpl fld="0" item="0"/>
        </tpls>
      </n>
      <m in="0">
        <tpls c="5">
          <tpl fld="1" item="4"/>
          <tpl hier="8" item="19"/>
          <tpl hier="16" item="14"/>
          <tpl hier="18" item="4"/>
          <tpl fld="0" item="0"/>
        </tpls>
      </m>
      <m in="0">
        <tpls c="5">
          <tpl fld="1" item="4"/>
          <tpl hier="8" item="19"/>
          <tpl hier="16" item="14"/>
          <tpl hier="18" item="4"/>
          <tpl fld="0" item="2"/>
        </tpls>
      </m>
      <m in="0">
        <tpls c="5">
          <tpl fld="1" item="0"/>
          <tpl hier="8" item="19"/>
          <tpl hier="16" item="14"/>
          <tpl hier="18" item="4"/>
          <tpl fld="0" item="2"/>
        </tpls>
      </m>
      <m in="0">
        <tpls c="5">
          <tpl fld="1" item="0"/>
          <tpl hier="8" item="19"/>
          <tpl hier="16" item="14"/>
          <tpl hier="18" item="4"/>
          <tpl fld="0" item="0"/>
        </tpls>
      </m>
      <m in="0">
        <tpls c="5">
          <tpl fld="1" item="1"/>
          <tpl hier="8" item="19"/>
          <tpl hier="16" item="14"/>
          <tpl hier="18" item="4"/>
          <tpl fld="0" item="2"/>
        </tpls>
      </m>
      <m in="0">
        <tpls c="5">
          <tpl fld="1" item="1"/>
          <tpl hier="8" item="19"/>
          <tpl hier="16" item="14"/>
          <tpl hier="18" item="4"/>
          <tpl fld="0" item="0"/>
        </tpls>
      </m>
      <m in="0">
        <tpls c="5">
          <tpl fld="2" item="0"/>
          <tpl hier="8" item="19"/>
          <tpl hier="16" item="14"/>
          <tpl hier="18" item="4"/>
          <tpl fld="0" item="2"/>
        </tpls>
      </m>
      <m in="0">
        <tpls c="5">
          <tpl fld="2" item="0"/>
          <tpl hier="8" item="19"/>
          <tpl hier="16" item="14"/>
          <tpl hier="18" item="4"/>
          <tpl fld="0" item="0"/>
        </tpls>
      </m>
      <m in="0">
        <tpls c="5">
          <tpl fld="2" item="0"/>
          <tpl hier="8" item="19"/>
          <tpl hier="16" item="14"/>
          <tpl hier="18" item="4"/>
          <tpl fld="0" item="1"/>
        </tpls>
      </m>
      <m in="0">
        <tpls c="5">
          <tpl fld="2" item="1"/>
          <tpl hier="8" item="19"/>
          <tpl hier="16" item="14"/>
          <tpl hier="18" item="4"/>
          <tpl fld="0" item="1"/>
        </tpls>
      </m>
      <m in="0">
        <tpls c="5">
          <tpl fld="2" item="2"/>
          <tpl hier="8" item="19"/>
          <tpl hier="16" item="14"/>
          <tpl hier="18" item="4"/>
          <tpl fld="0" item="1"/>
        </tpls>
      </m>
      <m in="0">
        <tpls c="5">
          <tpl fld="2" item="3"/>
          <tpl hier="8" item="19"/>
          <tpl hier="16" item="14"/>
          <tpl hier="18" item="4"/>
          <tpl fld="0" item="1"/>
        </tpls>
      </m>
      <m in="0">
        <tpls c="5">
          <tpl fld="2" item="6"/>
          <tpl hier="8" item="19"/>
          <tpl hier="16" item="14"/>
          <tpl hier="18" item="4"/>
          <tpl fld="0" item="1"/>
        </tpls>
      </m>
      <m in="0">
        <tpls c="5">
          <tpl fld="1" item="4"/>
          <tpl hier="8" item="19"/>
          <tpl hier="16" item="14"/>
          <tpl hier="18" item="4"/>
          <tpl fld="0" item="1"/>
        </tpls>
      </m>
      <m in="0">
        <tpls c="5">
          <tpl fld="1" item="0"/>
          <tpl hier="8" item="19"/>
          <tpl hier="16" item="14"/>
          <tpl hier="18" item="4"/>
          <tpl fld="0" item="1"/>
        </tpls>
      </m>
      <m in="0">
        <tpls c="5">
          <tpl fld="1" item="1"/>
          <tpl hier="8" item="19"/>
          <tpl hier="16" item="14"/>
          <tpl hier="18" item="4"/>
          <tpl fld="0" item="1"/>
        </tpls>
      </m>
      <m in="0">
        <tpls c="5">
          <tpl fld="2" item="4"/>
          <tpl hier="8" item="19"/>
          <tpl hier="16" item="14"/>
          <tpl hier="18" item="4"/>
          <tpl fld="0" item="1"/>
        </tpls>
      </m>
      <m in="0">
        <tpls c="5">
          <tpl fld="2" item="7"/>
          <tpl hier="8" item="19"/>
          <tpl hier="16" item="14"/>
          <tpl hier="18" item="4"/>
          <tpl fld="0" item="1"/>
        </tpls>
      </m>
      <m in="0">
        <tpls c="5">
          <tpl fld="2" item="8"/>
          <tpl hier="8" item="19"/>
          <tpl hier="16" item="14"/>
          <tpl hier="18" item="4"/>
          <tpl fld="0" item="1"/>
        </tpls>
      </m>
      <m in="0">
        <tpls c="5">
          <tpl fld="2" item="11"/>
          <tpl hier="8" item="19"/>
          <tpl hier="16" item="14"/>
          <tpl hier="18" item="4"/>
          <tpl fld="0" item="1"/>
        </tpls>
      </m>
      <m in="0">
        <tpls c="5">
          <tpl fld="2" item="9"/>
          <tpl hier="8" item="19"/>
          <tpl hier="16" item="14"/>
          <tpl hier="18" item="4"/>
          <tpl fld="0" item="1"/>
        </tpls>
      </m>
      <m in="0">
        <tpls c="5">
          <tpl fld="1" item="3"/>
          <tpl hier="8" item="19"/>
          <tpl hier="16" item="14"/>
          <tpl hier="18" item="4"/>
          <tpl fld="0" item="1"/>
        </tpls>
      </m>
      <m in="0">
        <tpls c="5">
          <tpl fld="2" item="13"/>
          <tpl hier="8" item="19"/>
          <tpl hier="16" item="14"/>
          <tpl hier="18" item="4"/>
          <tpl fld="0" item="1"/>
        </tpls>
      </m>
      <m in="0">
        <tpls c="5">
          <tpl fld="2" item="14"/>
          <tpl hier="8" item="19"/>
          <tpl hier="16" item="14"/>
          <tpl hier="18" item="4"/>
          <tpl fld="0" item="1"/>
        </tpls>
      </m>
      <m in="0">
        <tpls c="5">
          <tpl fld="1" item="2"/>
          <tpl hier="8" item="19"/>
          <tpl hier="16" item="14"/>
          <tpl hier="18" item="4"/>
          <tpl fld="0" item="1"/>
        </tpls>
      </m>
      <m in="0">
        <tpls c="5">
          <tpl fld="2" item="12"/>
          <tpl hier="8" item="19"/>
          <tpl hier="16" item="14"/>
          <tpl hier="18" item="4"/>
          <tpl fld="0" item="1"/>
        </tpls>
      </m>
      <m in="0">
        <tpls c="5">
          <tpl fld="2" item="10"/>
          <tpl hier="8" item="19"/>
          <tpl hier="16" item="14"/>
          <tpl hier="18" item="4"/>
          <tpl fld="0" item="1"/>
        </tpls>
      </m>
      <m in="0">
        <tpls c="5">
          <tpl fld="2" item="5"/>
          <tpl hier="8" item="19"/>
          <tpl hier="16" item="14"/>
          <tpl hier="18" item="4"/>
          <tpl fld="0" item="1"/>
        </tpls>
      </m>
      <m in="0">
        <tpls c="5">
          <tpl fld="1" item="4"/>
          <tpl hier="8" item="0"/>
          <tpl hier="16" item="20"/>
          <tpl hier="18" item="4"/>
          <tpl fld="0" item="0"/>
        </tpls>
      </m>
      <m in="0">
        <tpls c="5">
          <tpl fld="1" item="4"/>
          <tpl hier="8" item="0"/>
          <tpl hier="16" item="20"/>
          <tpl hier="18" item="4"/>
          <tpl fld="0" item="2"/>
        </tpls>
      </m>
      <m in="0">
        <tpls c="5">
          <tpl fld="1" item="2"/>
          <tpl hier="8" item="0"/>
          <tpl hier="16" item="20"/>
          <tpl hier="18" item="4"/>
          <tpl fld="0" item="2"/>
        </tpls>
      </m>
      <m in="0">
        <tpls c="5">
          <tpl fld="2" item="12"/>
          <tpl hier="8" item="0"/>
          <tpl hier="16" item="20"/>
          <tpl hier="18" item="4"/>
          <tpl fld="0" item="2"/>
        </tpls>
      </m>
      <m in="0">
        <tpls c="5">
          <tpl fld="2" item="12"/>
          <tpl hier="8" item="0"/>
          <tpl hier="16" item="20"/>
          <tpl hier="18" item="4"/>
          <tpl fld="0" item="0"/>
        </tpls>
      </m>
      <m in="0">
        <tpls c="5">
          <tpl fld="2" item="5"/>
          <tpl hier="8" item="0"/>
          <tpl hier="16" item="20"/>
          <tpl hier="18" item="4"/>
          <tpl fld="0" item="2"/>
        </tpls>
      </m>
      <m in="0">
        <tpls c="5">
          <tpl fld="1" item="0"/>
          <tpl hier="8" item="0"/>
          <tpl hier="16" item="20"/>
          <tpl hier="18" item="4"/>
          <tpl fld="0" item="2"/>
        </tpls>
      </m>
      <m in="0">
        <tpls c="5">
          <tpl fld="1" item="0"/>
          <tpl hier="8" item="0"/>
          <tpl hier="16" item="20"/>
          <tpl hier="18" item="4"/>
          <tpl fld="0" item="0"/>
        </tpls>
      </m>
      <m in="0">
        <tpls c="5">
          <tpl fld="1" item="1"/>
          <tpl hier="8" item="0"/>
          <tpl hier="16" item="20"/>
          <tpl hier="18" item="4"/>
          <tpl fld="0" item="2"/>
        </tpls>
      </m>
      <m in="0">
        <tpls c="5">
          <tpl fld="2" item="0"/>
          <tpl hier="8" item="0"/>
          <tpl hier="16" item="20"/>
          <tpl hier="18" item="4"/>
          <tpl fld="0" item="2"/>
        </tpls>
      </m>
      <m in="0">
        <tpls c="5">
          <tpl fld="2" item="0"/>
          <tpl hier="8" item="0"/>
          <tpl hier="16" item="20"/>
          <tpl hier="18" item="4"/>
          <tpl fld="0" item="0"/>
        </tpls>
      </m>
      <m in="0">
        <tpls c="5">
          <tpl fld="2" item="1"/>
          <tpl hier="8" item="0"/>
          <tpl hier="16" item="20"/>
          <tpl hier="18" item="4"/>
          <tpl fld="0" item="2"/>
        </tpls>
      </m>
      <m in="0">
        <tpls c="5">
          <tpl fld="2" item="1"/>
          <tpl hier="8" item="0"/>
          <tpl hier="16" item="20"/>
          <tpl hier="18" item="4"/>
          <tpl fld="0" item="0"/>
        </tpls>
      </m>
      <m in="0">
        <tpls c="5">
          <tpl fld="2" item="2"/>
          <tpl hier="8" item="0"/>
          <tpl hier="16" item="20"/>
          <tpl hier="18" item="4"/>
          <tpl fld="0" item="2"/>
        </tpls>
      </m>
      <m in="0">
        <tpls c="5">
          <tpl fld="2" item="2"/>
          <tpl hier="8" item="0"/>
          <tpl hier="16" item="20"/>
          <tpl hier="18" item="4"/>
          <tpl fld="0" item="0"/>
        </tpls>
      </m>
      <m in="0">
        <tpls c="5">
          <tpl fld="2" item="3"/>
          <tpl hier="8" item="0"/>
          <tpl hier="16" item="20"/>
          <tpl hier="18" item="4"/>
          <tpl fld="0" item="2"/>
        </tpls>
      </m>
      <m in="0">
        <tpls c="5">
          <tpl fld="2" item="3"/>
          <tpl hier="8" item="0"/>
          <tpl hier="16" item="20"/>
          <tpl hier="18" item="4"/>
          <tpl fld="0" item="0"/>
        </tpls>
      </m>
      <m in="0">
        <tpls c="5">
          <tpl fld="2" item="6"/>
          <tpl hier="8" item="0"/>
          <tpl hier="16" item="20"/>
          <tpl hier="18" item="4"/>
          <tpl fld="0" item="2"/>
        </tpls>
      </m>
      <m in="0">
        <tpls c="5">
          <tpl fld="2" item="6"/>
          <tpl hier="8" item="0"/>
          <tpl hier="16" item="20"/>
          <tpl hier="18" item="4"/>
          <tpl fld="0" item="0"/>
        </tpls>
      </m>
      <m in="0">
        <tpls c="5">
          <tpl fld="2" item="4"/>
          <tpl hier="8" item="0"/>
          <tpl hier="16" item="20"/>
          <tpl hier="18" item="4"/>
          <tpl fld="0" item="2"/>
        </tpls>
      </m>
      <m in="0">
        <tpls c="5">
          <tpl fld="2" item="4"/>
          <tpl hier="8" item="0"/>
          <tpl hier="16" item="20"/>
          <tpl hier="18" item="4"/>
          <tpl fld="0" item="0"/>
        </tpls>
      </m>
      <m in="0">
        <tpls c="5">
          <tpl fld="2" item="7"/>
          <tpl hier="8" item="0"/>
          <tpl hier="16" item="20"/>
          <tpl hier="18" item="4"/>
          <tpl fld="0" item="2"/>
        </tpls>
      </m>
      <m in="0">
        <tpls c="5">
          <tpl fld="2" item="7"/>
          <tpl hier="8" item="0"/>
          <tpl hier="16" item="20"/>
          <tpl hier="18" item="4"/>
          <tpl fld="0" item="0"/>
        </tpls>
      </m>
      <m in="0">
        <tpls c="5">
          <tpl fld="2" item="8"/>
          <tpl hier="8" item="0"/>
          <tpl hier="16" item="20"/>
          <tpl hier="18" item="4"/>
          <tpl fld="0" item="2"/>
        </tpls>
      </m>
      <m in="0">
        <tpls c="5">
          <tpl fld="2" item="8"/>
          <tpl hier="8" item="0"/>
          <tpl hier="16" item="20"/>
          <tpl hier="18" item="4"/>
          <tpl fld="0" item="0"/>
        </tpls>
      </m>
      <m in="0">
        <tpls c="5">
          <tpl fld="2" item="11"/>
          <tpl hier="8" item="0"/>
          <tpl hier="16" item="20"/>
          <tpl hier="18" item="4"/>
          <tpl fld="0" item="2"/>
        </tpls>
      </m>
      <m in="0">
        <tpls c="5">
          <tpl fld="2" item="11"/>
          <tpl hier="8" item="0"/>
          <tpl hier="16" item="20"/>
          <tpl hier="18" item="4"/>
          <tpl fld="0" item="0"/>
        </tpls>
      </m>
      <m in="0">
        <tpls c="5">
          <tpl fld="2" item="9"/>
          <tpl hier="8" item="0"/>
          <tpl hier="16" item="20"/>
          <tpl hier="18" item="4"/>
          <tpl fld="0" item="2"/>
        </tpls>
      </m>
      <m in="0">
        <tpls c="5">
          <tpl fld="2" item="9"/>
          <tpl hier="8" item="0"/>
          <tpl hier="16" item="20"/>
          <tpl hier="18" item="4"/>
          <tpl fld="0" item="0"/>
        </tpls>
      </m>
      <m in="0">
        <tpls c="5">
          <tpl fld="1" item="3"/>
          <tpl hier="8" item="0"/>
          <tpl hier="16" item="20"/>
          <tpl hier="18" item="4"/>
          <tpl fld="0" item="2"/>
        </tpls>
      </m>
      <m in="0">
        <tpls c="5">
          <tpl fld="1" item="3"/>
          <tpl hier="8" item="0"/>
          <tpl hier="16" item="20"/>
          <tpl hier="18" item="4"/>
          <tpl fld="0" item="0"/>
        </tpls>
      </m>
      <m in="0">
        <tpls c="5">
          <tpl fld="2" item="13"/>
          <tpl hier="8" item="0"/>
          <tpl hier="16" item="20"/>
          <tpl hier="18" item="4"/>
          <tpl fld="0" item="2"/>
        </tpls>
      </m>
      <m in="0">
        <tpls c="5">
          <tpl fld="2" item="13"/>
          <tpl hier="8" item="0"/>
          <tpl hier="16" item="20"/>
          <tpl hier="18" item="4"/>
          <tpl fld="0" item="0"/>
        </tpls>
      </m>
      <m in="0">
        <tpls c="5">
          <tpl fld="2" item="14"/>
          <tpl hier="8" item="0"/>
          <tpl hier="16" item="20"/>
          <tpl hier="18" item="4"/>
          <tpl fld="0" item="2"/>
        </tpls>
      </m>
      <m in="0">
        <tpls c="5">
          <tpl fld="1" item="2"/>
          <tpl hier="8" item="0"/>
          <tpl hier="16" item="20"/>
          <tpl hier="18" item="4"/>
          <tpl fld="0" item="0"/>
        </tpls>
      </m>
      <m in="0">
        <tpls c="5">
          <tpl fld="2" item="5"/>
          <tpl hier="8" item="0"/>
          <tpl hier="16" item="20"/>
          <tpl hier="18" item="4"/>
          <tpl fld="0" item="0"/>
        </tpls>
      </m>
      <m in="0">
        <tpls c="5">
          <tpl fld="1" item="1"/>
          <tpl hier="8" item="0"/>
          <tpl hier="16" item="20"/>
          <tpl hier="18" item="4"/>
          <tpl fld="0" item="0"/>
        </tpls>
      </m>
      <m in="0">
        <tpls c="5">
          <tpl fld="2" item="14"/>
          <tpl hier="8" item="0"/>
          <tpl hier="16" item="20"/>
          <tpl hier="18" item="4"/>
          <tpl fld="0" item="0"/>
        </tpls>
      </m>
      <m in="0">
        <tpls c="5">
          <tpl fld="2" item="10"/>
          <tpl hier="8" item="0"/>
          <tpl hier="16" item="20"/>
          <tpl hier="18" item="4"/>
          <tpl fld="0" item="2"/>
        </tpls>
      </m>
      <m in="0">
        <tpls c="5">
          <tpl fld="2" item="10"/>
          <tpl hier="8" item="0"/>
          <tpl hier="16" item="20"/>
          <tpl hier="18" item="4"/>
          <tpl fld="0" item="0"/>
        </tpls>
      </m>
      <m in="0">
        <tpls c="5">
          <tpl fld="1" item="4"/>
          <tpl hier="8" item="0"/>
          <tpl hier="16" item="20"/>
          <tpl hier="18" item="4"/>
          <tpl fld="0" item="1"/>
        </tpls>
      </m>
      <m in="0">
        <tpls c="5">
          <tpl fld="1" item="0"/>
          <tpl hier="8" item="0"/>
          <tpl hier="16" item="20"/>
          <tpl hier="18" item="4"/>
          <tpl fld="0" item="1"/>
        </tpls>
      </m>
      <m in="0">
        <tpls c="5">
          <tpl fld="1" item="1"/>
          <tpl hier="8" item="0"/>
          <tpl hier="16" item="20"/>
          <tpl hier="18" item="4"/>
          <tpl fld="0" item="1"/>
        </tpls>
      </m>
      <m in="0">
        <tpls c="5">
          <tpl fld="2" item="0"/>
          <tpl hier="8" item="0"/>
          <tpl hier="16" item="20"/>
          <tpl hier="18" item="4"/>
          <tpl fld="0" item="1"/>
        </tpls>
      </m>
      <m in="0">
        <tpls c="5">
          <tpl fld="2" item="1"/>
          <tpl hier="8" item="0"/>
          <tpl hier="16" item="20"/>
          <tpl hier="18" item="4"/>
          <tpl fld="0" item="1"/>
        </tpls>
      </m>
      <m in="0">
        <tpls c="5">
          <tpl fld="2" item="2"/>
          <tpl hier="8" item="0"/>
          <tpl hier="16" item="20"/>
          <tpl hier="18" item="4"/>
          <tpl fld="0" item="1"/>
        </tpls>
      </m>
      <m in="0">
        <tpls c="5">
          <tpl fld="2" item="3"/>
          <tpl hier="8" item="0"/>
          <tpl hier="16" item="20"/>
          <tpl hier="18" item="4"/>
          <tpl fld="0" item="1"/>
        </tpls>
      </m>
      <m in="0">
        <tpls c="5">
          <tpl fld="2" item="6"/>
          <tpl hier="8" item="0"/>
          <tpl hier="16" item="20"/>
          <tpl hier="18" item="4"/>
          <tpl fld="0" item="1"/>
        </tpls>
      </m>
      <m in="0">
        <tpls c="5">
          <tpl fld="2" item="4"/>
          <tpl hier="8" item="0"/>
          <tpl hier="16" item="20"/>
          <tpl hier="18" item="4"/>
          <tpl fld="0" item="1"/>
        </tpls>
      </m>
      <m in="0">
        <tpls c="5">
          <tpl fld="2" item="8"/>
          <tpl hier="8" item="0"/>
          <tpl hier="16" item="20"/>
          <tpl hier="18" item="4"/>
          <tpl fld="0" item="1"/>
        </tpls>
      </m>
      <m in="0">
        <tpls c="5">
          <tpl fld="2" item="11"/>
          <tpl hier="8" item="0"/>
          <tpl hier="16" item="20"/>
          <tpl hier="18" item="4"/>
          <tpl fld="0" item="1"/>
        </tpls>
      </m>
      <m in="0">
        <tpls c="5">
          <tpl fld="2" item="9"/>
          <tpl hier="8" item="0"/>
          <tpl hier="16" item="20"/>
          <tpl hier="18" item="4"/>
          <tpl fld="0" item="1"/>
        </tpls>
      </m>
      <m in="0">
        <tpls c="5">
          <tpl fld="1" item="3"/>
          <tpl hier="8" item="0"/>
          <tpl hier="16" item="20"/>
          <tpl hier="18" item="4"/>
          <tpl fld="0" item="1"/>
        </tpls>
      </m>
      <m in="0">
        <tpls c="5">
          <tpl fld="2" item="14"/>
          <tpl hier="8" item="0"/>
          <tpl hier="16" item="20"/>
          <tpl hier="18" item="4"/>
          <tpl fld="0" item="1"/>
        </tpls>
      </m>
      <m in="0">
        <tpls c="5">
          <tpl fld="1" item="2"/>
          <tpl hier="8" item="0"/>
          <tpl hier="16" item="20"/>
          <tpl hier="18" item="4"/>
          <tpl fld="0" item="1"/>
        </tpls>
      </m>
      <m in="0">
        <tpls c="5">
          <tpl fld="2" item="10"/>
          <tpl hier="8" item="0"/>
          <tpl hier="16" item="20"/>
          <tpl hier="18" item="4"/>
          <tpl fld="0" item="1"/>
        </tpls>
      </m>
      <m in="0">
        <tpls c="5">
          <tpl fld="2" item="13"/>
          <tpl hier="8" item="0"/>
          <tpl hier="16" item="20"/>
          <tpl hier="18" item="4"/>
          <tpl fld="0" item="1"/>
        </tpls>
      </m>
      <m in="0">
        <tpls c="5">
          <tpl fld="2" item="7"/>
          <tpl hier="8" item="0"/>
          <tpl hier="16" item="20"/>
          <tpl hier="18" item="4"/>
          <tpl fld="0" item="1"/>
        </tpls>
      </m>
      <m in="0">
        <tpls c="5">
          <tpl fld="2" item="12"/>
          <tpl hier="8" item="0"/>
          <tpl hier="16" item="20"/>
          <tpl hier="18" item="4"/>
          <tpl fld="0" item="1"/>
        </tpls>
      </m>
      <m in="0">
        <tpls c="5">
          <tpl fld="2" item="5"/>
          <tpl hier="8" item="0"/>
          <tpl hier="16" item="20"/>
          <tpl hier="18" item="4"/>
          <tpl fld="0" item="1"/>
        </tpls>
      </m>
      <m in="0">
        <tpls c="5">
          <tpl fld="1" item="4"/>
          <tpl hier="8" item="21"/>
          <tpl hier="16" item="1"/>
          <tpl hier="18" item="4"/>
          <tpl fld="0" item="0"/>
        </tpls>
      </m>
      <m in="0">
        <tpls c="5">
          <tpl fld="1" item="4"/>
          <tpl hier="8" item="21"/>
          <tpl hier="16" item="1"/>
          <tpl hier="18" item="4"/>
          <tpl fld="0" item="2"/>
        </tpls>
      </m>
      <m in="0">
        <tpls c="5">
          <tpl fld="1" item="0"/>
          <tpl hier="8" item="21"/>
          <tpl hier="16" item="1"/>
          <tpl hier="18" item="4"/>
          <tpl fld="0" item="0"/>
        </tpls>
      </m>
      <n v="-23692" in="0">
        <tpls c="5">
          <tpl fld="1" item="1"/>
          <tpl hier="8" item="21"/>
          <tpl hier="16" item="1"/>
          <tpl hier="18" item="4"/>
          <tpl fld="0" item="2"/>
        </tpls>
      </n>
      <n v="-4800" in="0">
        <tpls c="5">
          <tpl fld="2" item="2"/>
          <tpl hier="8" item="21"/>
          <tpl hier="16" item="1"/>
          <tpl hier="18" item="4"/>
          <tpl fld="0" item="0"/>
        </tpls>
      </n>
      <n v="-873" in="0">
        <tpls c="5">
          <tpl fld="2" item="4"/>
          <tpl hier="8" item="21"/>
          <tpl hier="16" item="1"/>
          <tpl hier="18" item="4"/>
          <tpl fld="0" item="2"/>
        </tpls>
      </n>
      <n v="-3422" in="0">
        <tpls c="5">
          <tpl fld="2" item="7"/>
          <tpl hier="8" item="21"/>
          <tpl hier="16" item="1"/>
          <tpl hier="18" item="4"/>
          <tpl fld="0" item="2"/>
        </tpls>
      </n>
      <n v="-259" in="0">
        <tpls c="5">
          <tpl fld="2" item="8"/>
          <tpl hier="8" item="21"/>
          <tpl hier="16" item="1"/>
          <tpl hier="18" item="4"/>
          <tpl fld="0" item="2"/>
        </tpls>
      </n>
      <n v="-3117" in="0">
        <tpls c="5">
          <tpl fld="2" item="11"/>
          <tpl hier="8" item="21"/>
          <tpl hier="16" item="1"/>
          <tpl hier="18" item="4"/>
          <tpl fld="0" item="2"/>
        </tpls>
      </n>
      <n v="140623" in="0">
        <tpls c="5">
          <tpl fld="1" item="3"/>
          <tpl hier="8" item="21"/>
          <tpl hier="16" item="1"/>
          <tpl hier="18" item="4"/>
          <tpl fld="0" item="2"/>
        </tpls>
      </n>
      <n v="-762" in="0">
        <tpls c="5">
          <tpl fld="2" item="13"/>
          <tpl hier="8" item="21"/>
          <tpl hier="16" item="1"/>
          <tpl hier="18" item="4"/>
          <tpl fld="0" item="2"/>
        </tpls>
      </n>
      <n v="141385" in="0">
        <tpls c="5">
          <tpl fld="2" item="14"/>
          <tpl hier="8" item="21"/>
          <tpl hier="16" item="1"/>
          <tpl hier="18" item="4"/>
          <tpl fld="0" item="2"/>
        </tpls>
      </n>
      <n v="-1517700" in="0">
        <tpls c="5">
          <tpl fld="2" item="14"/>
          <tpl hier="8" item="21"/>
          <tpl hier="16" item="1"/>
          <tpl hier="18" item="4"/>
          <tpl fld="0" item="0"/>
        </tpls>
      </n>
      <n v="19696" in="0">
        <tpls c="5">
          <tpl fld="2" item="12"/>
          <tpl hier="8" item="21"/>
          <tpl hier="16" item="1"/>
          <tpl hier="18" item="4"/>
          <tpl fld="0" item="2"/>
        </tpls>
      </n>
      <n v="7422755.2686082264" in="0">
        <tpls c="2">
          <tpl hier="8" item="21"/>
          <tpl fld="0" item="0"/>
        </tpls>
      </n>
      <m in="0">
        <tpls c="5">
          <tpl fld="1" item="0"/>
          <tpl hier="8" item="21"/>
          <tpl hier="16" item="1"/>
          <tpl hier="18" item="4"/>
          <tpl fld="0" item="2"/>
        </tpls>
      </m>
      <n v="-8100" in="0">
        <tpls c="5">
          <tpl fld="2" item="3"/>
          <tpl hier="8" item="21"/>
          <tpl hier="16" item="1"/>
          <tpl hier="18" item="4"/>
          <tpl fld="0" item="0"/>
        </tpls>
      </n>
      <n v="-192000" in="0">
        <tpls c="5">
          <tpl fld="2" item="6"/>
          <tpl hier="8" item="21"/>
          <tpl hier="16" item="1"/>
          <tpl hier="18" item="4"/>
          <tpl fld="0" item="0"/>
        </tpls>
      </n>
      <n v="-12900" in="0">
        <tpls c="5">
          <tpl fld="2" item="8"/>
          <tpl hier="8" item="21"/>
          <tpl hier="16" item="1"/>
          <tpl hier="18" item="4"/>
          <tpl fld="0" item="0"/>
        </tpls>
      </n>
      <n v="-31560" in="0">
        <tpls c="5">
          <tpl fld="2" item="11"/>
          <tpl hier="8" item="21"/>
          <tpl hier="16" item="1"/>
          <tpl hier="18" item="4"/>
          <tpl fld="0" item="0"/>
        </tpls>
      </n>
      <n v="-914100" in="0">
        <tpls c="5">
          <tpl fld="2" item="9"/>
          <tpl hier="8" item="21"/>
          <tpl hier="16" item="1"/>
          <tpl hier="18" item="4"/>
          <tpl fld="0" item="0"/>
        </tpls>
      </n>
      <n v="-149500" in="0">
        <tpls c="5">
          <tpl fld="2" item="13"/>
          <tpl hier="8" item="21"/>
          <tpl hier="16" item="1"/>
          <tpl hier="18" item="4"/>
          <tpl fld="0" item="0"/>
        </tpls>
      </n>
      <n v="-613872" in="0">
        <tpls c="5">
          <tpl fld="1" item="2"/>
          <tpl hier="8" item="21"/>
          <tpl hier="16" item="1"/>
          <tpl hier="18" item="4"/>
          <tpl fld="0" item="2"/>
        </tpls>
      </n>
      <n v="5371000" in="0">
        <tpls c="5">
          <tpl fld="1" item="2"/>
          <tpl hier="8" item="21"/>
          <tpl hier="16" item="1"/>
          <tpl hier="18" item="4"/>
          <tpl fld="0" item="0"/>
        </tpls>
      </n>
      <n v="5783400" in="0">
        <tpls c="5">
          <tpl fld="2" item="5"/>
          <tpl hier="8" item="21"/>
          <tpl hier="16" item="1"/>
          <tpl hier="18" item="4"/>
          <tpl fld="0" item="0"/>
        </tpls>
      </n>
      <n v="-1291290" in="0">
        <tpls c="5">
          <tpl fld="1" item="1"/>
          <tpl hier="8" item="21"/>
          <tpl hier="16" item="1"/>
          <tpl hier="18" item="4"/>
          <tpl fld="0" item="0"/>
        </tpls>
      </n>
      <n v="-1080" in="0">
        <tpls c="5">
          <tpl fld="2" item="0"/>
          <tpl hier="8" item="21"/>
          <tpl hier="16" item="1"/>
          <tpl hier="18" item="4"/>
          <tpl fld="0" item="2"/>
        </tpls>
      </n>
      <n v="-16200" in="0">
        <tpls c="5">
          <tpl fld="2" item="0"/>
          <tpl hier="8" item="21"/>
          <tpl hier="16" item="1"/>
          <tpl hier="18" item="4"/>
          <tpl fld="0" item="0"/>
        </tpls>
      </n>
      <n v="149" in="0">
        <tpls c="5">
          <tpl fld="2" item="1"/>
          <tpl hier="8" item="21"/>
          <tpl hier="16" item="1"/>
          <tpl hier="18" item="4"/>
          <tpl fld="0" item="2"/>
        </tpls>
      </n>
      <n v="-5280" in="0">
        <tpls c="5">
          <tpl fld="2" item="1"/>
          <tpl hier="8" item="21"/>
          <tpl hier="16" item="1"/>
          <tpl hier="18" item="4"/>
          <tpl fld="0" item="0"/>
        </tpls>
      </n>
      <n v="-330" in="0">
        <tpls c="5">
          <tpl fld="2" item="2"/>
          <tpl hier="8" item="21"/>
          <tpl hier="16" item="1"/>
          <tpl hier="18" item="4"/>
          <tpl fld="0" item="2"/>
        </tpls>
      </n>
      <n v="74" in="0">
        <tpls c="5">
          <tpl fld="2" item="3"/>
          <tpl hier="8" item="21"/>
          <tpl hier="16" item="1"/>
          <tpl hier="18" item="4"/>
          <tpl fld="0" item="2"/>
        </tpls>
      </n>
      <n v="4693" in="0">
        <tpls c="5">
          <tpl fld="2" item="6"/>
          <tpl hier="8" item="21"/>
          <tpl hier="16" item="1"/>
          <tpl hier="18" item="4"/>
          <tpl fld="0" item="2"/>
        </tpls>
      </n>
      <n v="-44190" in="0">
        <tpls c="5">
          <tpl fld="2" item="4"/>
          <tpl hier="8" item="21"/>
          <tpl hier="16" item="1"/>
          <tpl hier="18" item="4"/>
          <tpl fld="0" item="0"/>
        </tpls>
      </n>
      <n v="-62160" in="0">
        <tpls c="5">
          <tpl fld="2" item="7"/>
          <tpl hier="8" item="21"/>
          <tpl hier="16" item="1"/>
          <tpl hier="18" item="4"/>
          <tpl fld="0" item="0"/>
        </tpls>
      </n>
      <n v="-19527" in="0">
        <tpls c="5">
          <tpl fld="2" item="9"/>
          <tpl hier="8" item="21"/>
          <tpl hier="16" item="1"/>
          <tpl hier="18" item="4"/>
          <tpl fld="0" item="2"/>
        </tpls>
      </n>
      <n v="-212000" in="0">
        <tpls c="5">
          <tpl fld="2" item="12"/>
          <tpl hier="8" item="21"/>
          <tpl hier="16" item="1"/>
          <tpl hier="18" item="4"/>
          <tpl fld="0" item="0"/>
        </tpls>
      </n>
      <n v="-200400" in="0">
        <tpls c="5">
          <tpl fld="2" item="10"/>
          <tpl hier="8" item="21"/>
          <tpl hier="16" item="1"/>
          <tpl hier="18" item="4"/>
          <tpl fld="0" item="0"/>
        </tpls>
      </n>
      <n v="-1667200" in="0">
        <tpls c="5">
          <tpl fld="1" item="3"/>
          <tpl hier="8" item="21"/>
          <tpl hier="16" item="1"/>
          <tpl hier="18" item="4"/>
          <tpl fld="0" item="0"/>
        </tpls>
      </n>
      <n v="25669" in="0">
        <tpls c="5">
          <tpl fld="2" item="10"/>
          <tpl hier="8" item="21"/>
          <tpl hier="16" item="1"/>
          <tpl hier="18" item="4"/>
          <tpl fld="0" item="2"/>
        </tpls>
      </n>
      <n v="-659237" in="0">
        <tpls c="5">
          <tpl fld="2" item="5"/>
          <tpl hier="8" item="21"/>
          <tpl hier="16" item="1"/>
          <tpl hier="18" item="4"/>
          <tpl fld="0" item="2"/>
        </tpls>
      </n>
      <n v="-17280" in="0">
        <tpls c="5">
          <tpl fld="2" item="0"/>
          <tpl hier="8" item="21"/>
          <tpl hier="16" item="1"/>
          <tpl hier="18" item="4"/>
          <tpl fld="0" item="1"/>
        </tpls>
      </n>
      <n v="-5131" in="0">
        <tpls c="5">
          <tpl fld="2" item="1"/>
          <tpl hier="8" item="21"/>
          <tpl hier="16" item="1"/>
          <tpl hier="18" item="4"/>
          <tpl fld="0" item="1"/>
        </tpls>
      </n>
      <n v="-5130" in="0">
        <tpls c="5">
          <tpl fld="2" item="2"/>
          <tpl hier="8" item="21"/>
          <tpl hier="16" item="1"/>
          <tpl hier="18" item="4"/>
          <tpl fld="0" item="1"/>
        </tpls>
      </n>
      <n v="1038" in="0">
        <tpls c="5">
          <tpl fld="1" item="0"/>
          <tpl hier="8" item="21"/>
          <tpl hier="16" item="1"/>
          <tpl hier="18" item="4"/>
          <tpl fld="0" item="1"/>
        </tpls>
      </n>
      <n v="-1314982" in="0">
        <tpls c="5">
          <tpl fld="1" item="1"/>
          <tpl hier="8" item="21"/>
          <tpl hier="16" item="1"/>
          <tpl hier="18" item="4"/>
          <tpl fld="0" item="1"/>
        </tpls>
      </n>
      <n v="-8026" in="0">
        <tpls c="5">
          <tpl fld="2" item="3"/>
          <tpl hier="8" item="21"/>
          <tpl hier="16" item="1"/>
          <tpl hier="18" item="4"/>
          <tpl fld="0" item="1"/>
        </tpls>
      </n>
      <n v="-187307" in="0">
        <tpls c="5">
          <tpl fld="2" item="6"/>
          <tpl hier="8" item="21"/>
          <tpl hier="16" item="1"/>
          <tpl hier="18" item="4"/>
          <tpl fld="0" item="1"/>
        </tpls>
      </n>
      <n v="-45063" in="0">
        <tpls c="5">
          <tpl fld="2" item="4"/>
          <tpl hier="8" item="21"/>
          <tpl hier="16" item="1"/>
          <tpl hier="18" item="4"/>
          <tpl fld="0" item="1"/>
        </tpls>
      </n>
      <n v="-65582" in="0">
        <tpls c="5">
          <tpl fld="2" item="7"/>
          <tpl hier="8" item="21"/>
          <tpl hier="16" item="1"/>
          <tpl hier="18" item="4"/>
          <tpl fld="0" item="1"/>
        </tpls>
      </n>
      <n v="-13159" in="0">
        <tpls c="5">
          <tpl fld="2" item="8"/>
          <tpl hier="8" item="21"/>
          <tpl hier="16" item="1"/>
          <tpl hier="18" item="4"/>
          <tpl fld="0" item="1"/>
        </tpls>
      </n>
      <n v="-34677" in="0">
        <tpls c="5">
          <tpl fld="2" item="11"/>
          <tpl hier="8" item="21"/>
          <tpl hier="16" item="1"/>
          <tpl hier="18" item="4"/>
          <tpl fld="0" item="1"/>
        </tpls>
      </n>
      <n v="-933627" in="0">
        <tpls c="5">
          <tpl fld="2" item="9"/>
          <tpl hier="8" item="21"/>
          <tpl hier="16" item="1"/>
          <tpl hier="18" item="4"/>
          <tpl fld="0" item="1"/>
        </tpls>
      </n>
      <n v="-1526577" in="0">
        <tpls c="5">
          <tpl fld="1" item="3"/>
          <tpl hier="8" item="21"/>
          <tpl hier="16" item="1"/>
          <tpl hier="18" item="4"/>
          <tpl fld="0" item="1"/>
        </tpls>
      </n>
      <n v="-150262" in="0">
        <tpls c="5">
          <tpl fld="2" item="13"/>
          <tpl hier="8" item="21"/>
          <tpl hier="16" item="1"/>
          <tpl hier="18" item="4"/>
          <tpl fld="0" item="1"/>
        </tpls>
      </n>
      <n v="-1376315" in="0">
        <tpls c="5">
          <tpl fld="2" item="14"/>
          <tpl hier="8" item="21"/>
          <tpl hier="16" item="1"/>
          <tpl hier="18" item="4"/>
          <tpl fld="0" item="1"/>
        </tpls>
      </n>
      <n v="4757128" in="0">
        <tpls c="5">
          <tpl fld="1" item="2"/>
          <tpl hier="8" item="21"/>
          <tpl hier="16" item="1"/>
          <tpl hier="18" item="4"/>
          <tpl fld="0" item="1"/>
        </tpls>
      </n>
      <n v="-192304" in="0">
        <tpls c="5">
          <tpl fld="2" item="12"/>
          <tpl hier="8" item="21"/>
          <tpl hier="16" item="1"/>
          <tpl hier="18" item="4"/>
          <tpl fld="0" item="1"/>
        </tpls>
      </n>
      <n v="-174731" in="0">
        <tpls c="5">
          <tpl fld="2" item="10"/>
          <tpl hier="8" item="21"/>
          <tpl hier="16" item="1"/>
          <tpl hier="18" item="4"/>
          <tpl fld="0" item="1"/>
        </tpls>
      </n>
      <n v="5124163" in="0">
        <tpls c="5">
          <tpl fld="2" item="5"/>
          <tpl hier="8" item="21"/>
          <tpl hier="16" item="1"/>
          <tpl hier="18" item="4"/>
          <tpl fld="0" item="1"/>
        </tpls>
      </n>
      <n v="-469770" in="0">
        <tpls c="5">
          <tpl fld="1" item="4"/>
          <tpl hier="8" item="21"/>
          <tpl hier="16" item="1"/>
          <tpl hier="18" item="4"/>
          <tpl fld="0" item="1"/>
        </tpls>
      </n>
      <m in="0">
        <tpls c="5">
          <tpl fld="1" item="4"/>
          <tpl hier="8" item="17"/>
          <tpl hier="16" item="1"/>
          <tpl hier="18" item="4"/>
          <tpl fld="0" item="0"/>
        </tpls>
      </m>
      <m in="0">
        <tpls c="5">
          <tpl fld="1" item="4"/>
          <tpl hier="8" item="17"/>
          <tpl hier="16" item="1"/>
          <tpl hier="18" item="4"/>
          <tpl fld="0" item="2"/>
        </tpls>
      </m>
      <m in="0">
        <tpls c="5">
          <tpl fld="1" item="0"/>
          <tpl hier="8" item="17"/>
          <tpl hier="16" item="1"/>
          <tpl hier="18" item="4"/>
          <tpl fld="0" item="2"/>
        </tpls>
      </m>
      <m in="0">
        <tpls c="5">
          <tpl fld="1" item="0"/>
          <tpl hier="8" item="17"/>
          <tpl hier="16" item="1"/>
          <tpl hier="18" item="4"/>
          <tpl fld="0" item="0"/>
        </tpls>
      </m>
      <m in="0">
        <tpls c="5">
          <tpl fld="1" item="1"/>
          <tpl hier="8" item="17"/>
          <tpl hier="16" item="1"/>
          <tpl hier="18" item="4"/>
          <tpl fld="0" item="2"/>
        </tpls>
      </m>
      <m in="0">
        <tpls c="5">
          <tpl fld="1" item="1"/>
          <tpl hier="8" item="17"/>
          <tpl hier="16" item="1"/>
          <tpl hier="18" item="4"/>
          <tpl fld="0" item="0"/>
        </tpls>
      </m>
      <m in="0">
        <tpls c="5">
          <tpl fld="2" item="0"/>
          <tpl hier="8" item="17"/>
          <tpl hier="16" item="1"/>
          <tpl hier="18" item="4"/>
          <tpl fld="0" item="2"/>
        </tpls>
      </m>
      <m in="0">
        <tpls c="5">
          <tpl fld="2" item="0"/>
          <tpl hier="8" item="17"/>
          <tpl hier="16" item="1"/>
          <tpl hier="18" item="4"/>
          <tpl fld="0" item="0"/>
        </tpls>
      </m>
      <m in="0">
        <tpls c="5">
          <tpl fld="2" item="1"/>
          <tpl hier="8" item="17"/>
          <tpl hier="16" item="1"/>
          <tpl hier="18" item="4"/>
          <tpl fld="0" item="2"/>
        </tpls>
      </m>
      <m in="0">
        <tpls c="5">
          <tpl fld="2" item="1"/>
          <tpl hier="8" item="17"/>
          <tpl hier="16" item="1"/>
          <tpl hier="18" item="4"/>
          <tpl fld="0" item="0"/>
        </tpls>
      </m>
      <m in="0">
        <tpls c="5">
          <tpl fld="2" item="2"/>
          <tpl hier="8" item="17"/>
          <tpl hier="16" item="1"/>
          <tpl hier="18" item="4"/>
          <tpl fld="0" item="2"/>
        </tpls>
      </m>
      <m in="0">
        <tpls c="5">
          <tpl fld="2" item="2"/>
          <tpl hier="8" item="17"/>
          <tpl hier="16" item="1"/>
          <tpl hier="18" item="4"/>
          <tpl fld="0" item="0"/>
        </tpls>
      </m>
      <m in="0">
        <tpls c="5">
          <tpl fld="2" item="3"/>
          <tpl hier="8" item="17"/>
          <tpl hier="16" item="1"/>
          <tpl hier="18" item="4"/>
          <tpl fld="0" item="2"/>
        </tpls>
      </m>
      <m in="0">
        <tpls c="5">
          <tpl fld="2" item="3"/>
          <tpl hier="8" item="17"/>
          <tpl hier="16" item="1"/>
          <tpl hier="18" item="4"/>
          <tpl fld="0" item="0"/>
        </tpls>
      </m>
      <m in="0">
        <tpls c="5">
          <tpl fld="2" item="6"/>
          <tpl hier="8" item="17"/>
          <tpl hier="16" item="1"/>
          <tpl hier="18" item="4"/>
          <tpl fld="0" item="2"/>
        </tpls>
      </m>
      <m in="0">
        <tpls c="5">
          <tpl fld="2" item="6"/>
          <tpl hier="8" item="17"/>
          <tpl hier="16" item="1"/>
          <tpl hier="18" item="4"/>
          <tpl fld="0" item="0"/>
        </tpls>
      </m>
      <m in="0">
        <tpls c="5">
          <tpl fld="2" item="4"/>
          <tpl hier="8" item="17"/>
          <tpl hier="16" item="1"/>
          <tpl hier="18" item="4"/>
          <tpl fld="0" item="2"/>
        </tpls>
      </m>
      <m in="0">
        <tpls c="5">
          <tpl fld="2" item="4"/>
          <tpl hier="8" item="17"/>
          <tpl hier="16" item="1"/>
          <tpl hier="18" item="4"/>
          <tpl fld="0" item="0"/>
        </tpls>
      </m>
      <m in="0">
        <tpls c="5">
          <tpl fld="2" item="7"/>
          <tpl hier="8" item="17"/>
          <tpl hier="16" item="1"/>
          <tpl hier="18" item="4"/>
          <tpl fld="0" item="2"/>
        </tpls>
      </m>
      <m in="0">
        <tpls c="5">
          <tpl fld="2" item="7"/>
          <tpl hier="8" item="17"/>
          <tpl hier="16" item="1"/>
          <tpl hier="18" item="4"/>
          <tpl fld="0" item="0"/>
        </tpls>
      </m>
      <m in="0">
        <tpls c="5">
          <tpl fld="2" item="8"/>
          <tpl hier="8" item="17"/>
          <tpl hier="16" item="1"/>
          <tpl hier="18" item="4"/>
          <tpl fld="0" item="2"/>
        </tpls>
      </m>
      <m in="0">
        <tpls c="5">
          <tpl fld="2" item="8"/>
          <tpl hier="8" item="17"/>
          <tpl hier="16" item="1"/>
          <tpl hier="18" item="4"/>
          <tpl fld="0" item="0"/>
        </tpls>
      </m>
      <m in="0">
        <tpls c="5">
          <tpl fld="2" item="11"/>
          <tpl hier="8" item="17"/>
          <tpl hier="16" item="1"/>
          <tpl hier="18" item="4"/>
          <tpl fld="0" item="2"/>
        </tpls>
      </m>
      <m in="0">
        <tpls c="5">
          <tpl fld="2" item="11"/>
          <tpl hier="8" item="17"/>
          <tpl hier="16" item="1"/>
          <tpl hier="18" item="4"/>
          <tpl fld="0" item="0"/>
        </tpls>
      </m>
      <m in="0">
        <tpls c="5">
          <tpl fld="2" item="9"/>
          <tpl hier="8" item="17"/>
          <tpl hier="16" item="1"/>
          <tpl hier="18" item="4"/>
          <tpl fld="0" item="2"/>
        </tpls>
      </m>
      <m in="0">
        <tpls c="5">
          <tpl fld="2" item="9"/>
          <tpl hier="8" item="17"/>
          <tpl hier="16" item="1"/>
          <tpl hier="18" item="4"/>
          <tpl fld="0" item="0"/>
        </tpls>
      </m>
      <m in="0">
        <tpls c="5">
          <tpl fld="1" item="3"/>
          <tpl hier="8" item="17"/>
          <tpl hier="16" item="1"/>
          <tpl hier="18" item="4"/>
          <tpl fld="0" item="2"/>
        </tpls>
      </m>
      <m in="0">
        <tpls c="5">
          <tpl fld="1" item="3"/>
          <tpl hier="8" item="17"/>
          <tpl hier="16" item="1"/>
          <tpl hier="18" item="4"/>
          <tpl fld="0" item="0"/>
        </tpls>
      </m>
      <m in="0">
        <tpls c="5">
          <tpl fld="2" item="13"/>
          <tpl hier="8" item="17"/>
          <tpl hier="16" item="1"/>
          <tpl hier="18" item="4"/>
          <tpl fld="0" item="2"/>
        </tpls>
      </m>
      <m in="0">
        <tpls c="5">
          <tpl fld="2" item="13"/>
          <tpl hier="8" item="17"/>
          <tpl hier="16" item="1"/>
          <tpl hier="18" item="4"/>
          <tpl fld="0" item="0"/>
        </tpls>
      </m>
      <m in="0">
        <tpls c="5">
          <tpl fld="2" item="14"/>
          <tpl hier="8" item="17"/>
          <tpl hier="16" item="1"/>
          <tpl hier="18" item="4"/>
          <tpl fld="0" item="2"/>
        </tpls>
      </m>
      <m in="0">
        <tpls c="5">
          <tpl fld="2" item="14"/>
          <tpl hier="8" item="17"/>
          <tpl hier="16" item="1"/>
          <tpl hier="18" item="4"/>
          <tpl fld="0" item="0"/>
        </tpls>
      </m>
      <m in="0">
        <tpls c="5">
          <tpl fld="1" item="2"/>
          <tpl hier="8" item="17"/>
          <tpl hier="16" item="1"/>
          <tpl hier="18" item="4"/>
          <tpl fld="0" item="2"/>
        </tpls>
      </m>
      <m in="0">
        <tpls c="5">
          <tpl fld="1" item="2"/>
          <tpl hier="8" item="17"/>
          <tpl hier="16" item="1"/>
          <tpl hier="18" item="4"/>
          <tpl fld="0" item="0"/>
        </tpls>
      </m>
      <m in="0">
        <tpls c="5">
          <tpl fld="2" item="12"/>
          <tpl hier="8" item="17"/>
          <tpl hier="16" item="1"/>
          <tpl hier="18" item="4"/>
          <tpl fld="0" item="2"/>
        </tpls>
      </m>
      <m in="0">
        <tpls c="5">
          <tpl fld="2" item="12"/>
          <tpl hier="8" item="17"/>
          <tpl hier="16" item="1"/>
          <tpl hier="18" item="4"/>
          <tpl fld="0" item="0"/>
        </tpls>
      </m>
      <m in="0">
        <tpls c="5">
          <tpl fld="2" item="10"/>
          <tpl hier="8" item="17"/>
          <tpl hier="16" item="1"/>
          <tpl hier="18" item="4"/>
          <tpl fld="0" item="2"/>
        </tpls>
      </m>
      <m in="0">
        <tpls c="5">
          <tpl fld="2" item="10"/>
          <tpl hier="8" item="17"/>
          <tpl hier="16" item="1"/>
          <tpl hier="18" item="4"/>
          <tpl fld="0" item="0"/>
        </tpls>
      </m>
      <m in="0">
        <tpls c="5">
          <tpl fld="2" item="5"/>
          <tpl hier="8" item="17"/>
          <tpl hier="16" item="1"/>
          <tpl hier="18" item="4"/>
          <tpl fld="0" item="2"/>
        </tpls>
      </m>
      <m in="0">
        <tpls c="5">
          <tpl fld="2" item="5"/>
          <tpl hier="8" item="17"/>
          <tpl hier="16" item="1"/>
          <tpl hier="18" item="4"/>
          <tpl fld="0" item="0"/>
        </tpls>
      </m>
      <n v="-323855" in="0">
        <tpls c="5">
          <tpl fld="2" item="10"/>
          <tpl hier="8" item="17"/>
          <tpl hier="16" item="1"/>
          <tpl hier="18" item="4"/>
          <tpl fld="0" item="3"/>
        </tpls>
      </n>
      <n v="2288.6000000000004" in="0">
        <tpls c="5">
          <tpl fld="1" item="0"/>
          <tpl hier="8" item="17"/>
          <tpl hier="16" item="1"/>
          <tpl hier="18" item="4"/>
          <tpl fld="0" item="3"/>
        </tpls>
      </n>
      <n v="-2345364.6" in="0">
        <tpls c="5">
          <tpl fld="1" item="1"/>
          <tpl hier="8" item="17"/>
          <tpl hier="16" item="1"/>
          <tpl hier="18" item="4"/>
          <tpl fld="0" item="3"/>
        </tpls>
      </n>
      <n v="8535575" in="0">
        <tpls c="5">
          <tpl fld="2" item="5"/>
          <tpl hier="8" item="17"/>
          <tpl hier="16" item="1"/>
          <tpl hier="18" item="4"/>
          <tpl fld="0" item="3"/>
        </tpls>
      </n>
      <n v="-22590" in="0">
        <tpls c="5">
          <tpl fld="2" item="0"/>
          <tpl hier="8" item="17"/>
          <tpl hier="16" item="1"/>
          <tpl hier="18" item="4"/>
          <tpl fld="0" item="3"/>
        </tpls>
      </n>
      <n v="-6585" in="0">
        <tpls c="5">
          <tpl fld="2" item="1"/>
          <tpl hier="8" item="17"/>
          <tpl hier="16" item="1"/>
          <tpl hier="18" item="4"/>
          <tpl fld="0" item="3"/>
        </tpls>
      </n>
      <n v="-59419.6" in="0">
        <tpls c="5">
          <tpl fld="2" item="4"/>
          <tpl hier="8" item="17"/>
          <tpl hier="16" item="1"/>
          <tpl hier="18" item="4"/>
          <tpl fld="0" item="3"/>
        </tpls>
      </n>
      <n v="-21537" in="0">
        <tpls c="5">
          <tpl fld="2" item="8"/>
          <tpl hier="8" item="17"/>
          <tpl hier="16" item="1"/>
          <tpl hier="18" item="4"/>
          <tpl fld="0" item="3"/>
        </tpls>
      </n>
      <n v="-45370" in="0">
        <tpls c="5">
          <tpl fld="2" item="11"/>
          <tpl hier="8" item="17"/>
          <tpl hier="16" item="1"/>
          <tpl hier="18" item="4"/>
          <tpl fld="0" item="3"/>
        </tpls>
      </n>
      <n v="-2390969" in="0">
        <tpls c="5">
          <tpl fld="1" item="3"/>
          <tpl hier="8" item="17"/>
          <tpl hier="16" item="1"/>
          <tpl hier="18" item="4"/>
          <tpl fld="0" item="3"/>
        </tpls>
      </n>
      <n v="7903729" in="0">
        <tpls c="5">
          <tpl fld="1" item="2"/>
          <tpl hier="8" item="17"/>
          <tpl hier="16" item="1"/>
          <tpl hier="18" item="4"/>
          <tpl fld="0" item="3"/>
        </tpls>
      </n>
      <n v="-9140" in="0">
        <tpls c="5">
          <tpl fld="2" item="2"/>
          <tpl hier="8" item="17"/>
          <tpl hier="16" item="1"/>
          <tpl hier="18" item="4"/>
          <tpl fld="0" item="3"/>
        </tpls>
      </n>
      <n v="-10513" in="0">
        <tpls c="5">
          <tpl fld="2" item="3"/>
          <tpl hier="8" item="17"/>
          <tpl hier="16" item="1"/>
          <tpl hier="18" item="4"/>
          <tpl fld="0" item="3"/>
        </tpls>
      </n>
      <n v="-290963" in="0">
        <tpls c="5">
          <tpl fld="2" item="6"/>
          <tpl hier="8" item="17"/>
          <tpl hier="16" item="1"/>
          <tpl hier="18" item="4"/>
          <tpl fld="0" item="3"/>
        </tpls>
      </n>
      <n v="-100003" in="0">
        <tpls c="5">
          <tpl fld="2" item="7"/>
          <tpl hier="8" item="17"/>
          <tpl hier="16" item="1"/>
          <tpl hier="18" item="4"/>
          <tpl fld="0" item="3"/>
        </tpls>
      </n>
      <n v="-1779244" in="0">
        <tpls c="5">
          <tpl fld="2" item="9"/>
          <tpl hier="8" item="17"/>
          <tpl hier="16" item="1"/>
          <tpl hier="18" item="4"/>
          <tpl fld="0" item="3"/>
        </tpls>
      </n>
      <n v="-482305" in="0">
        <tpls c="5">
          <tpl fld="2" item="13"/>
          <tpl hier="8" item="17"/>
          <tpl hier="16" item="1"/>
          <tpl hier="18" item="4"/>
          <tpl fld="0" item="3"/>
        </tpls>
      </n>
      <n v="-1908664" in="0">
        <tpls c="5">
          <tpl fld="2" item="14"/>
          <tpl hier="8" item="17"/>
          <tpl hier="16" item="1"/>
          <tpl hier="18" item="4"/>
          <tpl fld="0" item="3"/>
        </tpls>
      </n>
      <n v="-307991" in="0">
        <tpls c="5">
          <tpl fld="2" item="12"/>
          <tpl hier="8" item="17"/>
          <tpl hier="16" item="1"/>
          <tpl hier="18" item="4"/>
          <tpl fld="0" item="3"/>
        </tpls>
      </n>
      <m in="0">
        <tpls c="5">
          <tpl fld="1" item="4"/>
          <tpl hier="8" item="17"/>
          <tpl hier="16" item="1"/>
          <tpl hier="18" item="2"/>
          <tpl fld="0" item="0"/>
        </tpls>
      </m>
      <m in="0">
        <tpls c="5">
          <tpl fld="1" item="4"/>
          <tpl hier="8" item="17"/>
          <tpl hier="16" item="1"/>
          <tpl hier="18" item="2"/>
          <tpl fld="0" item="2"/>
        </tpls>
      </m>
      <m in="0">
        <tpls c="5">
          <tpl fld="2" item="0"/>
          <tpl hier="8" item="17"/>
          <tpl hier="16" item="1"/>
          <tpl hier="18" item="2"/>
          <tpl fld="0" item="0"/>
        </tpls>
      </m>
      <m in="0">
        <tpls c="5">
          <tpl fld="2" item="8"/>
          <tpl hier="8" item="17"/>
          <tpl hier="16" item="1"/>
          <tpl hier="18" item="2"/>
          <tpl fld="0" item="0"/>
        </tpls>
      </m>
      <m in="0">
        <tpls c="5">
          <tpl fld="2" item="11"/>
          <tpl hier="8" item="17"/>
          <tpl hier="16" item="1"/>
          <tpl hier="18" item="2"/>
          <tpl fld="0" item="0"/>
        </tpls>
      </m>
      <m in="0">
        <tpls c="5">
          <tpl fld="1" item="3"/>
          <tpl hier="8" item="17"/>
          <tpl hier="16" item="1"/>
          <tpl hier="18" item="2"/>
          <tpl fld="0" item="0"/>
        </tpls>
      </m>
      <m in="0">
        <tpls c="5">
          <tpl fld="2" item="14"/>
          <tpl hier="8" item="17"/>
          <tpl hier="16" item="1"/>
          <tpl hier="18" item="2"/>
          <tpl fld="0" item="0"/>
        </tpls>
      </m>
      <m in="0">
        <tpls c="5">
          <tpl fld="1" item="2"/>
          <tpl hier="8" item="17"/>
          <tpl hier="16" item="1"/>
          <tpl hier="18" item="2"/>
          <tpl fld="0" item="0"/>
        </tpls>
      </m>
      <m in="0">
        <tpls c="5">
          <tpl fld="1" item="0"/>
          <tpl hier="8" item="17"/>
          <tpl hier="16" item="1"/>
          <tpl hier="18" item="2"/>
          <tpl fld="0" item="2"/>
        </tpls>
      </m>
      <m in="0">
        <tpls c="5">
          <tpl fld="1" item="0"/>
          <tpl hier="8" item="17"/>
          <tpl hier="16" item="1"/>
          <tpl hier="18" item="2"/>
          <tpl fld="0" item="0"/>
        </tpls>
      </m>
      <m in="0">
        <tpls c="5">
          <tpl fld="1" item="1"/>
          <tpl hier="8" item="17"/>
          <tpl hier="16" item="1"/>
          <tpl hier="18" item="2"/>
          <tpl fld="0" item="2"/>
        </tpls>
      </m>
      <m in="0">
        <tpls c="5">
          <tpl fld="2" item="3"/>
          <tpl hier="8" item="17"/>
          <tpl hier="16" item="1"/>
          <tpl hier="18" item="2"/>
          <tpl fld="0" item="2"/>
        </tpls>
      </m>
      <m in="0">
        <tpls c="5">
          <tpl fld="2" item="6"/>
          <tpl hier="8" item="17"/>
          <tpl hier="16" item="1"/>
          <tpl hier="18" item="2"/>
          <tpl fld="0" item="2"/>
        </tpls>
      </m>
      <m in="0">
        <tpls c="5">
          <tpl fld="2" item="6"/>
          <tpl hier="8" item="17"/>
          <tpl hier="16" item="1"/>
          <tpl hier="18" item="2"/>
          <tpl fld="0" item="0"/>
        </tpls>
      </m>
      <m in="0">
        <tpls c="5">
          <tpl fld="2" item="4"/>
          <tpl hier="8" item="17"/>
          <tpl hier="16" item="1"/>
          <tpl hier="18" item="2"/>
          <tpl fld="0" item="2"/>
        </tpls>
      </m>
      <m in="0">
        <tpls c="5">
          <tpl fld="2" item="4"/>
          <tpl hier="8" item="17"/>
          <tpl hier="16" item="1"/>
          <tpl hier="18" item="2"/>
          <tpl fld="0" item="0"/>
        </tpls>
      </m>
      <m in="0">
        <tpls c="5">
          <tpl fld="2" item="7"/>
          <tpl hier="8" item="17"/>
          <tpl hier="16" item="1"/>
          <tpl hier="18" item="2"/>
          <tpl fld="0" item="2"/>
        </tpls>
      </m>
      <m in="0">
        <tpls c="5">
          <tpl fld="2" item="11"/>
          <tpl hier="8" item="17"/>
          <tpl hier="16" item="1"/>
          <tpl hier="18" item="2"/>
          <tpl fld="0" item="2"/>
        </tpls>
      </m>
      <m in="0">
        <tpls c="5">
          <tpl fld="2" item="9"/>
          <tpl hier="8" item="17"/>
          <tpl hier="16" item="1"/>
          <tpl hier="18" item="2"/>
          <tpl fld="0" item="2"/>
        </tpls>
      </m>
      <m in="0">
        <tpls c="5">
          <tpl fld="1" item="3"/>
          <tpl hier="8" item="17"/>
          <tpl hier="16" item="1"/>
          <tpl hier="18" item="2"/>
          <tpl fld="0" item="2"/>
        </tpls>
      </m>
      <m in="0">
        <tpls c="5">
          <tpl fld="2" item="13"/>
          <tpl hier="8" item="17"/>
          <tpl hier="16" item="1"/>
          <tpl hier="18" item="2"/>
          <tpl fld="0" item="0"/>
        </tpls>
      </m>
      <m in="0">
        <tpls c="5">
          <tpl fld="2" item="12"/>
          <tpl hier="8" item="17"/>
          <tpl hier="16" item="1"/>
          <tpl hier="18" item="2"/>
          <tpl fld="0" item="2"/>
        </tpls>
      </m>
      <m in="0">
        <tpls c="5">
          <tpl fld="1" item="1"/>
          <tpl hier="8" item="17"/>
          <tpl hier="16" item="1"/>
          <tpl hier="18" item="2"/>
          <tpl fld="0" item="0"/>
        </tpls>
      </m>
      <m in="0">
        <tpls c="5">
          <tpl fld="2" item="0"/>
          <tpl hier="8" item="17"/>
          <tpl hier="16" item="1"/>
          <tpl hier="18" item="2"/>
          <tpl fld="0" item="2"/>
        </tpls>
      </m>
      <m in="0">
        <tpls c="5">
          <tpl fld="2" item="3"/>
          <tpl hier="8" item="17"/>
          <tpl hier="16" item="1"/>
          <tpl hier="18" item="2"/>
          <tpl fld="0" item="0"/>
        </tpls>
      </m>
      <m in="0">
        <tpls c="5">
          <tpl fld="2" item="7"/>
          <tpl hier="8" item="17"/>
          <tpl hier="16" item="1"/>
          <tpl hier="18" item="2"/>
          <tpl fld="0" item="0"/>
        </tpls>
      </m>
      <m in="0">
        <tpls c="5">
          <tpl fld="2" item="8"/>
          <tpl hier="8" item="17"/>
          <tpl hier="16" item="1"/>
          <tpl hier="18" item="2"/>
          <tpl fld="0" item="2"/>
        </tpls>
      </m>
      <m in="0">
        <tpls c="5">
          <tpl fld="2" item="13"/>
          <tpl hier="8" item="17"/>
          <tpl hier="16" item="1"/>
          <tpl hier="18" item="2"/>
          <tpl fld="0" item="2"/>
        </tpls>
      </m>
      <m in="0">
        <tpls c="5">
          <tpl fld="2" item="14"/>
          <tpl hier="8" item="17"/>
          <tpl hier="16" item="1"/>
          <tpl hier="18" item="2"/>
          <tpl fld="0" item="2"/>
        </tpls>
      </m>
      <m in="0">
        <tpls c="5">
          <tpl fld="1" item="2"/>
          <tpl hier="8" item="17"/>
          <tpl hier="16" item="1"/>
          <tpl hier="18" item="2"/>
          <tpl fld="0" item="2"/>
        </tpls>
      </m>
      <m in="0">
        <tpls c="5">
          <tpl fld="2" item="5"/>
          <tpl hier="8" item="17"/>
          <tpl hier="16" item="1"/>
          <tpl hier="18" item="2"/>
          <tpl fld="0" item="0"/>
        </tpls>
      </m>
      <m in="0">
        <tpls c="5">
          <tpl fld="2" item="1"/>
          <tpl hier="8" item="17"/>
          <tpl hier="16" item="1"/>
          <tpl hier="18" item="2"/>
          <tpl fld="0" item="2"/>
        </tpls>
      </m>
      <m in="0">
        <tpls c="5">
          <tpl fld="2" item="1"/>
          <tpl hier="8" item="17"/>
          <tpl hier="16" item="1"/>
          <tpl hier="18" item="2"/>
          <tpl fld="0" item="0"/>
        </tpls>
      </m>
      <m in="0">
        <tpls c="5">
          <tpl fld="2" item="2"/>
          <tpl hier="8" item="17"/>
          <tpl hier="16" item="1"/>
          <tpl hier="18" item="2"/>
          <tpl fld="0" item="2"/>
        </tpls>
      </m>
      <m in="0">
        <tpls c="5">
          <tpl fld="2" item="2"/>
          <tpl hier="8" item="17"/>
          <tpl hier="16" item="1"/>
          <tpl hier="18" item="2"/>
          <tpl fld="0" item="0"/>
        </tpls>
      </m>
      <m in="0">
        <tpls c="5">
          <tpl fld="2" item="9"/>
          <tpl hier="8" item="17"/>
          <tpl hier="16" item="1"/>
          <tpl hier="18" item="2"/>
          <tpl fld="0" item="0"/>
        </tpls>
      </m>
      <m in="0">
        <tpls c="5">
          <tpl fld="2" item="12"/>
          <tpl hier="8" item="17"/>
          <tpl hier="16" item="1"/>
          <tpl hier="18" item="2"/>
          <tpl fld="0" item="0"/>
        </tpls>
      </m>
      <m in="0">
        <tpls c="5">
          <tpl fld="2" item="10"/>
          <tpl hier="8" item="17"/>
          <tpl hier="16" item="1"/>
          <tpl hier="18" item="2"/>
          <tpl fld="0" item="2"/>
        </tpls>
      </m>
      <m in="0">
        <tpls c="5">
          <tpl fld="2" item="10"/>
          <tpl hier="8" item="17"/>
          <tpl hier="16" item="1"/>
          <tpl hier="18" item="2"/>
          <tpl fld="0" item="0"/>
        </tpls>
      </m>
      <m in="0">
        <tpls c="5">
          <tpl fld="2" item="5"/>
          <tpl hier="8" item="17"/>
          <tpl hier="16" item="1"/>
          <tpl hier="18" item="2"/>
          <tpl fld="0" item="2"/>
        </tpls>
      </m>
      <n v="-71706.80018337931" in="0">
        <tpls c="5">
          <tpl fld="2" item="2"/>
          <tpl hier="8" item="17"/>
          <tpl hier="16" item="1"/>
          <tpl hier="18" item="2"/>
          <tpl fld="0" item="3"/>
        </tpls>
      </n>
      <n v="-64907.184692710791" in="0">
        <tpls c="5">
          <tpl fld="2" item="3"/>
          <tpl hier="8" item="17"/>
          <tpl hier="16" item="1"/>
          <tpl hier="18" item="2"/>
          <tpl fld="0" item="3"/>
        </tpls>
      </n>
      <n v="-947276.67301058851" in="0">
        <tpls c="5">
          <tpl fld="2" item="6"/>
          <tpl hier="8" item="17"/>
          <tpl hier="16" item="1"/>
          <tpl hier="18" item="2"/>
          <tpl fld="0" item="3"/>
        </tpls>
      </n>
      <n v="-367704.2538111278" in="0">
        <tpls c="5">
          <tpl fld="2" item="4"/>
          <tpl hier="8" item="17"/>
          <tpl hier="16" item="1"/>
          <tpl hier="18" item="2"/>
          <tpl fld="0" item="3"/>
        </tpls>
      </n>
      <n v="-7906177.6970937615" in="0">
        <tpls c="5">
          <tpl fld="2" item="14"/>
          <tpl hier="8" item="17"/>
          <tpl hier="16" item="1"/>
          <tpl hier="18" item="2"/>
          <tpl fld="0" item="3"/>
        </tpls>
      </n>
      <n v="-796425.20227415964" in="0">
        <tpls c="5">
          <tpl fld="2" item="12"/>
          <tpl hier="8" item="17"/>
          <tpl hier="16" item="1"/>
          <tpl hier="18" item="2"/>
          <tpl fld="0" item="3"/>
        </tpls>
      </n>
      <n v="33663703.209383741" in="0">
        <tpls c="5">
          <tpl fld="2" item="5"/>
          <tpl hier="8" item="17"/>
          <tpl hier="16" item="1"/>
          <tpl hier="18" item="2"/>
          <tpl fld="0" item="3"/>
        </tpls>
      </n>
      <n v="13649.018820834301" in="0">
        <tpls c="5">
          <tpl fld="1" item="0"/>
          <tpl hier="8" item="17"/>
          <tpl hier="16" item="1"/>
          <tpl hier="18" item="2"/>
          <tpl fld="0" item="3"/>
        </tpls>
      </n>
      <n v="-139557.66791414042" in="0">
        <tpls c="5">
          <tpl fld="2" item="0"/>
          <tpl hier="8" item="17"/>
          <tpl hier="16" item="1"/>
          <tpl hier="18" item="2"/>
          <tpl fld="0" item="3"/>
        </tpls>
      </n>
      <n v="-431229.71456542314" in="0">
        <tpls c="5">
          <tpl fld="2" item="7"/>
          <tpl hier="8" item="17"/>
          <tpl hier="16" item="1"/>
          <tpl hier="18" item="2"/>
          <tpl fld="0" item="3"/>
        </tpls>
      </n>
      <n v="-279999.31678016769" in="0">
        <tpls c="5">
          <tpl fld="2" item="11"/>
          <tpl hier="8" item="17"/>
          <tpl hier="16" item="1"/>
          <tpl hier="18" item="2"/>
          <tpl fld="0" item="3"/>
        </tpls>
      </n>
      <n v="-10923549.148687208" in="0">
        <tpls c="5">
          <tpl fld="2" item="9"/>
          <tpl hier="8" item="17"/>
          <tpl hier="16" item="1"/>
          <tpl hier="18" item="2"/>
          <tpl fld="0" item="3"/>
        </tpls>
      </n>
      <n v="-9560174.6244888827" in="0">
        <tpls c="5">
          <tpl fld="1" item="3"/>
          <tpl hier="8" item="17"/>
          <tpl hier="16" item="1"/>
          <tpl hier="18" item="2"/>
          <tpl fld="0" item="3"/>
        </tpls>
      </n>
      <n v="-1653996.9273951245" in="0">
        <tpls c="5">
          <tpl fld="2" item="13"/>
          <tpl hier="8" item="17"/>
          <tpl hier="16" item="1"/>
          <tpl hier="18" item="2"/>
          <tpl fld="0" item="3"/>
        </tpls>
      </n>
      <n v="31526734.719932541" in="0">
        <tpls c="5">
          <tpl fld="1" item="2"/>
          <tpl hier="8" item="17"/>
          <tpl hier="16" item="1"/>
          <tpl hier="18" item="2"/>
          <tpl fld="0" item="3"/>
        </tpls>
      </n>
      <n v="-1340543.2871770172" in="0">
        <tpls c="5">
          <tpl fld="2" item="10"/>
          <tpl hier="8" item="17"/>
          <tpl hier="16" item="1"/>
          <tpl hier="18" item="2"/>
          <tpl fld="0" item="3"/>
        </tpls>
      </n>
      <n v="-13342798.297633899" in="0">
        <tpls c="5">
          <tpl fld="1" item="1"/>
          <tpl hier="8" item="17"/>
          <tpl hier="16" item="1"/>
          <tpl hier="18" item="2"/>
          <tpl fld="0" item="3"/>
        </tpls>
      </n>
      <n v="-75098.294961977022" in="0">
        <tpls c="5">
          <tpl fld="2" item="8"/>
          <tpl hier="8" item="17"/>
          <tpl hier="16" item="1"/>
          <tpl hier="18" item="2"/>
          <tpl fld="0" item="3"/>
        </tpls>
      </n>
      <n v="-41769.243027083787" in="0">
        <tpls c="5">
          <tpl fld="2" item="1"/>
          <tpl hier="8" item="17"/>
          <tpl hier="16" item="1"/>
          <tpl hier="18" item="2"/>
          <tpl fld="0" item="3"/>
        </tpls>
      </n>
      <n v="-2513568.7313831542" in="0">
        <tpls c="5">
          <tpl fld="1" item="4"/>
          <tpl hier="8" item="17"/>
          <tpl hier="16" item="1"/>
          <tpl hier="18" item="2"/>
          <tpl fld="0" item="3"/>
        </tpls>
      </n>
    </entries>
    <sets count="22">
      <set count="1" maxRank="1" setDefinition="{[DimDate].[Year].[All]}">
        <tpls c="1">
          <tpl hier="8" item="4294967295"/>
        </tpls>
      </set>
      <set count="1" maxRank="1" setDefinition="{[DimDepartment].[DepartmentNameAR].[All]}">
        <tpls c="1">
          <tpl hier="16" item="4294967295"/>
        </tpls>
      </set>
      <set count="1" maxRank="1" setDefinition="{[DimOrganization].[OrganizationNameAR].[All]}">
        <tpls c="1">
          <tpl hier="18" item="4294967295"/>
        </tpls>
      </set>
      <set count="1" maxRank="1" setDefinition="{[DimOrganization].[OrganizationNameAR].&amp;[القطاع الجنوبي الشرقي]}">
        <tpls c="1">
          <tpl fld="3" item="0"/>
        </tpls>
      </set>
      <set count="1" maxRank="1" setDefinition="{[DimOrganization].[OrganizationNameAR].&amp;[القطاع الجنوبي الغربي]}">
        <tpls c="1">
          <tpl fld="3" item="1"/>
        </tpls>
      </set>
      <set count="1" maxRank="1" setDefinition="{[DimOrganization].[OrganizationNameAR].&amp;[القطاع الشمالي الشرقي]}">
        <tpls c="1">
          <tpl fld="3" item="2"/>
        </tpls>
      </set>
      <set count="1" maxRank="1" setDefinition="{[DimOrganization].[OrganizationNameAR].&amp;[القطاع الشمالي الغربي]}">
        <tpls c="1">
          <tpl fld="3" item="3"/>
        </tpls>
      </set>
      <set count="1" maxRank="1" setDefinition="{[DimOrganization].[OrganizationNameAR].&amp;[مجموعة أدفنتشر ووركس]}">
        <tpls c="1">
          <tpl fld="3" item="4"/>
        </tpls>
      </set>
      <set count="1" maxRank="1" setDefinition="{[DimOrganization].[OrganizationNameAR].&amp;[قطاع كندا]}">
        <tpls c="1">
          <tpl fld="3" item="5"/>
        </tpls>
      </set>
      <set count="1" maxRank="1" setDefinition="{[DimOrganization].[OrganizationNameAR].&amp;[فرنسا]}">
        <tpls c="1">
          <tpl fld="3" item="6"/>
        </tpls>
      </set>
      <set count="1" maxRank="1" setDefinition="{[DimOrganization].[OrganizationNameAR].&amp;[عمليات أمريكا الشمالية]}">
        <tpls c="1">
          <tpl fld="3" item="7"/>
        </tpls>
      </set>
      <set count="1" maxRank="1" setDefinition="{[DimOrganization].[OrganizationNameAR].&amp;[القطاع الأوسط]}">
        <tpls c="1">
          <tpl fld="3" item="8"/>
        </tpls>
      </set>
      <set count="1" maxRank="1" setDefinition="{[DimOrganization].[OrganizationNameAR].&amp;[العمليات الأوروبية]}">
        <tpls c="1">
          <tpl fld="3" item="9"/>
        </tpls>
      </set>
      <set count="1" maxRank="1" setDefinition="{[DimDepartment].[DepartmentNameAR].&amp;[ضمان الجودة]}">
        <tpls c="1">
          <tpl fld="4" item="0"/>
        </tpls>
      </set>
      <set count="1" maxRank="1" setDefinition="{[DimDepartment].[DepartmentNameAR].&amp;[المبيعات والتسويق]}">
        <tpls c="1">
          <tpl fld="4" item="1"/>
        </tpls>
      </set>
      <set count="1" maxRank="1" setDefinition="{[DimDate].[Year].&amp;[2010]}">
        <tpls c="1">
          <tpl fld="5" item="0"/>
        </tpls>
      </set>
      <set count="1" maxRank="1" setDefinition="{[DimDate].[Year].&amp;[2011]}">
        <tpls c="1">
          <tpl fld="5" item="1"/>
        </tpls>
      </set>
      <set count="1" maxRank="1" setDefinition="{[DimDate].[Year].&amp;[2012]}">
        <tpls c="1">
          <tpl fld="5" item="2"/>
        </tpls>
      </set>
      <set count="1" maxRank="1" setDefinition="{[DimDate].[Year].&amp;[2013]}">
        <tpls c="1">
          <tpl fld="5" item="3"/>
        </tpls>
      </set>
      <set count="3" maxRank="1" setDefinition="{[DimDate].[Year].&amp;[2011],[DimDate].[Year].&amp;[2012],[DimDate].[Year].&amp;[2013]}">
        <tpls c="1">
          <tpl fld="5" item="1"/>
        </tpls>
      </set>
      <set count="2" maxRank="1" setDefinition="{[DimDepartment].[DepartmentNameAR].&amp;[المبيعات والتسويق],[DimDepartment].[DepartmentNameAR].&amp;[ضمان الجودة]}">
        <tpls c="1">
          <tpl fld="4" item="1"/>
        </tpls>
      </set>
      <set count="3" maxRank="1" setDefinition="{[DimDate].[Year].&amp;[2010],[DimDate].[Year].&amp;[2011],[DimDate].[Year].&amp;[2013]}">
        <tpls c="1">
          <tpl fld="5" item="0"/>
        </tpls>
      </set>
    </sets>
    <queryCache count="24">
      <query mdx="[Measures].[Budget]">
        <tpls c="1">
          <tpl fld="0" item="0"/>
        </tpls>
      </query>
      <query mdx="[Measures].[Actual (Budget Period)]">
        <tpls c="1">
          <tpl fld="0" item="1"/>
        </tpls>
      </query>
      <query mdx="[DimAccount].[SectionEN].&amp;[Other Income and Expense]">
        <tpls c="1">
          <tpl fld="1" item="0"/>
        </tpls>
      </query>
      <query mdx="[DimAccount].[SectionEN].&amp;[Operating Expenses]">
        <tpls c="1">
          <tpl fld="1" item="1"/>
        </tpls>
      </query>
      <query mdx="[DimAccount].[GroupEN].&amp;[Rent]">
        <tpls c="1">
          <tpl fld="2" item="0"/>
        </tpls>
      </query>
      <query mdx="[DimAccount].[GroupEN].&amp;[Other Expenses]">
        <tpls c="1">
          <tpl fld="2" item="1"/>
        </tpls>
      </query>
      <query mdx="[DimAccount].[GroupEN].&amp;[Professional Services]">
        <tpls c="1">
          <tpl fld="2" item="2"/>
        </tpls>
      </query>
      <query mdx="[DimAccount].[GroupEN].&amp;[Office Supplies]">
        <tpls c="1">
          <tpl fld="2" item="3"/>
        </tpls>
      </query>
      <query mdx="[DimAccount].[GroupEN].&amp;[Depreciation]">
        <tpls c="1">
          <tpl fld="2" item="4"/>
        </tpls>
      </query>
      <query mdx="[DimAccount].[SectionEN].&amp;[Net Sales]">
        <tpls c="1">
          <tpl fld="1" item="2"/>
        </tpls>
      </query>
      <query mdx="[DimAccount].[GroupEN].&amp;[Gross Sales]">
        <tpls c="1">
          <tpl fld="2" item="5"/>
        </tpls>
      </query>
      <query mdx="[DimAccount].[GroupEN].&amp;[Commissions]">
        <tpls c="1">
          <tpl fld="2" item="6"/>
        </tpls>
      </query>
      <query mdx="[DimAccount].[GroupEN].&amp;[Telephone and Utilities]">
        <tpls c="1">
          <tpl fld="2" item="7"/>
        </tpls>
      </query>
      <query mdx="[DimAccount].[GroupEN].&amp;[Marketing]">
        <tpls c="1">
          <tpl fld="2" item="8"/>
        </tpls>
      </query>
      <query mdx="[DimAccount].[GroupEN].&amp;[Labor Expenses]">
        <tpls c="1">
          <tpl fld="2" item="9"/>
        </tpls>
      </query>
      <query mdx="[DimAccount].[SectionEN].&amp;[Total Cost of Sales]">
        <tpls c="1">
          <tpl fld="1" item="3"/>
        </tpls>
      </query>
      <query mdx="[DimAccount].[GroupEN].&amp;[Returns and Adjustments]">
        <tpls c="1">
          <tpl fld="2" item="10"/>
        </tpls>
      </query>
      <query mdx="[DimAccount].[GroupEN].&amp;[Travel Expenses]">
        <tpls c="1">
          <tpl fld="2" item="11"/>
        </tpls>
      </query>
      <query mdx="[DimAccount].[GroupEN].&amp;[Discounts]">
        <tpls c="1">
          <tpl fld="2" item="12"/>
        </tpls>
      </query>
      <query mdx="[DimAccount].[GroupEN].&amp;[Variances]">
        <tpls c="1">
          <tpl fld="2" item="13"/>
        </tpls>
      </query>
      <query mdx="[DimAccount].[GroupEN].&amp;[Standard Cost of Sales]">
        <tpls c="1">
          <tpl fld="2" item="14"/>
        </tpls>
      </query>
      <query mdx="[DimAccount].[SectionEN].&amp;[Taxes]">
        <tpls c="1">
          <tpl fld="1" item="4"/>
        </tpls>
      </query>
      <query mdx="[Measures].[Variance]">
        <tpls c="1">
          <tpl fld="0" item="2"/>
        </tpls>
      </query>
      <query mdx="[Measures].[Actual]">
        <tpls c="1">
          <tpl fld="0" item="3"/>
        </tpls>
      </query>
    </queryCache>
    <serverFormats count="1">
      <serverFormat format="#,0"/>
    </serverFormats>
  </tupleCache>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hammed Altatari" refreshedDate="46318.696297916664" backgroundQuery="1" createdVersion="8" refreshedVersion="8" minRefreshableVersion="3" recordCount="0" supportSubquery="1" supportAdvancedDrill="1" xr:uid="{85B551FB-AAEB-4522-90F4-D785A7AE3284}">
  <cacheSource type="external" connectionId="7"/>
  <cacheFields count="7">
    <cacheField name="[DimAccount].[SectionEN].[SectionEN]" caption="SectionEN" numFmtId="0" hierarchy="2" level="1">
      <sharedItems containsSemiMixedTypes="0" containsNonDate="0" containsString="0"/>
    </cacheField>
    <cacheField name="[DimDepartment].[DepartmentNameAR].[DepartmentNameAR]" caption="DepartmentNameAR" numFmtId="0" hierarchy="16" level="1">
      <sharedItems count="7">
        <s v="إدارة المخزون"/>
        <s v="الإدارة العامة والتنفيذية"/>
        <s v="البحث والتطوير"/>
        <s v="التصنيع"/>
        <s v="الشركة (إجمالي)"/>
        <s v="المبيعات والتسويق"/>
        <s v="ضمان الجودة"/>
      </sharedItems>
    </cacheField>
    <cacheField name="[Measures].[Actual (Budget Period)]" caption="Actual (Budget Period)" numFmtId="0" hierarchy="53" level="32767"/>
    <cacheField name="[Measures].[Budget]" caption="Budget" numFmtId="0" hierarchy="52" level="32767"/>
    <cacheField name="[Measures].[Variance]" caption="Variance" numFmtId="0" hierarchy="54" level="32767"/>
    <cacheField name="[Measures].[Variance %]" caption="Variance %" numFmtId="0" hierarchy="55" level="32767"/>
    <cacheField name="[DimOrganization].[OrganizationNameAR].[OrganizationNameAR]" caption="OrganizationNameAR" numFmtId="0" hierarchy="18" level="1">
      <sharedItems containsSemiMixedTypes="0" containsNonDate="0" containsString="0"/>
    </cacheField>
  </cacheFields>
  <cacheHierarchies count="63">
    <cacheHierarchy uniqueName="[DimAccount].[AccountNameEN]" caption="AccountNameEN" attribute="1" defaultMemberUniqueName="[DimAccount].[AccountNameEN].[All]" allUniqueName="[DimAccount].[AccountNameEN].[All]" dimensionUniqueName="[DimAccount]" displayFolder="" count="0" memberValueDatatype="130" unbalanced="0"/>
    <cacheHierarchy uniqueName="[DimAccount].[AccountNameAR]" caption="AccountNameAR" attribute="1" defaultMemberUniqueName="[DimAccount].[AccountNameAR].[All]" allUniqueName="[DimAccount].[AccountNameAR].[All]" dimensionUniqueName="[DimAccount]" displayFolder="" count="0" memberValueDatatype="130" unbalanced="0"/>
    <cacheHierarchy uniqueName="[DimAccount].[SectionEN]" caption="SectionEN" attribute="1" defaultMemberUniqueName="[DimAccount].[SectionEN].[All]" allUniqueName="[DimAccount].[SectionEN].[All]" dimensionUniqueName="[DimAccount]" displayFolder="" count="2" memberValueDatatype="130" unbalanced="0">
      <fieldsUsage count="2">
        <fieldUsage x="-1"/>
        <fieldUsage x="0"/>
      </fieldsUsage>
    </cacheHierarchy>
    <cacheHierarchy uniqueName="[DimAccount].[SectionAR]" caption="SectionAR" attribute="1" defaultMemberUniqueName="[DimAccount].[SectionAR].[All]" allUniqueName="[DimAccount].[SectionAR].[All]" dimensionUniqueName="[DimAccount]" displayFolder="" count="0" memberValueDatatype="130" unbalanced="0"/>
    <cacheHierarchy uniqueName="[DimAccount].[GroupEN]" caption="GroupEN" attribute="1" defaultMemberUniqueName="[DimAccount].[GroupEN].[All]" allUniqueName="[DimAccount].[GroupEN].[All]" dimensionUniqueName="[DimAccount]" displayFolder="" count="0" memberValueDatatype="130" unbalanced="0"/>
    <cacheHierarchy uniqueName="[DimAccount].[GroupAR]" caption="GroupAR" attribute="1" defaultMemberUniqueName="[DimAccount].[GroupAR].[All]" allUniqueName="[DimAccount].[GroupAR].[All]" dimensionUniqueName="[DimAccount]" displayFolder="" count="0" memberValueDatatype="130" unbalanced="0"/>
    <cacheHierarchy uniqueName="[DimAccount].[GroupOrder]" caption="GroupOrder" attribute="1" defaultMemberUniqueName="[DimAccount].[GroupOrder].[All]" allUniqueName="[DimAccount].[GroupOrder].[All]" dimensionUniqueName="[DimAccount]" displayFolder="" count="0" memberValueDatatype="20" unbalanced="0"/>
    <cacheHierarchy uniqueName="[DimDate].[Date]" caption="Date" attribute="1" time="1" keyAttribute="1" defaultMemberUniqueName="[DimDate].[Date].[All]" allUniqueName="[DimDate].[Date].[All]" dimensionUniqueName="[DimDate]" displayFolder="" count="0" memberValueDatatype="7" unbalanced="0"/>
    <cacheHierarchy uniqueName="[DimDate].[Year]" caption="Year" attribute="1" time="1" defaultMemberUniqueName="[DimDate].[Year].[All]" allUniqueName="[DimDate].[Year].[All]" dimensionUniqueName="[DimDate]" displayFolder="" count="2" memberValueDatatype="20" unbalanced="0"/>
    <cacheHierarchy uniqueName="[DimDate].[QuarterEN]" caption="QuarterEN" attribute="1" time="1" defaultMemberUniqueName="[DimDate].[QuarterEN].[All]" allUniqueName="[DimDate].[QuarterEN].[All]" dimensionUniqueName="[DimDate]" displayFolder="" count="0" memberValueDatatype="130" unbalanced="0"/>
    <cacheHierarchy uniqueName="[DimDate].[QuarterAR]" caption="QuarterAR" attribute="1" time="1" defaultMemberUniqueName="[DimDate].[QuarterAR].[All]" allUniqueName="[DimDate].[QuarterAR].[All]" dimensionUniqueName="[DimDate]" displayFolder="" count="0" memberValueDatatype="130" unbalanced="0"/>
    <cacheHierarchy uniqueName="[DimDate].[MonthNameEN]" caption="MonthNameEN" attribute="1" time="1" defaultMemberUniqueName="[DimDate].[MonthNameEN].[All]" allUniqueName="[DimDate].[MonthNameEN].[All]" dimensionUniqueName="[DimDate]" displayFolder="" count="0" memberValueDatatype="130" unbalanced="0"/>
    <cacheHierarchy uniqueName="[DimDate].[MonthShortEN]" caption="MonthShortEN" attribute="1" time="1" defaultMemberUniqueName="[DimDate].[MonthShortEN].[All]" allUniqueName="[DimDate].[MonthShortEN].[All]" dimensionUniqueName="[DimDate]" displayFolder="" count="0" memberValueDatatype="130" unbalanced="0"/>
    <cacheHierarchy uniqueName="[DimDate].[MonthNameAR]" caption="MonthNameAR" attribute="1" time="1" defaultMemberUniqueName="[DimDate].[MonthNameAR].[All]" allUniqueName="[DimDate].[MonthNameAR].[All]" dimensionUniqueName="[DimDate]" displayFolder="" count="0" memberValueDatatype="130" unbalanced="0"/>
    <cacheHierarchy uniqueName="[DimDate].[MonthYearEN]" caption="MonthYearEN" attribute="1" time="1" defaultMemberUniqueName="[DimDate].[MonthYearEN].[All]" allUniqueName="[DimDate].[MonthYearEN].[All]" dimensionUniqueName="[DimDate]" displayFolder="" count="0" memberValueDatatype="130" unbalanced="0"/>
    <cacheHierarchy uniqueName="[DimDepartment].[DepartmentNameEN]" caption="DepartmentNameEN" attribute="1" defaultMemberUniqueName="[DimDepartment].[DepartmentNameEN].[All]" allUniqueName="[DimDepartment].[DepartmentNameEN].[All]" dimensionUniqueName="[DimDepartment]" displayFolder="" count="0" memberValueDatatype="130" unbalanced="0"/>
    <cacheHierarchy uniqueName="[DimDepartment].[DepartmentNameAR]" caption="DepartmentNameAR" attribute="1" defaultMemberUniqueName="[DimDepartment].[DepartmentNameAR].[All]" allUniqueName="[DimDepartment].[DepartmentNameAR].[All]" dimensionUniqueName="[DimDepartment]" displayFolder="" count="2" memberValueDatatype="130" unbalanced="0">
      <fieldsUsage count="2">
        <fieldUsage x="-1"/>
        <fieldUsage x="1"/>
      </fieldsUsage>
    </cacheHierarchy>
    <cacheHierarchy uniqueName="[DimOrganization].[OrganizationNameEN]" caption="OrganizationNameEN" attribute="1" defaultMemberUniqueName="[DimOrganization].[OrganizationNameEN].[All]" allUniqueName="[DimOrganization].[OrganizationNameEN].[All]" dimensionUniqueName="[DimOrganization]" displayFolder="" count="0" memberValueDatatype="130" unbalanced="0"/>
    <cacheHierarchy uniqueName="[DimOrganization].[OrganizationNameAR]" caption="OrganizationNameAR" attribute="1" defaultMemberUniqueName="[DimOrganization].[OrganizationNameAR].[All]" allUniqueName="[DimOrganization].[OrganizationNameAR].[All]" dimensionUniqueName="[DimOrganization]" displayFolder="" count="2" memberValueDatatype="130" unbalanced="0">
      <fieldsUsage count="2">
        <fieldUsage x="-1"/>
        <fieldUsage x="6"/>
      </fieldsUsage>
    </cacheHierarchy>
    <cacheHierarchy uniqueName="[DimOrganization].[CurrencyCode]" caption="CurrencyCode" attribute="1" defaultMemberUniqueName="[DimOrganization].[CurrencyCode].[All]" allUniqueName="[DimOrganization].[CurrencyCode].[All]" dimensionUniqueName="[DimOrganization]" displayFolder="" count="0" memberValueDatatype="130" unbalanced="0"/>
    <cacheHierarchy uniqueName="[DimScenario].[ScenarioNameEN]" caption="ScenarioNameEN" attribute="1" defaultMemberUniqueName="[DimScenario].[ScenarioNameEN].[All]" allUniqueName="[DimScenario].[ScenarioNameEN].[All]" dimensionUniqueName="[DimScenario]" displayFolder="" count="0" memberValueDatatype="130" unbalanced="0"/>
    <cacheHierarchy uniqueName="[DimScenario].[ScenarioNameAR]" caption="ScenarioNameAR" attribute="1" defaultMemberUniqueName="[DimScenario].[ScenarioNameAR].[All]" allUniqueName="[DimScenario].[ScenarioNameAR].[All]" dimensionUniqueName="[DimScenario]" displayFolder="" count="0" memberValueDatatype="130" unbalanced="0"/>
    <cacheHierarchy uniqueName="[DimAccount].[AccountKey]" caption="AccountKey" attribute="1" defaultMemberUniqueName="[DimAccount].[AccountKey].[All]" allUniqueName="[DimAccount].[AccountKey].[All]" dimensionUniqueName="[DimAccount]" displayFolder="" count="0" memberValueDatatype="20" unbalanced="0" hidden="1"/>
    <cacheHierarchy uniqueName="[DimAccount].[AccountLevel]" caption="AccountLevel" attribute="1" defaultMemberUniqueName="[DimAccount].[AccountLevel].[All]" allUniqueName="[DimAccount].[AccountLevel].[All]" dimensionUniqueName="[DimAccount]" displayFolder="" count="0" memberValueDatatype="20" unbalanced="0" hidden="1"/>
    <cacheHierarchy uniqueName="[DimAccount].[AccountSortOrder]" caption="AccountSortOrder" attribute="1" defaultMemberUniqueName="[DimAccount].[AccountSortOrder].[All]" allUniqueName="[DimAccount].[AccountSortOrder].[All]" dimensionUniqueName="[DimAccount]" displayFolder="" count="0" memberValueDatatype="20" unbalanced="0" hidden="1"/>
    <cacheHierarchy uniqueName="[DimAccount].[EffectiveSign]" caption="EffectiveSign" attribute="1" defaultMemberUniqueName="[DimAccount].[EffectiveSign].[All]" allUniqueName="[DimAccount].[EffectiveSign].[All]" dimensionUniqueName="[DimAccount]" displayFolder="" count="0" memberValueDatatype="20" unbalanced="0" hidden="1"/>
    <cacheHierarchy uniqueName="[DimAccount].[IsLeaf]" caption="IsLeaf" attribute="1" defaultMemberUniqueName="[DimAccount].[IsLeaf].[All]" allUniqueName="[DimAccount].[IsLeaf].[All]" dimensionUniqueName="[DimAccount]" displayFolder="" count="0" memberValueDatatype="20" unbalanced="0" hidden="1"/>
    <cacheHierarchy uniqueName="[DimAccount].[Operator]" caption="Operator" attribute="1" defaultMemberUniqueName="[DimAccount].[Operator].[All]" allUniqueName="[DimAccount].[Operator].[All]" dimensionUniqueName="[DimAccount]" displayFolder="" count="0" memberValueDatatype="130" unbalanced="0" hidden="1"/>
    <cacheHierarchy uniqueName="[DimAccount].[ParentAccountKey]" caption="ParentAccountKey" attribute="1" defaultMemberUniqueName="[DimAccount].[ParentAccountKey].[All]" allUniqueName="[DimAccount].[ParentAccountKey].[All]" dimensionUniqueName="[DimAccount]" displayFolder="" count="0" memberValueDatatype="20" unbalanced="0" hidden="1"/>
    <cacheHierarchy uniqueName="[DimAccount].[SectionOrder]" caption="SectionOrder" attribute="1" defaultMemberUniqueName="[DimAccount].[SectionOrder].[All]" allUniqueName="[DimAccount].[SectionOrder].[All]" dimensionUniqueName="[DimAccount]" displayFolder="" count="0" memberValueDatatype="20" unbalanced="0" hidden="1"/>
    <cacheHierarchy uniqueName="[DimDate].[IsMonthStart]" caption="IsMonthStart" attribute="1" time="1" defaultMemberUniqueName="[DimDate].[IsMonthStart].[All]" allUniqueName="[DimDate].[IsMonthStart].[All]" dimensionUniqueName="[DimDate]" displayFolder="" count="0" memberValueDatatype="20" unbalanced="0" hidden="1"/>
    <cacheHierarchy uniqueName="[DimDate].[MonthNumber]" caption="MonthNumber" attribute="1" time="1" defaultMemberUniqueName="[DimDate].[MonthNumber].[All]" allUniqueName="[DimDate].[MonthNumber].[All]" dimensionUniqueName="[DimDate]" displayFolder="" count="0" memberValueDatatype="20" unbalanced="0" hidden="1"/>
    <cacheHierarchy uniqueName="[DimDate].[MonthStart]" caption="MonthStart" attribute="1" time="1" defaultMemberUniqueName="[DimDate].[MonthStart].[All]" allUniqueName="[DimDate].[MonthStart].[All]" dimensionUniqueName="[DimDate]" displayFolder="" count="0" memberValueDatatype="7" unbalanced="0" hidden="1"/>
    <cacheHierarchy uniqueName="[DimDate].[QuarterNumber]" caption="QuarterNumber" attribute="1" time="1" defaultMemberUniqueName="[DimDate].[QuarterNumber].[All]" allUniqueName="[DimDate].[QuarterNumber].[All]" dimensionUniqueName="[DimDate]" displayFolder="" count="0" memberValueDatatype="20" unbalanced="0" hidden="1"/>
    <cacheHierarchy uniqueName="[DimDate].[YearMonthKey]" caption="YearMonthKey" attribute="1" time="1" defaultMemberUniqueName="[DimDate].[YearMonthKey].[All]" allUniqueName="[DimDate].[YearMonthKey].[All]" dimensionUniqueName="[DimDate]" displayFolder="" count="0" memberValueDatatype="20" unbalanced="0" hidden="1"/>
    <cacheHierarchy uniqueName="[DimDepartment].[DepartmentGroupKey]" caption="DepartmentGroupKey" attribute="1" defaultMemberUniqueName="[DimDepartment].[DepartmentGroupKey].[All]" allUniqueName="[DimDepartment].[DepartmentGroupKey].[All]" dimensionUniqueName="[DimDepartment]" displayFolder="" count="0" memberValueDatatype="20" unbalanced="0" hidden="1"/>
    <cacheHierarchy uniqueName="[DimDepartment].[ParentDepartmentGroupKey]" caption="ParentDepartmentGroupKey" attribute="1" defaultMemberUniqueName="[DimDepartment].[ParentDepartmentGroupKey].[All]" allUniqueName="[DimDepartment].[ParentDepartmentGroupKey].[All]" dimensionUniqueName="[DimDepartment]" displayFolder="" count="0" memberValueDatatype="20" unbalanced="0" hidden="1"/>
    <cacheHierarchy uniqueName="[DimOrganization].[OrganizationKey]" caption="OrganizationKey" attribute="1" defaultMemberUniqueName="[DimOrganization].[OrganizationKey].[All]" allUniqueName="[DimOrganization].[OrganizationKey].[All]" dimensionUniqueName="[DimOrganization]" displayFolder="" count="0" memberValueDatatype="20" unbalanced="0" hidden="1"/>
    <cacheHierarchy uniqueName="[DimOrganization].[ParentOrganizationKey]" caption="ParentOrganizationKey" attribute="1" defaultMemberUniqueName="[DimOrganization].[ParentOrganizationKey].[All]" allUniqueName="[DimOrganization].[ParentOrganizationKey].[All]" dimensionUniqueName="[DimOrganization]" displayFolder="" count="0" memberValueDatatype="20" unbalanced="0" hidden="1"/>
    <cacheHierarchy uniqueName="[DimScenario].[ScenarioKey]" caption="ScenarioKey" attribute="1" defaultMemberUniqueName="[DimScenario].[ScenarioKey].[All]" allUniqueName="[DimScenario].[ScenarioKey].[All]" dimensionUniqueName="[DimScenario]" displayFolder="" count="0" memberValueDatatype="20" unbalanced="0" hidden="1"/>
    <cacheHierarchy uniqueName="[FactFinance].[AccountKey]" caption="AccountKey" attribute="1" defaultMemberUniqueName="[FactFinance].[AccountKey].[All]" allUniqueName="[FactFinance].[AccountKey].[All]" dimensionUniqueName="[FactFinance]" displayFolder="" count="0" memberValueDatatype="20" unbalanced="0" hidden="1"/>
    <cacheHierarchy uniqueName="[FactFinance].[AmountLocal]" caption="AmountLocal" attribute="1" defaultMemberUniqueName="[FactFinance].[AmountLocal].[All]" allUniqueName="[FactFinance].[AmountLocal].[All]" dimensionUniqueName="[FactFinance]" displayFolder="" count="0" memberValueDatatype="5" unbalanced="0" hidden="1"/>
    <cacheHierarchy uniqueName="[FactFinance].[AmountUSD]" caption="AmountUSD" attribute="1" defaultMemberUniqueName="[FactFinance].[AmountUSD].[All]" allUniqueName="[FactFinance].[AmountUSD].[All]" dimensionUniqueName="[FactFinance]" displayFolder="" count="0" memberValueDatatype="5" unbalanced="0" hidden="1"/>
    <cacheHierarchy uniqueName="[FactFinance].[DepartmentGroupKey]" caption="DepartmentGroupKey" attribute="1" defaultMemberUniqueName="[FactFinance].[DepartmentGroupKey].[All]" allUniqueName="[FactFinance].[DepartmentGroupKey].[All]" dimensionUniqueName="[FactFinance]" displayFolder="" count="0" memberValueDatatype="20" unbalanced="0" hidden="1"/>
    <cacheHierarchy uniqueName="[FactFinance].[FinanceKey]" caption="FinanceKey" attribute="1" defaultMemberUniqueName="[FactFinance].[FinanceKey].[All]" allUniqueName="[FactFinance].[FinanceKey].[All]" dimensionUniqueName="[FactFinance]" displayFolder="" count="0" memberValueDatatype="20" unbalanced="0" hidden="1"/>
    <cacheHierarchy uniqueName="[FactFinance].[FinancePeriod]" caption="FinancePeriod" attribute="1" time="1" defaultMemberUniqueName="[FactFinance].[FinancePeriod].[All]" allUniqueName="[FactFinance].[FinancePeriod].[All]" dimensionUniqueName="[FactFinance]" displayFolder="" count="0" memberValueDatatype="7" unbalanced="0" hidden="1"/>
    <cacheHierarchy uniqueName="[FactFinance].[OrganizationKey]" caption="OrganizationKey" attribute="1" defaultMemberUniqueName="[FactFinance].[OrganizationKey].[All]" allUniqueName="[FactFinance].[OrganizationKey].[All]" dimensionUniqueName="[FactFinance]" displayFolder="" count="0" memberValueDatatype="20" unbalanced="0" hidden="1"/>
    <cacheHierarchy uniqueName="[FactFinance].[OriginalDateKey]" caption="OriginalDateKey" attribute="1" defaultMemberUniqueName="[FactFinance].[OriginalDateKey].[All]" allUniqueName="[FactFinance].[OriginalDateKey].[All]" dimensionUniqueName="[FactFinance]" displayFolder="" count="0" memberValueDatatype="20" unbalanced="0" hidden="1"/>
    <cacheHierarchy uniqueName="[FactFinance].[RateToUSD]" caption="RateToUSD" attribute="1" defaultMemberUniqueName="[FactFinance].[RateToUSD].[All]" allUniqueName="[FactFinance].[RateToUSD].[All]" dimensionUniqueName="[FactFinance]" displayFolder="" count="0" memberValueDatatype="5" unbalanced="0" hidden="1"/>
    <cacheHierarchy uniqueName="[FactFinance].[ScenarioKey]" caption="ScenarioKey" attribute="1" defaultMemberUniqueName="[FactFinance].[ScenarioKey].[All]" allUniqueName="[FactFinance].[ScenarioKey].[All]" dimensionUniqueName="[FactFinance]" displayFolder="" count="0" memberValueDatatype="20" unbalanced="0" hidden="1"/>
    <cacheHierarchy uniqueName="[FactFinance].[SignedAmountUSD]" caption="SignedAmountUSD" attribute="1" defaultMemberUniqueName="[FactFinance].[SignedAmountUSD].[All]" allUniqueName="[FactFinance].[SignedAmountUSD].[All]" dimensionUniqueName="[FactFinance]" displayFolder="" count="0" memberValueDatatype="5" unbalanced="0" hidden="1"/>
    <cacheHierarchy uniqueName="[Measures].[Actual]" caption="Actual" measure="1" displayFolder="" measureGroup="FactFinance" count="0"/>
    <cacheHierarchy uniqueName="[Measures].[Budget]" caption="Budget" measure="1" displayFolder="" measureGroup="FactFinance" count="0" oneField="1">
      <fieldsUsage count="1">
        <fieldUsage x="3"/>
      </fieldsUsage>
    </cacheHierarchy>
    <cacheHierarchy uniqueName="[Measures].[Actual (Budget Period)]" caption="Actual (Budget Period)" measure="1" displayFolder="" measureGroup="FactFinance" count="0" oneField="1">
      <fieldsUsage count="1">
        <fieldUsage x="2"/>
      </fieldsUsage>
    </cacheHierarchy>
    <cacheHierarchy uniqueName="[Measures].[Variance]" caption="Variance" measure="1" displayFolder="" measureGroup="FactFinance" count="0" oneField="1">
      <fieldsUsage count="1">
        <fieldUsage x="4"/>
      </fieldsUsage>
    </cacheHierarchy>
    <cacheHierarchy uniqueName="[Measures].[Variance %]" caption="Variance %" measure="1" displayFolder="" measureGroup="FactFinance" count="0" oneField="1">
      <fieldsUsage count="1">
        <fieldUsage x="5"/>
      </fieldsUsage>
    </cacheHierarchy>
    <cacheHierarchy uniqueName="[Measures].[__XL_Count DimDate]" caption="__XL_Count DimDate" measure="1" displayFolder="" measureGroup="DimDate" count="0" hidden="1"/>
    <cacheHierarchy uniqueName="[Measures].[__XL_Count DimAccount]" caption="__XL_Count DimAccount" measure="1" displayFolder="" measureGroup="DimAccount" count="0" hidden="1"/>
    <cacheHierarchy uniqueName="[Measures].[__XL_Count DimDepartment]" caption="__XL_Count DimDepartment" measure="1" displayFolder="" measureGroup="DimDepartment" count="0" hidden="1"/>
    <cacheHierarchy uniqueName="[Measures].[__XL_Count DimOrganization]" caption="__XL_Count DimOrganization" measure="1" displayFolder="" measureGroup="DimOrganization" count="0" hidden="1"/>
    <cacheHierarchy uniqueName="[Measures].[__XL_Count FactFinance]" caption="__XL_Count FactFinance" measure="1" displayFolder="" measureGroup="FactFinance" count="0" hidden="1"/>
    <cacheHierarchy uniqueName="[Measures].[__XL_Count DimScenario]" caption="__XL_Count DimScenario" measure="1" displayFolder="" measureGroup="DimScenario" count="0" hidden="1"/>
    <cacheHierarchy uniqueName="[Measures].[__No measures defined]" caption="__No measures defined" measure="1" displayFolder="" count="0" hidden="1"/>
  </cacheHierarchies>
  <kpis count="0"/>
  <dimensions count="6">
    <dimension name="DimAccount" uniqueName="[DimAccount]" caption="DimAccount"/>
    <dimension name="DimDate" uniqueName="[DimDate]" caption="DimDate"/>
    <dimension name="DimDepartment" uniqueName="[DimDepartment]" caption="DimDepartment"/>
    <dimension name="DimOrganization" uniqueName="[DimOrganization]" caption="DimOrganization"/>
    <dimension name="DimScenario" uniqueName="[DimScenario]" caption="DimScenario"/>
    <dimension measure="1" name="Measures" uniqueName="[Measures]" caption="Measures"/>
  </dimensions>
  <measureGroups count="6">
    <measureGroup name="DimAccount" caption="DimAccount"/>
    <measureGroup name="DimDate" caption="DimDate"/>
    <measureGroup name="DimDepartment" caption="DimDepartment"/>
    <measureGroup name="DimOrganization" caption="DimOrganization"/>
    <measureGroup name="DimScenario" caption="DimScenario"/>
    <measureGroup name="FactFinance" caption="FactFinance"/>
  </measureGroups>
  <maps count="10">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hammed Altatari" refreshedDate="46318.696298263887" backgroundQuery="1" createdVersion="8" refreshedVersion="8" minRefreshableVersion="3" recordCount="0" supportSubquery="1" supportAdvancedDrill="1" xr:uid="{C22E4601-F133-4661-A697-80731F36C727}">
  <cacheSource type="external" connectionId="7"/>
  <cacheFields count="7">
    <cacheField name="[DimAccount].[SectionEN].[SectionEN]" caption="SectionEN" numFmtId="0" hierarchy="2" level="1">
      <sharedItems containsSemiMixedTypes="0" containsNonDate="0" containsString="0"/>
    </cacheField>
    <cacheField name="[DimAccount].[GroupAR].[GroupAR]" caption="GroupAR" numFmtId="0" hierarchy="5" level="1">
      <sharedItems count="15">
        <s v="إجمالي المبيعات"/>
        <s v="المردودات والتسويات"/>
        <s v="الخصومات المسموح بها"/>
        <s v="التكلفة المعيارية للمبيعات"/>
        <s v="انحرافات التكلفة"/>
        <s v="تكاليف الموظفين"/>
        <s v="مصاريف السفر"/>
        <s v="التسويق"/>
        <s v="الاتصالات والمرافق"/>
        <s v="الإهلاك والإطفاء"/>
        <s v="العمولات"/>
        <s v="اللوازم المكتبية"/>
        <s v="الأتعاب المهنية"/>
        <s v="مصاريف أخرى"/>
        <s v="الإيجار"/>
      </sharedItems>
    </cacheField>
    <cacheField name="[Measures].[Actual (Budget Period)]" caption="Actual (Budget Period)" numFmtId="0" hierarchy="53" level="32767"/>
    <cacheField name="[Measures].[Budget]" caption="Budget" numFmtId="0" hierarchy="52" level="32767"/>
    <cacheField name="[Measures].[Variance]" caption="Variance" numFmtId="0" hierarchy="54" level="32767"/>
    <cacheField name="[Measures].[Variance %]" caption="Variance %" numFmtId="0" hierarchy="55" level="32767"/>
    <cacheField name="[DimOrganization].[OrganizationNameAR].[OrganizationNameAR]" caption="OrganizationNameAR" numFmtId="0" hierarchy="18" level="1">
      <sharedItems containsSemiMixedTypes="0" containsNonDate="0" containsString="0"/>
    </cacheField>
  </cacheFields>
  <cacheHierarchies count="63">
    <cacheHierarchy uniqueName="[DimAccount].[AccountNameEN]" caption="AccountNameEN" attribute="1" defaultMemberUniqueName="[DimAccount].[AccountNameEN].[All]" allUniqueName="[DimAccount].[AccountNameEN].[All]" dimensionUniqueName="[DimAccount]" displayFolder="" count="0" memberValueDatatype="130" unbalanced="0"/>
    <cacheHierarchy uniqueName="[DimAccount].[AccountNameAR]" caption="AccountNameAR" attribute="1" defaultMemberUniqueName="[DimAccount].[AccountNameAR].[All]" allUniqueName="[DimAccount].[AccountNameAR].[All]" dimensionUniqueName="[DimAccount]" displayFolder="" count="0" memberValueDatatype="130" unbalanced="0"/>
    <cacheHierarchy uniqueName="[DimAccount].[SectionEN]" caption="SectionEN" attribute="1" defaultMemberUniqueName="[DimAccount].[SectionEN].[All]" allUniqueName="[DimAccount].[SectionEN].[All]" dimensionUniqueName="[DimAccount]" displayFolder="" count="2" memberValueDatatype="130" unbalanced="0">
      <fieldsUsage count="2">
        <fieldUsage x="-1"/>
        <fieldUsage x="0"/>
      </fieldsUsage>
    </cacheHierarchy>
    <cacheHierarchy uniqueName="[DimAccount].[SectionAR]" caption="SectionAR" attribute="1" defaultMemberUniqueName="[DimAccount].[SectionAR].[All]" allUniqueName="[DimAccount].[SectionAR].[All]" dimensionUniqueName="[DimAccount]" displayFolder="" count="0" memberValueDatatype="130" unbalanced="0"/>
    <cacheHierarchy uniqueName="[DimAccount].[GroupEN]" caption="GroupEN" attribute="1" defaultMemberUniqueName="[DimAccount].[GroupEN].[All]" allUniqueName="[DimAccount].[GroupEN].[All]" dimensionUniqueName="[DimAccount]" displayFolder="" count="0" memberValueDatatype="130" unbalanced="0"/>
    <cacheHierarchy uniqueName="[DimAccount].[GroupAR]" caption="GroupAR" attribute="1" defaultMemberUniqueName="[DimAccount].[GroupAR].[All]" allUniqueName="[DimAccount].[GroupAR].[All]" dimensionUniqueName="[DimAccount]" displayFolder="" count="2" memberValueDatatype="130" unbalanced="0">
      <fieldsUsage count="2">
        <fieldUsage x="-1"/>
        <fieldUsage x="1"/>
      </fieldsUsage>
    </cacheHierarchy>
    <cacheHierarchy uniqueName="[DimAccount].[GroupOrder]" caption="GroupOrder" attribute="1" defaultMemberUniqueName="[DimAccount].[GroupOrder].[All]" allUniqueName="[DimAccount].[GroupOrder].[All]" dimensionUniqueName="[DimAccount]" displayFolder="" count="0" memberValueDatatype="20" unbalanced="0"/>
    <cacheHierarchy uniqueName="[DimDate].[Date]" caption="Date" attribute="1" time="1" keyAttribute="1" defaultMemberUniqueName="[DimDate].[Date].[All]" allUniqueName="[DimDate].[Date].[All]" dimensionUniqueName="[DimDate]" displayFolder="" count="0" memberValueDatatype="7" unbalanced="0"/>
    <cacheHierarchy uniqueName="[DimDate].[Year]" caption="Year" attribute="1" time="1" defaultMemberUniqueName="[DimDate].[Year].[All]" allUniqueName="[DimDate].[Year].[All]" dimensionUniqueName="[DimDate]" displayFolder="" count="2" memberValueDatatype="20" unbalanced="0"/>
    <cacheHierarchy uniqueName="[DimDate].[QuarterEN]" caption="QuarterEN" attribute="1" time="1" defaultMemberUniqueName="[DimDate].[QuarterEN].[All]" allUniqueName="[DimDate].[QuarterEN].[All]" dimensionUniqueName="[DimDate]" displayFolder="" count="0" memberValueDatatype="130" unbalanced="0"/>
    <cacheHierarchy uniqueName="[DimDate].[QuarterAR]" caption="QuarterAR" attribute="1" time="1" defaultMemberUniqueName="[DimDate].[QuarterAR].[All]" allUniqueName="[DimDate].[QuarterAR].[All]" dimensionUniqueName="[DimDate]" displayFolder="" count="0" memberValueDatatype="130" unbalanced="0"/>
    <cacheHierarchy uniqueName="[DimDate].[MonthNameEN]" caption="MonthNameEN" attribute="1" time="1" defaultMemberUniqueName="[DimDate].[MonthNameEN].[All]" allUniqueName="[DimDate].[MonthNameEN].[All]" dimensionUniqueName="[DimDate]" displayFolder="" count="0" memberValueDatatype="130" unbalanced="0"/>
    <cacheHierarchy uniqueName="[DimDate].[MonthShortEN]" caption="MonthShortEN" attribute="1" time="1" defaultMemberUniqueName="[DimDate].[MonthShortEN].[All]" allUniqueName="[DimDate].[MonthShortEN].[All]" dimensionUniqueName="[DimDate]" displayFolder="" count="0" memberValueDatatype="130" unbalanced="0"/>
    <cacheHierarchy uniqueName="[DimDate].[MonthNameAR]" caption="MonthNameAR" attribute="1" time="1" defaultMemberUniqueName="[DimDate].[MonthNameAR].[All]" allUniqueName="[DimDate].[MonthNameAR].[All]" dimensionUniqueName="[DimDate]" displayFolder="" count="0" memberValueDatatype="130" unbalanced="0"/>
    <cacheHierarchy uniqueName="[DimDate].[MonthYearEN]" caption="MonthYearEN" attribute="1" time="1" defaultMemberUniqueName="[DimDate].[MonthYearEN].[All]" allUniqueName="[DimDate].[MonthYearEN].[All]" dimensionUniqueName="[DimDate]" displayFolder="" count="0" memberValueDatatype="130" unbalanced="0"/>
    <cacheHierarchy uniqueName="[DimDepartment].[DepartmentNameEN]" caption="DepartmentNameEN" attribute="1" defaultMemberUniqueName="[DimDepartment].[DepartmentNameEN].[All]" allUniqueName="[DimDepartment].[DepartmentNameEN].[All]" dimensionUniqueName="[DimDepartment]" displayFolder="" count="0" memberValueDatatype="130" unbalanced="0"/>
    <cacheHierarchy uniqueName="[DimDepartment].[DepartmentNameAR]" caption="DepartmentNameAR" attribute="1" defaultMemberUniqueName="[DimDepartment].[DepartmentNameAR].[All]" allUniqueName="[DimDepartment].[DepartmentNameAR].[All]" dimensionUniqueName="[DimDepartment]" displayFolder="" count="2" memberValueDatatype="130" unbalanced="0"/>
    <cacheHierarchy uniqueName="[DimOrganization].[OrganizationNameEN]" caption="OrganizationNameEN" attribute="1" defaultMemberUniqueName="[DimOrganization].[OrganizationNameEN].[All]" allUniqueName="[DimOrganization].[OrganizationNameEN].[All]" dimensionUniqueName="[DimOrganization]" displayFolder="" count="0" memberValueDatatype="130" unbalanced="0"/>
    <cacheHierarchy uniqueName="[DimOrganization].[OrganizationNameAR]" caption="OrganizationNameAR" attribute="1" defaultMemberUniqueName="[DimOrganization].[OrganizationNameAR].[All]" allUniqueName="[DimOrganization].[OrganizationNameAR].[All]" dimensionUniqueName="[DimOrganization]" displayFolder="" count="2" memberValueDatatype="130" unbalanced="0">
      <fieldsUsage count="2">
        <fieldUsage x="-1"/>
        <fieldUsage x="6"/>
      </fieldsUsage>
    </cacheHierarchy>
    <cacheHierarchy uniqueName="[DimOrganization].[CurrencyCode]" caption="CurrencyCode" attribute="1" defaultMemberUniqueName="[DimOrganization].[CurrencyCode].[All]" allUniqueName="[DimOrganization].[CurrencyCode].[All]" dimensionUniqueName="[DimOrganization]" displayFolder="" count="0" memberValueDatatype="130" unbalanced="0"/>
    <cacheHierarchy uniqueName="[DimScenario].[ScenarioNameEN]" caption="ScenarioNameEN" attribute="1" defaultMemberUniqueName="[DimScenario].[ScenarioNameEN].[All]" allUniqueName="[DimScenario].[ScenarioNameEN].[All]" dimensionUniqueName="[DimScenario]" displayFolder="" count="0" memberValueDatatype="130" unbalanced="0"/>
    <cacheHierarchy uniqueName="[DimScenario].[ScenarioNameAR]" caption="ScenarioNameAR" attribute="1" defaultMemberUniqueName="[DimScenario].[ScenarioNameAR].[All]" allUniqueName="[DimScenario].[ScenarioNameAR].[All]" dimensionUniqueName="[DimScenario]" displayFolder="" count="0" memberValueDatatype="130" unbalanced="0"/>
    <cacheHierarchy uniqueName="[DimAccount].[AccountKey]" caption="AccountKey" attribute="1" defaultMemberUniqueName="[DimAccount].[AccountKey].[All]" allUniqueName="[DimAccount].[AccountKey].[All]" dimensionUniqueName="[DimAccount]" displayFolder="" count="0" memberValueDatatype="20" unbalanced="0" hidden="1"/>
    <cacheHierarchy uniqueName="[DimAccount].[AccountLevel]" caption="AccountLevel" attribute="1" defaultMemberUniqueName="[DimAccount].[AccountLevel].[All]" allUniqueName="[DimAccount].[AccountLevel].[All]" dimensionUniqueName="[DimAccount]" displayFolder="" count="0" memberValueDatatype="20" unbalanced="0" hidden="1"/>
    <cacheHierarchy uniqueName="[DimAccount].[AccountSortOrder]" caption="AccountSortOrder" attribute="1" defaultMemberUniqueName="[DimAccount].[AccountSortOrder].[All]" allUniqueName="[DimAccount].[AccountSortOrder].[All]" dimensionUniqueName="[DimAccount]" displayFolder="" count="0" memberValueDatatype="20" unbalanced="0" hidden="1"/>
    <cacheHierarchy uniqueName="[DimAccount].[EffectiveSign]" caption="EffectiveSign" attribute="1" defaultMemberUniqueName="[DimAccount].[EffectiveSign].[All]" allUniqueName="[DimAccount].[EffectiveSign].[All]" dimensionUniqueName="[DimAccount]" displayFolder="" count="0" memberValueDatatype="20" unbalanced="0" hidden="1"/>
    <cacheHierarchy uniqueName="[DimAccount].[IsLeaf]" caption="IsLeaf" attribute="1" defaultMemberUniqueName="[DimAccount].[IsLeaf].[All]" allUniqueName="[DimAccount].[IsLeaf].[All]" dimensionUniqueName="[DimAccount]" displayFolder="" count="0" memberValueDatatype="20" unbalanced="0" hidden="1"/>
    <cacheHierarchy uniqueName="[DimAccount].[Operator]" caption="Operator" attribute="1" defaultMemberUniqueName="[DimAccount].[Operator].[All]" allUniqueName="[DimAccount].[Operator].[All]" dimensionUniqueName="[DimAccount]" displayFolder="" count="0" memberValueDatatype="130" unbalanced="0" hidden="1"/>
    <cacheHierarchy uniqueName="[DimAccount].[ParentAccountKey]" caption="ParentAccountKey" attribute="1" defaultMemberUniqueName="[DimAccount].[ParentAccountKey].[All]" allUniqueName="[DimAccount].[ParentAccountKey].[All]" dimensionUniqueName="[DimAccount]" displayFolder="" count="0" memberValueDatatype="20" unbalanced="0" hidden="1"/>
    <cacheHierarchy uniqueName="[DimAccount].[SectionOrder]" caption="SectionOrder" attribute="1" defaultMemberUniqueName="[DimAccount].[SectionOrder].[All]" allUniqueName="[DimAccount].[SectionOrder].[All]" dimensionUniqueName="[DimAccount]" displayFolder="" count="0" memberValueDatatype="20" unbalanced="0" hidden="1"/>
    <cacheHierarchy uniqueName="[DimDate].[IsMonthStart]" caption="IsMonthStart" attribute="1" time="1" defaultMemberUniqueName="[DimDate].[IsMonthStart].[All]" allUniqueName="[DimDate].[IsMonthStart].[All]" dimensionUniqueName="[DimDate]" displayFolder="" count="0" memberValueDatatype="20" unbalanced="0" hidden="1"/>
    <cacheHierarchy uniqueName="[DimDate].[MonthNumber]" caption="MonthNumber" attribute="1" time="1" defaultMemberUniqueName="[DimDate].[MonthNumber].[All]" allUniqueName="[DimDate].[MonthNumber].[All]" dimensionUniqueName="[DimDate]" displayFolder="" count="0" memberValueDatatype="20" unbalanced="0" hidden="1"/>
    <cacheHierarchy uniqueName="[DimDate].[MonthStart]" caption="MonthStart" attribute="1" time="1" defaultMemberUniqueName="[DimDate].[MonthStart].[All]" allUniqueName="[DimDate].[MonthStart].[All]" dimensionUniqueName="[DimDate]" displayFolder="" count="0" memberValueDatatype="7" unbalanced="0" hidden="1"/>
    <cacheHierarchy uniqueName="[DimDate].[QuarterNumber]" caption="QuarterNumber" attribute="1" time="1" defaultMemberUniqueName="[DimDate].[QuarterNumber].[All]" allUniqueName="[DimDate].[QuarterNumber].[All]" dimensionUniqueName="[DimDate]" displayFolder="" count="0" memberValueDatatype="20" unbalanced="0" hidden="1"/>
    <cacheHierarchy uniqueName="[DimDate].[YearMonthKey]" caption="YearMonthKey" attribute="1" time="1" defaultMemberUniqueName="[DimDate].[YearMonthKey].[All]" allUniqueName="[DimDate].[YearMonthKey].[All]" dimensionUniqueName="[DimDate]" displayFolder="" count="0" memberValueDatatype="20" unbalanced="0" hidden="1"/>
    <cacheHierarchy uniqueName="[DimDepartment].[DepartmentGroupKey]" caption="DepartmentGroupKey" attribute="1" defaultMemberUniqueName="[DimDepartment].[DepartmentGroupKey].[All]" allUniqueName="[DimDepartment].[DepartmentGroupKey].[All]" dimensionUniqueName="[DimDepartment]" displayFolder="" count="0" memberValueDatatype="20" unbalanced="0" hidden="1"/>
    <cacheHierarchy uniqueName="[DimDepartment].[ParentDepartmentGroupKey]" caption="ParentDepartmentGroupKey" attribute="1" defaultMemberUniqueName="[DimDepartment].[ParentDepartmentGroupKey].[All]" allUniqueName="[DimDepartment].[ParentDepartmentGroupKey].[All]" dimensionUniqueName="[DimDepartment]" displayFolder="" count="0" memberValueDatatype="20" unbalanced="0" hidden="1"/>
    <cacheHierarchy uniqueName="[DimOrganization].[OrganizationKey]" caption="OrganizationKey" attribute="1" defaultMemberUniqueName="[DimOrganization].[OrganizationKey].[All]" allUniqueName="[DimOrganization].[OrganizationKey].[All]" dimensionUniqueName="[DimOrganization]" displayFolder="" count="0" memberValueDatatype="20" unbalanced="0" hidden="1"/>
    <cacheHierarchy uniqueName="[DimOrganization].[ParentOrganizationKey]" caption="ParentOrganizationKey" attribute="1" defaultMemberUniqueName="[DimOrganization].[ParentOrganizationKey].[All]" allUniqueName="[DimOrganization].[ParentOrganizationKey].[All]" dimensionUniqueName="[DimOrganization]" displayFolder="" count="0" memberValueDatatype="20" unbalanced="0" hidden="1"/>
    <cacheHierarchy uniqueName="[DimScenario].[ScenarioKey]" caption="ScenarioKey" attribute="1" defaultMemberUniqueName="[DimScenario].[ScenarioKey].[All]" allUniqueName="[DimScenario].[ScenarioKey].[All]" dimensionUniqueName="[DimScenario]" displayFolder="" count="0" memberValueDatatype="20" unbalanced="0" hidden="1"/>
    <cacheHierarchy uniqueName="[FactFinance].[AccountKey]" caption="AccountKey" attribute="1" defaultMemberUniqueName="[FactFinance].[AccountKey].[All]" allUniqueName="[FactFinance].[AccountKey].[All]" dimensionUniqueName="[FactFinance]" displayFolder="" count="0" memberValueDatatype="20" unbalanced="0" hidden="1"/>
    <cacheHierarchy uniqueName="[FactFinance].[AmountLocal]" caption="AmountLocal" attribute="1" defaultMemberUniqueName="[FactFinance].[AmountLocal].[All]" allUniqueName="[FactFinance].[AmountLocal].[All]" dimensionUniqueName="[FactFinance]" displayFolder="" count="0" memberValueDatatype="5" unbalanced="0" hidden="1"/>
    <cacheHierarchy uniqueName="[FactFinance].[AmountUSD]" caption="AmountUSD" attribute="1" defaultMemberUniqueName="[FactFinance].[AmountUSD].[All]" allUniqueName="[FactFinance].[AmountUSD].[All]" dimensionUniqueName="[FactFinance]" displayFolder="" count="0" memberValueDatatype="5" unbalanced="0" hidden="1"/>
    <cacheHierarchy uniqueName="[FactFinance].[DepartmentGroupKey]" caption="DepartmentGroupKey" attribute="1" defaultMemberUniqueName="[FactFinance].[DepartmentGroupKey].[All]" allUniqueName="[FactFinance].[DepartmentGroupKey].[All]" dimensionUniqueName="[FactFinance]" displayFolder="" count="0" memberValueDatatype="20" unbalanced="0" hidden="1"/>
    <cacheHierarchy uniqueName="[FactFinance].[FinanceKey]" caption="FinanceKey" attribute="1" defaultMemberUniqueName="[FactFinance].[FinanceKey].[All]" allUniqueName="[FactFinance].[FinanceKey].[All]" dimensionUniqueName="[FactFinance]" displayFolder="" count="0" memberValueDatatype="20" unbalanced="0" hidden="1"/>
    <cacheHierarchy uniqueName="[FactFinance].[FinancePeriod]" caption="FinancePeriod" attribute="1" time="1" defaultMemberUniqueName="[FactFinance].[FinancePeriod].[All]" allUniqueName="[FactFinance].[FinancePeriod].[All]" dimensionUniqueName="[FactFinance]" displayFolder="" count="0" memberValueDatatype="7" unbalanced="0" hidden="1"/>
    <cacheHierarchy uniqueName="[FactFinance].[OrganizationKey]" caption="OrganizationKey" attribute="1" defaultMemberUniqueName="[FactFinance].[OrganizationKey].[All]" allUniqueName="[FactFinance].[OrganizationKey].[All]" dimensionUniqueName="[FactFinance]" displayFolder="" count="0" memberValueDatatype="20" unbalanced="0" hidden="1"/>
    <cacheHierarchy uniqueName="[FactFinance].[OriginalDateKey]" caption="OriginalDateKey" attribute="1" defaultMemberUniqueName="[FactFinance].[OriginalDateKey].[All]" allUniqueName="[FactFinance].[OriginalDateKey].[All]" dimensionUniqueName="[FactFinance]" displayFolder="" count="0" memberValueDatatype="20" unbalanced="0" hidden="1"/>
    <cacheHierarchy uniqueName="[FactFinance].[RateToUSD]" caption="RateToUSD" attribute="1" defaultMemberUniqueName="[FactFinance].[RateToUSD].[All]" allUniqueName="[FactFinance].[RateToUSD].[All]" dimensionUniqueName="[FactFinance]" displayFolder="" count="0" memberValueDatatype="5" unbalanced="0" hidden="1"/>
    <cacheHierarchy uniqueName="[FactFinance].[ScenarioKey]" caption="ScenarioKey" attribute="1" defaultMemberUniqueName="[FactFinance].[ScenarioKey].[All]" allUniqueName="[FactFinance].[ScenarioKey].[All]" dimensionUniqueName="[FactFinance]" displayFolder="" count="0" memberValueDatatype="20" unbalanced="0" hidden="1"/>
    <cacheHierarchy uniqueName="[FactFinance].[SignedAmountUSD]" caption="SignedAmountUSD" attribute="1" defaultMemberUniqueName="[FactFinance].[SignedAmountUSD].[All]" allUniqueName="[FactFinance].[SignedAmountUSD].[All]" dimensionUniqueName="[FactFinance]" displayFolder="" count="0" memberValueDatatype="5" unbalanced="0" hidden="1"/>
    <cacheHierarchy uniqueName="[Measures].[Actual]" caption="Actual" measure="1" displayFolder="" measureGroup="FactFinance" count="0"/>
    <cacheHierarchy uniqueName="[Measures].[Budget]" caption="Budget" measure="1" displayFolder="" measureGroup="FactFinance" count="0" oneField="1">
      <fieldsUsage count="1">
        <fieldUsage x="3"/>
      </fieldsUsage>
    </cacheHierarchy>
    <cacheHierarchy uniqueName="[Measures].[Actual (Budget Period)]" caption="Actual (Budget Period)" measure="1" displayFolder="" measureGroup="FactFinance" count="0" oneField="1">
      <fieldsUsage count="1">
        <fieldUsage x="2"/>
      </fieldsUsage>
    </cacheHierarchy>
    <cacheHierarchy uniqueName="[Measures].[Variance]" caption="Variance" measure="1" displayFolder="" measureGroup="FactFinance" count="0" oneField="1">
      <fieldsUsage count="1">
        <fieldUsage x="4"/>
      </fieldsUsage>
    </cacheHierarchy>
    <cacheHierarchy uniqueName="[Measures].[Variance %]" caption="Variance %" measure="1" displayFolder="" measureGroup="FactFinance" count="0" oneField="1">
      <fieldsUsage count="1">
        <fieldUsage x="5"/>
      </fieldsUsage>
    </cacheHierarchy>
    <cacheHierarchy uniqueName="[Measures].[__XL_Count DimDate]" caption="__XL_Count DimDate" measure="1" displayFolder="" measureGroup="DimDate" count="0" hidden="1"/>
    <cacheHierarchy uniqueName="[Measures].[__XL_Count DimAccount]" caption="__XL_Count DimAccount" measure="1" displayFolder="" measureGroup="DimAccount" count="0" hidden="1"/>
    <cacheHierarchy uniqueName="[Measures].[__XL_Count DimDepartment]" caption="__XL_Count DimDepartment" measure="1" displayFolder="" measureGroup="DimDepartment" count="0" hidden="1"/>
    <cacheHierarchy uniqueName="[Measures].[__XL_Count DimOrganization]" caption="__XL_Count DimOrganization" measure="1" displayFolder="" measureGroup="DimOrganization" count="0" hidden="1"/>
    <cacheHierarchy uniqueName="[Measures].[__XL_Count FactFinance]" caption="__XL_Count FactFinance" measure="1" displayFolder="" measureGroup="FactFinance" count="0" hidden="1"/>
    <cacheHierarchy uniqueName="[Measures].[__XL_Count DimScenario]" caption="__XL_Count DimScenario" measure="1" displayFolder="" measureGroup="DimScenario" count="0" hidden="1"/>
    <cacheHierarchy uniqueName="[Measures].[__No measures defined]" caption="__No measures defined" measure="1" displayFolder="" count="0" hidden="1"/>
  </cacheHierarchies>
  <kpis count="0"/>
  <dimensions count="6">
    <dimension name="DimAccount" uniqueName="[DimAccount]" caption="DimAccount"/>
    <dimension name="DimDate" uniqueName="[DimDate]" caption="DimDate"/>
    <dimension name="DimDepartment" uniqueName="[DimDepartment]" caption="DimDepartment"/>
    <dimension name="DimOrganization" uniqueName="[DimOrganization]" caption="DimOrganization"/>
    <dimension name="DimScenario" uniqueName="[DimScenario]" caption="DimScenario"/>
    <dimension measure="1" name="Measures" uniqueName="[Measures]" caption="Measures"/>
  </dimensions>
  <measureGroups count="6">
    <measureGroup name="DimAccount" caption="DimAccount"/>
    <measureGroup name="DimDate" caption="DimDate"/>
    <measureGroup name="DimDepartment" caption="DimDepartment"/>
    <measureGroup name="DimOrganization" caption="DimOrganization"/>
    <measureGroup name="DimScenario" caption="DimScenario"/>
    <measureGroup name="FactFinance" caption="FactFinance"/>
  </measureGroups>
  <maps count="10">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hammed Altatari" refreshedDate="46317.711488194444" backgroundQuery="1" createdVersion="3" refreshedVersion="8" minRefreshableVersion="3" recordCount="0" supportSubquery="1" supportAdvancedDrill="1" xr:uid="{18AC1649-CC12-4F37-BCDB-EA7D99FDC822}">
  <cacheSource type="external" connectionId="7">
    <extLst>
      <ext xmlns:x14="http://schemas.microsoft.com/office/spreadsheetml/2009/9/main" uri="{F057638F-6D5F-4e77-A914-E7F072B9BCA8}">
        <x14:sourceConnection name="ThisWorkbookDataModel"/>
      </ext>
    </extLst>
  </cacheSource>
  <cacheFields count="0"/>
  <cacheHierarchies count="63">
    <cacheHierarchy uniqueName="[DimAccount].[AccountNameEN]" caption="AccountNameEN" attribute="1" defaultMemberUniqueName="[DimAccount].[AccountNameEN].[All]" allUniqueName="[DimAccount].[AccountNameEN].[All]" dimensionUniqueName="[DimAccount]" displayFolder="" count="0" memberValueDatatype="130" unbalanced="0"/>
    <cacheHierarchy uniqueName="[DimAccount].[AccountNameAR]" caption="AccountNameAR" attribute="1" defaultMemberUniqueName="[DimAccount].[AccountNameAR].[All]" allUniqueName="[DimAccount].[AccountNameAR].[All]" dimensionUniqueName="[DimAccount]" displayFolder="" count="0" memberValueDatatype="130" unbalanced="0"/>
    <cacheHierarchy uniqueName="[DimAccount].[SectionEN]" caption="SectionEN" attribute="1" defaultMemberUniqueName="[DimAccount].[SectionEN].[All]" allUniqueName="[DimAccount].[SectionEN].[All]" dimensionUniqueName="[DimAccount]" displayFolder="" count="0" memberValueDatatype="130" unbalanced="0"/>
    <cacheHierarchy uniqueName="[DimAccount].[SectionAR]" caption="SectionAR" attribute="1" defaultMemberUniqueName="[DimAccount].[SectionAR].[All]" allUniqueName="[DimAccount].[SectionAR].[All]" dimensionUniqueName="[DimAccount]" displayFolder="" count="0" memberValueDatatype="130" unbalanced="0"/>
    <cacheHierarchy uniqueName="[DimAccount].[GroupEN]" caption="GroupEN" attribute="1" defaultMemberUniqueName="[DimAccount].[GroupEN].[All]" allUniqueName="[DimAccount].[GroupEN].[All]" dimensionUniqueName="[DimAccount]" displayFolder="" count="0" memberValueDatatype="130" unbalanced="0"/>
    <cacheHierarchy uniqueName="[DimAccount].[GroupAR]" caption="GroupAR" attribute="1" defaultMemberUniqueName="[DimAccount].[GroupAR].[All]" allUniqueName="[DimAccount].[GroupAR].[All]" dimensionUniqueName="[DimAccount]" displayFolder="" count="0" memberValueDatatype="130" unbalanced="0"/>
    <cacheHierarchy uniqueName="[DimAccount].[GroupOrder]" caption="GroupOrder" attribute="1" defaultMemberUniqueName="[DimAccount].[GroupOrder].[All]" allUniqueName="[DimAccount].[GroupOrder].[All]" dimensionUniqueName="[DimAccount]" displayFolder="" count="0" memberValueDatatype="20" unbalanced="0"/>
    <cacheHierarchy uniqueName="[DimDate].[Date]" caption="Date" attribute="1" time="1" keyAttribute="1" defaultMemberUniqueName="[DimDate].[Date].[All]" allUniqueName="[DimDate].[Date].[All]" dimensionUniqueName="[DimDate]" displayFolder="" count="0" memberValueDatatype="7" unbalanced="0"/>
    <cacheHierarchy uniqueName="[DimDate].[Year]" caption="Year" attribute="1" time="1" defaultMemberUniqueName="[DimDate].[Year].[All]" allUniqueName="[DimDate].[Year].[All]" dimensionUniqueName="[DimDate]" displayFolder="" count="2" memberValueDatatype="20" unbalanced="0"/>
    <cacheHierarchy uniqueName="[DimDate].[QuarterEN]" caption="QuarterEN" attribute="1" time="1" defaultMemberUniqueName="[DimDate].[QuarterEN].[All]" allUniqueName="[DimDate].[QuarterEN].[All]" dimensionUniqueName="[DimDate]" displayFolder="" count="0" memberValueDatatype="130" unbalanced="0"/>
    <cacheHierarchy uniqueName="[DimDate].[QuarterAR]" caption="QuarterAR" attribute="1" time="1" defaultMemberUniqueName="[DimDate].[QuarterAR].[All]" allUniqueName="[DimDate].[QuarterAR].[All]" dimensionUniqueName="[DimDate]" displayFolder="" count="0" memberValueDatatype="130" unbalanced="0"/>
    <cacheHierarchy uniqueName="[DimDate].[MonthNameEN]" caption="MonthNameEN" attribute="1" time="1" defaultMemberUniqueName="[DimDate].[MonthNameEN].[All]" allUniqueName="[DimDate].[MonthNameEN].[All]" dimensionUniqueName="[DimDate]" displayFolder="" count="0" memberValueDatatype="130" unbalanced="0"/>
    <cacheHierarchy uniqueName="[DimDate].[MonthShortEN]" caption="MonthShortEN" attribute="1" time="1" defaultMemberUniqueName="[DimDate].[MonthShortEN].[All]" allUniqueName="[DimDate].[MonthShortEN].[All]" dimensionUniqueName="[DimDate]" displayFolder="" count="0" memberValueDatatype="130" unbalanced="0"/>
    <cacheHierarchy uniqueName="[DimDate].[MonthNameAR]" caption="MonthNameAR" attribute="1" time="1" defaultMemberUniqueName="[DimDate].[MonthNameAR].[All]" allUniqueName="[DimDate].[MonthNameAR].[All]" dimensionUniqueName="[DimDate]" displayFolder="" count="0" memberValueDatatype="130" unbalanced="0"/>
    <cacheHierarchy uniqueName="[DimDate].[MonthYearEN]" caption="MonthYearEN" attribute="1" time="1" defaultMemberUniqueName="[DimDate].[MonthYearEN].[All]" allUniqueName="[DimDate].[MonthYearEN].[All]" dimensionUniqueName="[DimDate]" displayFolder="" count="0" memberValueDatatype="130" unbalanced="0"/>
    <cacheHierarchy uniqueName="[DimDepartment].[DepartmentNameEN]" caption="DepartmentNameEN" attribute="1" defaultMemberUniqueName="[DimDepartment].[DepartmentNameEN].[All]" allUniqueName="[DimDepartment].[DepartmentNameEN].[All]" dimensionUniqueName="[DimDepartment]" displayFolder="" count="0" memberValueDatatype="130" unbalanced="0"/>
    <cacheHierarchy uniqueName="[DimDepartment].[DepartmentNameAR]" caption="DepartmentNameAR" attribute="1" defaultMemberUniqueName="[DimDepartment].[DepartmentNameAR].[All]" allUniqueName="[DimDepartment].[DepartmentNameAR].[All]" dimensionUniqueName="[DimDepartment]" displayFolder="" count="2" memberValueDatatype="130" unbalanced="0"/>
    <cacheHierarchy uniqueName="[DimOrganization].[OrganizationNameEN]" caption="OrganizationNameEN" attribute="1" defaultMemberUniqueName="[DimOrganization].[OrganizationNameEN].[All]" allUniqueName="[DimOrganization].[OrganizationNameEN].[All]" dimensionUniqueName="[DimOrganization]" displayFolder="" count="0" memberValueDatatype="130" unbalanced="0"/>
    <cacheHierarchy uniqueName="[DimOrganization].[OrganizationNameAR]" caption="OrganizationNameAR" attribute="1" defaultMemberUniqueName="[DimOrganization].[OrganizationNameAR].[All]" allUniqueName="[DimOrganization].[OrganizationNameAR].[All]" dimensionUniqueName="[DimOrganization]" displayFolder="" count="2" memberValueDatatype="130" unbalanced="0"/>
    <cacheHierarchy uniqueName="[DimOrganization].[CurrencyCode]" caption="CurrencyCode" attribute="1" defaultMemberUniqueName="[DimOrganization].[CurrencyCode].[All]" allUniqueName="[DimOrganization].[CurrencyCode].[All]" dimensionUniqueName="[DimOrganization]" displayFolder="" count="0" memberValueDatatype="130" unbalanced="0"/>
    <cacheHierarchy uniqueName="[DimScenario].[ScenarioNameEN]" caption="ScenarioNameEN" attribute="1" defaultMemberUniqueName="[DimScenario].[ScenarioNameEN].[All]" allUniqueName="[DimScenario].[ScenarioNameEN].[All]" dimensionUniqueName="[DimScenario]" displayFolder="" count="0" memberValueDatatype="130" unbalanced="0"/>
    <cacheHierarchy uniqueName="[DimScenario].[ScenarioNameAR]" caption="ScenarioNameAR" attribute="1" defaultMemberUniqueName="[DimScenario].[ScenarioNameAR].[All]" allUniqueName="[DimScenario].[ScenarioNameAR].[All]" dimensionUniqueName="[DimScenario]" displayFolder="" count="0" memberValueDatatype="130" unbalanced="0"/>
    <cacheHierarchy uniqueName="[DimAccount].[AccountKey]" caption="AccountKey" attribute="1" defaultMemberUniqueName="[DimAccount].[AccountKey].[All]" allUniqueName="[DimAccount].[AccountKey].[All]" dimensionUniqueName="[DimAccount]" displayFolder="" count="0" memberValueDatatype="20" unbalanced="0" hidden="1"/>
    <cacheHierarchy uniqueName="[DimAccount].[AccountLevel]" caption="AccountLevel" attribute="1" defaultMemberUniqueName="[DimAccount].[AccountLevel].[All]" allUniqueName="[DimAccount].[AccountLevel].[All]" dimensionUniqueName="[DimAccount]" displayFolder="" count="0" memberValueDatatype="20" unbalanced="0" hidden="1"/>
    <cacheHierarchy uniqueName="[DimAccount].[AccountSortOrder]" caption="AccountSortOrder" attribute="1" defaultMemberUniqueName="[DimAccount].[AccountSortOrder].[All]" allUniqueName="[DimAccount].[AccountSortOrder].[All]" dimensionUniqueName="[DimAccount]" displayFolder="" count="0" memberValueDatatype="20" unbalanced="0" hidden="1"/>
    <cacheHierarchy uniqueName="[DimAccount].[EffectiveSign]" caption="EffectiveSign" attribute="1" defaultMemberUniqueName="[DimAccount].[EffectiveSign].[All]" allUniqueName="[DimAccount].[EffectiveSign].[All]" dimensionUniqueName="[DimAccount]" displayFolder="" count="0" memberValueDatatype="20" unbalanced="0" hidden="1"/>
    <cacheHierarchy uniqueName="[DimAccount].[IsLeaf]" caption="IsLeaf" attribute="1" defaultMemberUniqueName="[DimAccount].[IsLeaf].[All]" allUniqueName="[DimAccount].[IsLeaf].[All]" dimensionUniqueName="[DimAccount]" displayFolder="" count="0" memberValueDatatype="20" unbalanced="0" hidden="1"/>
    <cacheHierarchy uniqueName="[DimAccount].[Operator]" caption="Operator" attribute="1" defaultMemberUniqueName="[DimAccount].[Operator].[All]" allUniqueName="[DimAccount].[Operator].[All]" dimensionUniqueName="[DimAccount]" displayFolder="" count="0" memberValueDatatype="130" unbalanced="0" hidden="1"/>
    <cacheHierarchy uniqueName="[DimAccount].[ParentAccountKey]" caption="ParentAccountKey" attribute="1" defaultMemberUniqueName="[DimAccount].[ParentAccountKey].[All]" allUniqueName="[DimAccount].[ParentAccountKey].[All]" dimensionUniqueName="[DimAccount]" displayFolder="" count="0" memberValueDatatype="20" unbalanced="0" hidden="1"/>
    <cacheHierarchy uniqueName="[DimAccount].[SectionOrder]" caption="SectionOrder" attribute="1" defaultMemberUniqueName="[DimAccount].[SectionOrder].[All]" allUniqueName="[DimAccount].[SectionOrder].[All]" dimensionUniqueName="[DimAccount]" displayFolder="" count="0" memberValueDatatype="20" unbalanced="0" hidden="1"/>
    <cacheHierarchy uniqueName="[DimDate].[IsMonthStart]" caption="IsMonthStart" attribute="1" time="1" defaultMemberUniqueName="[DimDate].[IsMonthStart].[All]" allUniqueName="[DimDate].[IsMonthStart].[All]" dimensionUniqueName="[DimDate]" displayFolder="" count="0" memberValueDatatype="20" unbalanced="0" hidden="1"/>
    <cacheHierarchy uniqueName="[DimDate].[MonthNumber]" caption="MonthNumber" attribute="1" time="1" defaultMemberUniqueName="[DimDate].[MonthNumber].[All]" allUniqueName="[DimDate].[MonthNumber].[All]" dimensionUniqueName="[DimDate]" displayFolder="" count="0" memberValueDatatype="20" unbalanced="0" hidden="1"/>
    <cacheHierarchy uniqueName="[DimDate].[MonthStart]" caption="MonthStart" attribute="1" time="1" defaultMemberUniqueName="[DimDate].[MonthStart].[All]" allUniqueName="[DimDate].[MonthStart].[All]" dimensionUniqueName="[DimDate]" displayFolder="" count="0" memberValueDatatype="7" unbalanced="0" hidden="1"/>
    <cacheHierarchy uniqueName="[DimDate].[QuarterNumber]" caption="QuarterNumber" attribute="1" time="1" defaultMemberUniqueName="[DimDate].[QuarterNumber].[All]" allUniqueName="[DimDate].[QuarterNumber].[All]" dimensionUniqueName="[DimDate]" displayFolder="" count="0" memberValueDatatype="20" unbalanced="0" hidden="1"/>
    <cacheHierarchy uniqueName="[DimDate].[YearMonthKey]" caption="YearMonthKey" attribute="1" time="1" defaultMemberUniqueName="[DimDate].[YearMonthKey].[All]" allUniqueName="[DimDate].[YearMonthKey].[All]" dimensionUniqueName="[DimDate]" displayFolder="" count="0" memberValueDatatype="20" unbalanced="0" hidden="1"/>
    <cacheHierarchy uniqueName="[DimDepartment].[DepartmentGroupKey]" caption="DepartmentGroupKey" attribute="1" defaultMemberUniqueName="[DimDepartment].[DepartmentGroupKey].[All]" allUniqueName="[DimDepartment].[DepartmentGroupKey].[All]" dimensionUniqueName="[DimDepartment]" displayFolder="" count="0" memberValueDatatype="20" unbalanced="0" hidden="1"/>
    <cacheHierarchy uniqueName="[DimDepartment].[ParentDepartmentGroupKey]" caption="ParentDepartmentGroupKey" attribute="1" defaultMemberUniqueName="[DimDepartment].[ParentDepartmentGroupKey].[All]" allUniqueName="[DimDepartment].[ParentDepartmentGroupKey].[All]" dimensionUniqueName="[DimDepartment]" displayFolder="" count="0" memberValueDatatype="20" unbalanced="0" hidden="1"/>
    <cacheHierarchy uniqueName="[DimOrganization].[OrganizationKey]" caption="OrganizationKey" attribute="1" defaultMemberUniqueName="[DimOrganization].[OrganizationKey].[All]" allUniqueName="[DimOrganization].[OrganizationKey].[All]" dimensionUniqueName="[DimOrganization]" displayFolder="" count="0" memberValueDatatype="20" unbalanced="0" hidden="1"/>
    <cacheHierarchy uniqueName="[DimOrganization].[ParentOrganizationKey]" caption="ParentOrganizationKey" attribute="1" defaultMemberUniqueName="[DimOrganization].[ParentOrganizationKey].[All]" allUniqueName="[DimOrganization].[ParentOrganizationKey].[All]" dimensionUniqueName="[DimOrganization]" displayFolder="" count="0" memberValueDatatype="20" unbalanced="0" hidden="1"/>
    <cacheHierarchy uniqueName="[DimScenario].[ScenarioKey]" caption="ScenarioKey" attribute="1" defaultMemberUniqueName="[DimScenario].[ScenarioKey].[All]" allUniqueName="[DimScenario].[ScenarioKey].[All]" dimensionUniqueName="[DimScenario]" displayFolder="" count="0" memberValueDatatype="20" unbalanced="0" hidden="1"/>
    <cacheHierarchy uniqueName="[FactFinance].[AccountKey]" caption="AccountKey" attribute="1" defaultMemberUniqueName="[FactFinance].[AccountKey].[All]" allUniqueName="[FactFinance].[AccountKey].[All]" dimensionUniqueName="[FactFinance]" displayFolder="" count="0" memberValueDatatype="20" unbalanced="0" hidden="1"/>
    <cacheHierarchy uniqueName="[FactFinance].[AmountLocal]" caption="AmountLocal" attribute="1" defaultMemberUniqueName="[FactFinance].[AmountLocal].[All]" allUniqueName="[FactFinance].[AmountLocal].[All]" dimensionUniqueName="[FactFinance]" displayFolder="" count="0" memberValueDatatype="5" unbalanced="0" hidden="1"/>
    <cacheHierarchy uniqueName="[FactFinance].[AmountUSD]" caption="AmountUSD" attribute="1" defaultMemberUniqueName="[FactFinance].[AmountUSD].[All]" allUniqueName="[FactFinance].[AmountUSD].[All]" dimensionUniqueName="[FactFinance]" displayFolder="" count="0" memberValueDatatype="5" unbalanced="0" hidden="1"/>
    <cacheHierarchy uniqueName="[FactFinance].[DepartmentGroupKey]" caption="DepartmentGroupKey" attribute="1" defaultMemberUniqueName="[FactFinance].[DepartmentGroupKey].[All]" allUniqueName="[FactFinance].[DepartmentGroupKey].[All]" dimensionUniqueName="[FactFinance]" displayFolder="" count="0" memberValueDatatype="20" unbalanced="0" hidden="1"/>
    <cacheHierarchy uniqueName="[FactFinance].[FinanceKey]" caption="FinanceKey" attribute="1" defaultMemberUniqueName="[FactFinance].[FinanceKey].[All]" allUniqueName="[FactFinance].[FinanceKey].[All]" dimensionUniqueName="[FactFinance]" displayFolder="" count="0" memberValueDatatype="20" unbalanced="0" hidden="1"/>
    <cacheHierarchy uniqueName="[FactFinance].[FinancePeriod]" caption="FinancePeriod" attribute="1" time="1" defaultMemberUniqueName="[FactFinance].[FinancePeriod].[All]" allUniqueName="[FactFinance].[FinancePeriod].[All]" dimensionUniqueName="[FactFinance]" displayFolder="" count="0" memberValueDatatype="7" unbalanced="0" hidden="1"/>
    <cacheHierarchy uniqueName="[FactFinance].[OrganizationKey]" caption="OrganizationKey" attribute="1" defaultMemberUniqueName="[FactFinance].[OrganizationKey].[All]" allUniqueName="[FactFinance].[OrganizationKey].[All]" dimensionUniqueName="[FactFinance]" displayFolder="" count="0" memberValueDatatype="20" unbalanced="0" hidden="1"/>
    <cacheHierarchy uniqueName="[FactFinance].[OriginalDateKey]" caption="OriginalDateKey" attribute="1" defaultMemberUniqueName="[FactFinance].[OriginalDateKey].[All]" allUniqueName="[FactFinance].[OriginalDateKey].[All]" dimensionUniqueName="[FactFinance]" displayFolder="" count="0" memberValueDatatype="20" unbalanced="0" hidden="1"/>
    <cacheHierarchy uniqueName="[FactFinance].[RateToUSD]" caption="RateToUSD" attribute="1" defaultMemberUniqueName="[FactFinance].[RateToUSD].[All]" allUniqueName="[FactFinance].[RateToUSD].[All]" dimensionUniqueName="[FactFinance]" displayFolder="" count="0" memberValueDatatype="5" unbalanced="0" hidden="1"/>
    <cacheHierarchy uniqueName="[FactFinance].[ScenarioKey]" caption="ScenarioKey" attribute="1" defaultMemberUniqueName="[FactFinance].[ScenarioKey].[All]" allUniqueName="[FactFinance].[ScenarioKey].[All]" dimensionUniqueName="[FactFinance]" displayFolder="" count="0" memberValueDatatype="20" unbalanced="0" hidden="1"/>
    <cacheHierarchy uniqueName="[FactFinance].[SignedAmountUSD]" caption="SignedAmountUSD" attribute="1" defaultMemberUniqueName="[FactFinance].[SignedAmountUSD].[All]" allUniqueName="[FactFinance].[SignedAmountUSD].[All]" dimensionUniqueName="[FactFinance]" displayFolder="" count="0" memberValueDatatype="5" unbalanced="0" hidden="1"/>
    <cacheHierarchy uniqueName="[Measures].[Actual]" caption="Actual" measure="1" displayFolder="" measureGroup="FactFinance" count="0"/>
    <cacheHierarchy uniqueName="[Measures].[Budget]" caption="Budget" measure="1" displayFolder="" measureGroup="FactFinance" count="0"/>
    <cacheHierarchy uniqueName="[Measures].[Actual (Budget Period)]" caption="Actual (Budget Period)" measure="1" displayFolder="" measureGroup="FactFinance" count="0"/>
    <cacheHierarchy uniqueName="[Measures].[Variance]" caption="Variance" measure="1" displayFolder="" measureGroup="FactFinance" count="0"/>
    <cacheHierarchy uniqueName="[Measures].[Variance %]" caption="Variance %" measure="1" displayFolder="" measureGroup="FactFinance" count="0"/>
    <cacheHierarchy uniqueName="[Measures].[__XL_Count DimDate]" caption="__XL_Count DimDate" measure="1" displayFolder="" measureGroup="DimDate" count="0" hidden="1"/>
    <cacheHierarchy uniqueName="[Measures].[__XL_Count DimAccount]" caption="__XL_Count DimAccount" measure="1" displayFolder="" measureGroup="DimAccount" count="0" hidden="1"/>
    <cacheHierarchy uniqueName="[Measures].[__XL_Count DimDepartment]" caption="__XL_Count DimDepartment" measure="1" displayFolder="" measureGroup="DimDepartment" count="0" hidden="1"/>
    <cacheHierarchy uniqueName="[Measures].[__XL_Count DimOrganization]" caption="__XL_Count DimOrganization" measure="1" displayFolder="" measureGroup="DimOrganization" count="0" hidden="1"/>
    <cacheHierarchy uniqueName="[Measures].[__XL_Count FactFinance]" caption="__XL_Count FactFinance" measure="1" displayFolder="" measureGroup="FactFinance" count="0" hidden="1"/>
    <cacheHierarchy uniqueName="[Measures].[__XL_Count DimScenario]" caption="__XL_Count DimScenario" measure="1" displayFolder="" measureGroup="DimScenario"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504911151"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0575C81-1328-4BEC-B5B7-8B8C8C5DBD2C}" name="PivotTable1" cacheId="0" applyNumberFormats="0" applyBorderFormats="0" applyFontFormats="0" applyPatternFormats="0" applyAlignmentFormats="0" applyWidthHeightFormats="1" dataCaption="Values" tag="624dd784-ec3e-4bfc-aa40-f0763d3827bd" updatedVersion="8" minRefreshableVersion="3" useAutoFormatting="1" itemPrintTitles="1" createdVersion="8" indent="0" outline="1" outlineData="1" multipleFieldFilters="0">
  <location ref="A3:F9" firstHeaderRow="0" firstDataRow="1" firstDataCol="1"/>
  <pivotFields count="6">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xis="axisRow" allDrilled="1" subtotalTop="0" showAll="0" dataSourceSort="1" defaultSubtotal="0" defaultAttributeDrillState="1">
      <items count="5">
        <item x="0"/>
        <item x="1"/>
        <item x="2"/>
        <item x="3"/>
        <item x="4"/>
      </items>
    </pivotField>
  </pivotFields>
  <rowFields count="1">
    <field x="5"/>
  </rowFields>
  <rowItems count="6">
    <i>
      <x/>
    </i>
    <i>
      <x v="1"/>
    </i>
    <i>
      <x v="2"/>
    </i>
    <i>
      <x v="3"/>
    </i>
    <i>
      <x v="4"/>
    </i>
    <i t="grand">
      <x/>
    </i>
  </rowItems>
  <colFields count="1">
    <field x="-2"/>
  </colFields>
  <colItems count="5">
    <i>
      <x/>
    </i>
    <i i="1">
      <x v="1"/>
    </i>
    <i i="2">
      <x v="2"/>
    </i>
    <i i="3">
      <x v="3"/>
    </i>
    <i i="4">
      <x v="4"/>
    </i>
  </colItems>
  <dataFields count="5">
    <dataField fld="0" subtotal="count" baseField="0" baseItem="0"/>
    <dataField fld="1" subtotal="count" baseField="0" baseItem="0"/>
    <dataField fld="2" subtotal="count" baseField="0" baseItem="0"/>
    <dataField fld="3" subtotal="count" baseField="0" baseItem="0"/>
    <dataField fld="4" subtotal="count" baseField="0" baseItem="0"/>
  </dataFields>
  <pivotHierarchies count="6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Date]"/>
        <x15:activeTabTopLevelEntity name="[DimAccoun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06E17D-C5C5-44D3-974D-C61F912F0658}" name="PivotTable2" cacheId="10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H5:L21" firstHeaderRow="0" firstDataRow="1" firstDataCol="1" rowPageCount="1" colPageCount="1"/>
  <pivotFields count="7">
    <pivotField axis="axisPage" allDrilled="1" subtotalTop="0" showAll="0" dataSourceSort="1" defaultSubtotal="0" defaultAttributeDrillState="1"/>
    <pivotField axis="axisRow" allDrilled="1" subtotalTop="0" showAll="0" sortType="ascending" defaultSubtotal="0" defaultAttributeDrillState="1">
      <items count="15">
        <item x="0"/>
        <item x="1"/>
        <item x="2"/>
        <item x="3"/>
        <item x="4"/>
        <item x="5"/>
        <item x="6"/>
        <item x="7"/>
        <item x="8"/>
        <item x="9"/>
        <item x="10"/>
        <item x="11"/>
        <item x="12"/>
        <item x="13"/>
        <item x="14"/>
      </items>
      <autoSortScope>
        <pivotArea dataOnly="0" outline="0" fieldPosition="0">
          <references count="1">
            <reference field="4294967294" count="1" selected="0">
              <x v="2"/>
            </reference>
          </references>
        </pivotArea>
      </autoSortScope>
    </pivotField>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Fields count="1">
    <field x="1"/>
  </rowFields>
  <rowItems count="16">
    <i>
      <x/>
    </i>
    <i>
      <x v="5"/>
    </i>
    <i>
      <x v="10"/>
    </i>
    <i>
      <x v="8"/>
    </i>
    <i>
      <x v="9"/>
    </i>
    <i>
      <x v="6"/>
    </i>
    <i>
      <x v="14"/>
    </i>
    <i>
      <x v="12"/>
    </i>
    <i>
      <x v="13"/>
    </i>
    <i>
      <x v="7"/>
    </i>
    <i>
      <x v="11"/>
    </i>
    <i>
      <x v="4"/>
    </i>
    <i>
      <x v="1"/>
    </i>
    <i>
      <x v="2"/>
    </i>
    <i>
      <x v="3"/>
    </i>
    <i t="grand">
      <x/>
    </i>
  </rowItems>
  <colFields count="1">
    <field x="-2"/>
  </colFields>
  <colItems count="4">
    <i>
      <x/>
    </i>
    <i i="1">
      <x v="1"/>
    </i>
    <i i="2">
      <x v="2"/>
    </i>
    <i i="3">
      <x v="3"/>
    </i>
  </colItems>
  <pageFields count="1">
    <pageField fld="0" hier="2" name="[DimAccount].[SectionEN].&amp;[Net Sales]" cap="Net Sales"/>
  </pageFields>
  <dataFields count="4">
    <dataField fld="2" subtotal="count" baseField="0" baseItem="0"/>
    <dataField fld="3" subtotal="count" baseField="0" baseItem="0"/>
    <dataField fld="4" subtotal="count" baseField="1" baseItem="0" numFmtId="165"/>
    <dataField fld="5" subtotal="count" baseField="1" baseItem="0" numFmtId="166"/>
  </dataFields>
  <pivotHierarchies count="63">
    <pivotHierarchy dragToData="1"/>
    <pivotHierarchy dragToData="1"/>
    <pivotHierarchy multipleItemSelectionAllowed="1" dragToData="1">
      <members count="3" level="1">
        <member name="[DimAccount].[SectionEN].&amp;[Net Sales]"/>
        <member name="[DimAccount].[SectionEN].&amp;[Operating Expenses]"/>
        <member name="[DimAccount].[SectionEN].&amp;[Total Cost of Sales]"/>
      </members>
    </pivotHierarchy>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Accoun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BCACCFB-D775-4C96-9FB7-D6339E97F56A}" name="PivotTable1" cacheId="102"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5:E13" firstHeaderRow="0" firstDataRow="1" firstDataCol="1" rowPageCount="1" colPageCount="1"/>
  <pivotFields count="7">
    <pivotField axis="axisPage" allDrilled="1" subtotalTop="0" showAll="0" dataSourceSort="1" defaultSubtotal="0" defaultAttributeDrillState="1"/>
    <pivotField axis="axisRow" allDrilled="1" subtotalTop="0" showAll="0" sortType="ascending" defaultSubtotal="0" defaultAttributeDrillState="1">
      <items count="7">
        <item x="0"/>
        <item x="1"/>
        <item x="2"/>
        <item x="3"/>
        <item x="4"/>
        <item x="5"/>
        <item x="6"/>
      </items>
      <autoSortScope>
        <pivotArea dataOnly="0" outline="0" fieldPosition="0">
          <references count="1">
            <reference field="4294967294" count="1" selected="0">
              <x v="2"/>
            </reference>
          </references>
        </pivotArea>
      </autoSortScope>
    </pivotField>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Fields count="1">
    <field x="1"/>
  </rowFields>
  <rowItems count="8">
    <i>
      <x v="2"/>
    </i>
    <i>
      <x v="4"/>
    </i>
    <i>
      <x v="1"/>
    </i>
    <i>
      <x/>
    </i>
    <i>
      <x v="6"/>
    </i>
    <i>
      <x v="3"/>
    </i>
    <i>
      <x v="5"/>
    </i>
    <i t="grand">
      <x/>
    </i>
  </rowItems>
  <colFields count="1">
    <field x="-2"/>
  </colFields>
  <colItems count="4">
    <i>
      <x/>
    </i>
    <i i="1">
      <x v="1"/>
    </i>
    <i i="2">
      <x v="2"/>
    </i>
    <i i="3">
      <x v="3"/>
    </i>
  </colItems>
  <pageFields count="1">
    <pageField fld="0" hier="2" name="[DimAccount].[SectionEN].&amp;[Net Sales]" cap="Net Sales"/>
  </pageFields>
  <dataFields count="4">
    <dataField fld="2" subtotal="count" baseField="0" baseItem="0"/>
    <dataField fld="3" subtotal="count" baseField="0" baseItem="0"/>
    <dataField fld="4" subtotal="count" baseField="1" baseItem="2" numFmtId="165"/>
    <dataField fld="5" subtotal="count" baseField="1" baseItem="2" numFmtId="166"/>
  </dataFields>
  <pivotHierarchies count="63">
    <pivotHierarchy dragToData="1"/>
    <pivotHierarchy dragToData="1"/>
    <pivotHierarchy multipleItemSelectionAllowed="1" dragToData="1">
      <members count="3" level="1">
        <member name="[DimAccount].[SectionEN].&amp;[Net Sales]"/>
        <member name="[DimAccount].[SectionEN].&amp;[Operating Expenses]"/>
        <member name="[DimAccount].[SectionEN].&amp;[Total Cost of Sales]"/>
      </members>
    </pivotHierarchy>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6"/>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Account]"/>
        <x15:activeTabTopLevelEntity name="[DimDepartment]"/>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DECD93EE-DAE5-45AD-8435-8EC7C652A50C}" sourceName="[DimDate].[Year]">
  <pivotTables>
    <pivotTable tabId="3" name="PivotTable1"/>
    <pivotTable tabId="3" name="PivotTable2"/>
  </pivotTables>
  <data>
    <olap pivotCacheId="504911151">
      <levels count="2">
        <level uniqueName="[DimDate].[Year].[(All)]" sourceCaption="(All)" count="0"/>
        <level uniqueName="[DimDate].[Year].[Year]" sourceCaption="Year" count="4">
          <ranges>
            <range startItem="0">
              <i n="[DimDate].[Year].&amp;[2010]" c="2010"/>
              <i n="[DimDate].[Year].&amp;[2011]" c="2011"/>
              <i n="[DimDate].[Year].&amp;[2012]" c="2012" nd="1"/>
              <i n="[DimDate].[Year].&amp;[2013]" c="2013" nd="1"/>
            </range>
          </ranges>
        </level>
      </levels>
      <selections count="1">
        <selection n="[DimDate].[Year].[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NameAR" xr10:uid="{3C6AC867-B2B5-491D-B0BF-E66F51B3EC80}" sourceName="[DimDepartment].[DepartmentNameAR]">
  <pivotTables>
    <pivotTable tabId="3" name="PivotTable1"/>
    <pivotTable tabId="3" name="PivotTable2"/>
  </pivotTables>
  <data>
    <olap pivotCacheId="504911151">
      <levels count="2">
        <level uniqueName="[DimDepartment].[DepartmentNameAR].[(All)]" sourceCaption="(All)" count="0"/>
        <level uniqueName="[DimDepartment].[DepartmentNameAR].[DepartmentNameAR]" sourceCaption="DepartmentNameAR" count="7">
          <ranges>
            <range startItem="0">
              <i n="[DimDepartment].[DepartmentNameAR].&amp;[إدارة المخزون]" c="إدارة المخزون"/>
              <i n="[DimDepartment].[DepartmentNameAR].&amp;[الإدارة العامة والتنفيذية]" c="الإدارة العامة والتنفيذية"/>
              <i n="[DimDepartment].[DepartmentNameAR].&amp;[البحث والتطوير]" c="البحث والتطوير"/>
              <i n="[DimDepartment].[DepartmentNameAR].&amp;[التصنيع]" c="التصنيع"/>
              <i n="[DimDepartment].[DepartmentNameAR].&amp;[الشركة (إجمالي)]" c="الشركة (إجمالي)"/>
              <i n="[DimDepartment].[DepartmentNameAR].&amp;[المبيعات والتسويق]" c="المبيعات والتسويق"/>
              <i n="[DimDepartment].[DepartmentNameAR].&amp;[ضمان الجودة]" c="ضمان الجودة"/>
            </range>
          </ranges>
        </level>
      </levels>
      <selections count="1">
        <selection n="[DimDepartment].[DepartmentNameAR].[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rganizationNameAR" xr10:uid="{B48A2425-79BC-4179-BEBA-6C99CFD2F239}" sourceName="[DimOrganization].[OrganizationNameAR]">
  <pivotTables>
    <pivotTable tabId="3" name="PivotTable1"/>
    <pivotTable tabId="3" name="PivotTable2"/>
  </pivotTables>
  <data>
    <olap pivotCacheId="504911151">
      <levels count="2">
        <level uniqueName="[DimOrganization].[OrganizationNameAR].[(All)]" sourceCaption="(All)" count="0"/>
        <level uniqueName="[DimOrganization].[OrganizationNameAR].[OrganizationNameAR]" sourceCaption="OrganizationNameAR" count="14">
          <ranges>
            <range startItem="0">
              <i n="[DimOrganization].[OrganizationNameAR].&amp;[القطاع الأوسط]" c="القطاع الأوسط"/>
              <i n="[DimOrganization].[OrganizationNameAR].&amp;[القطاع الجنوبي الشرقي]" c="القطاع الجنوبي الشرقي"/>
              <i n="[DimOrganization].[OrganizationNameAR].&amp;[القطاع الجنوبي الغربي]" c="القطاع الجنوبي الغربي"/>
              <i n="[DimOrganization].[OrganizationNameAR].&amp;[القطاع الشمالي الشرقي]" c="القطاع الشمالي الشرقي"/>
              <i n="[DimOrganization].[OrganizationNameAR].&amp;[القطاع الشمالي الغربي]" c="القطاع الشمالي الغربي"/>
              <i n="[DimOrganization].[OrganizationNameAR].&amp;[قطاع كندا]" c="قطاع كندا"/>
              <i n="[DimOrganization].[OrganizationNameAR].&amp;[أستراليا]" c="أستراليا" nd="1"/>
              <i n="[DimOrganization].[OrganizationNameAR].&amp;[العمليات الأوروبية]" c="العمليات الأوروبية" nd="1"/>
              <i n="[DimOrganization].[OrganizationNameAR].&amp;[ألمانيا]" c="ألمانيا" nd="1"/>
              <i n="[DimOrganization].[OrganizationNameAR].&amp;[عمليات آسيا والمحيط الهادئ]" c="عمليات آسيا والمحيط الهادئ" nd="1"/>
              <i n="[DimOrganization].[OrganizationNameAR].&amp;[عمليات الولايات المتحدة]" c="عمليات الولايات المتحدة" nd="1"/>
              <i n="[DimOrganization].[OrganizationNameAR].&amp;[عمليات أمريكا الشمالية]" c="عمليات أمريكا الشمالية" nd="1"/>
              <i n="[DimOrganization].[OrganizationNameAR].&amp;[فرنسا]" c="فرنسا" nd="1"/>
              <i n="[DimOrganization].[OrganizationNameAR].&amp;[مجموعة أدفنتشر ووركس]" c="مجموعة أدفنتشر ووركس" nd="1"/>
            </range>
          </ranges>
        </level>
      </levels>
      <selections count="1">
        <selection n="[DimOrganization].[OrganizationNameAR].[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1AFFEE41-48E1-4527-BE7E-D47F76FB9B81}" cache="Slicer_Year" caption="السنة" columnCount="4" level="1" rowHeight="247650"/>
  <slicer name="DepartmentNameAR" xr10:uid="{AD2E390E-10BE-4AB3-99CE-7201532D3052}" cache="Slicer_DepartmentNameAR" caption="القسم" columnCount="7" level="1" rowHeight="247650"/>
  <slicer name="OrganizationNameAR" xr10:uid="{F86B8FFD-5856-4183-9ACD-34F917954101}" cache="Slicer_OrganizationNameAR" caption="الفرع" columnCount="7" level="1" rowHeight="27432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openxmlformats.org/officeDocument/2006/relationships/pivotTable" Target="../pivotTables/pivotTable3.xml"/><Relationship Id="rId1" Type="http://schemas.openxmlformats.org/officeDocument/2006/relationships/pivotTable" Target="../pivotTables/pivot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D6EBD7-08D0-4C6A-A38E-065237D8DFB6}">
  <dimension ref="A3:F9"/>
  <sheetViews>
    <sheetView topLeftCell="A8" workbookViewId="0">
      <selection activeCell="B8" sqref="B8"/>
    </sheetView>
  </sheetViews>
  <sheetFormatPr defaultRowHeight="14.4" x14ac:dyDescent="0.3"/>
  <cols>
    <col min="1" max="1" width="22.5546875" bestFit="1" customWidth="1"/>
    <col min="2" max="2" width="10.77734375" bestFit="1" customWidth="1"/>
    <col min="3" max="3" width="10.109375" bestFit="1" customWidth="1"/>
    <col min="4" max="4" width="19.77734375" bestFit="1" customWidth="1"/>
    <col min="5" max="5" width="9.77734375" bestFit="1" customWidth="1"/>
    <col min="6" max="6" width="10.21875" bestFit="1" customWidth="1"/>
  </cols>
  <sheetData>
    <row r="3" spans="1:6" x14ac:dyDescent="0.3">
      <c r="A3" s="1" t="s">
        <v>0</v>
      </c>
      <c r="B3" t="s">
        <v>2</v>
      </c>
      <c r="C3" t="s">
        <v>3</v>
      </c>
      <c r="D3" t="s">
        <v>4</v>
      </c>
      <c r="E3" t="s">
        <v>5</v>
      </c>
      <c r="F3" t="s">
        <v>6</v>
      </c>
    </row>
    <row r="4" spans="1:6" x14ac:dyDescent="0.3">
      <c r="A4" s="2" t="s">
        <v>7</v>
      </c>
      <c r="B4" s="3">
        <v>91494388.682105154</v>
      </c>
      <c r="C4" s="3">
        <v>22105058.726963684</v>
      </c>
      <c r="D4" s="3">
        <v>19975873.470338825</v>
      </c>
      <c r="E4" s="3">
        <v>-2129185.2566248588</v>
      </c>
      <c r="F4" s="4">
        <v>-9.6321176203331457E-2</v>
      </c>
    </row>
    <row r="5" spans="1:6" x14ac:dyDescent="0.3">
      <c r="A5" s="2" t="s">
        <v>11</v>
      </c>
      <c r="B5" s="3">
        <v>-28786053.936297216</v>
      </c>
      <c r="C5" s="3">
        <v>-7576144.4039381156</v>
      </c>
      <c r="D5" s="3">
        <v>-6748338.1212938102</v>
      </c>
      <c r="E5" s="3">
        <v>827806.28264430538</v>
      </c>
      <c r="F5" s="4">
        <v>0.10926485010159095</v>
      </c>
    </row>
    <row r="6" spans="1:6" x14ac:dyDescent="0.3">
      <c r="A6" s="2" t="s">
        <v>8</v>
      </c>
      <c r="B6" s="3">
        <v>-38276537.453811325</v>
      </c>
      <c r="C6" s="3">
        <v>-7106159.0544173559</v>
      </c>
      <c r="D6" s="3">
        <v>-7719100.265917005</v>
      </c>
      <c r="E6" s="3">
        <v>-612941.2114996491</v>
      </c>
      <c r="F6" s="4">
        <v>-8.6254924327739388E-2</v>
      </c>
    </row>
    <row r="7" spans="1:6" x14ac:dyDescent="0.3">
      <c r="A7" s="2" t="s">
        <v>9</v>
      </c>
      <c r="B7" s="3">
        <v>47962.349881916809</v>
      </c>
      <c r="C7" s="3"/>
      <c r="D7" s="3">
        <v>8369.1407383733767</v>
      </c>
      <c r="E7" s="3"/>
      <c r="F7" s="4"/>
    </row>
    <row r="8" spans="1:6" x14ac:dyDescent="0.3">
      <c r="A8" s="2" t="s">
        <v>10</v>
      </c>
      <c r="B8" s="3">
        <v>-6318562.8397714607</v>
      </c>
      <c r="C8" s="3"/>
      <c r="D8" s="3">
        <v>-1438079.4455984477</v>
      </c>
      <c r="E8" s="3"/>
      <c r="F8" s="4"/>
    </row>
    <row r="9" spans="1:6" x14ac:dyDescent="0.3">
      <c r="A9" s="2" t="s">
        <v>1</v>
      </c>
      <c r="B9" s="3">
        <v>18161196.802107204</v>
      </c>
      <c r="C9" s="3">
        <v>7422755.2686082264</v>
      </c>
      <c r="D9" s="3">
        <v>4078724.778267934</v>
      </c>
      <c r="E9" s="3">
        <v>-3344030.4903402925</v>
      </c>
      <c r="F9" s="4">
        <v>-0.45051067552807805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87E5B3-F3ED-4632-9266-367E8E5D9388}">
  <dimension ref="A17:G50"/>
  <sheetViews>
    <sheetView showGridLines="0" rightToLeft="1" zoomScale="89" zoomScaleNormal="60" workbookViewId="0">
      <selection activeCell="B47" sqref="B47"/>
    </sheetView>
  </sheetViews>
  <sheetFormatPr defaultRowHeight="14.4" x14ac:dyDescent="0.3"/>
  <cols>
    <col min="1" max="1" width="93.6640625" customWidth="1"/>
    <col min="2" max="2" width="14.88671875" customWidth="1"/>
    <col min="3" max="4" width="14.44140625" customWidth="1"/>
    <col min="5" max="5" width="14.44140625" bestFit="1" customWidth="1"/>
    <col min="6" max="6" width="57.33203125" bestFit="1" customWidth="1"/>
    <col min="7" max="7" width="7.109375" bestFit="1" customWidth="1"/>
    <col min="8" max="9" width="8.88671875" customWidth="1"/>
  </cols>
  <sheetData>
    <row r="17" spans="1:7" x14ac:dyDescent="0.3">
      <c r="A17" t="s">
        <v>12</v>
      </c>
    </row>
    <row r="18" spans="1:7" x14ac:dyDescent="0.3">
      <c r="A18" t="str">
        <f>IF($G$18,"الفعلي محسوب لأشهر الموازنة فقط حتى تكون المقارنة عادلة","لا توجد موازنة للفترة المختارة، لذلك يُعرض الفعلي فقط")</f>
        <v>الفعلي محسوب لأشهر الموازنة فقط حتى تكون المقارنة عادلة</v>
      </c>
      <c r="G18" t="b">
        <f>N(CUBEVALUE("ThisWorkbookDataModel","[Measures].[Budget]",Slicer_Year))&lt;&gt;0</f>
        <v>1</v>
      </c>
    </row>
    <row r="20" spans="1:7" x14ac:dyDescent="0.3">
      <c r="A20" t="s">
        <v>13</v>
      </c>
    </row>
    <row r="21" spans="1:7" x14ac:dyDescent="0.3">
      <c r="A21" t="s">
        <v>14</v>
      </c>
      <c r="B21" vm="18">
        <f>IF($G$18,CUBEVALUE("ThisWorkbookDataModel","[Measures].[Actual (Budget Period)]",$F21,Slicer_Year,Slicer_DepartmentNameAR,Slicer_OrganizationNameAR),CUBEVALUE("ThisWorkbookDataModel","[Measures].[Actual]",$F21,Slicer_Year,Slicer_DepartmentNameAR,Slicer_OrganizationNameAR))</f>
        <v>20939100.278137784</v>
      </c>
      <c r="C21" vm="21">
        <f>CUBEVALUE("ThisWorkbookDataModel","[Measures].[Budget]",$F21,Slicer_Year,Slicer_DepartmentNameAR,Slicer_OrganizationNameAR)</f>
        <v>23192084.348669637</v>
      </c>
      <c r="D21" vm="22">
        <f>CUBEVALUE("ThisWorkbookDataModel","[Measures].[Variance]",$F21,Slicer_Year,Slicer_DepartmentNameAR,Slicer_OrganizationNameAR)</f>
        <v>-2252984.0705318525</v>
      </c>
      <c r="E21">
        <f>IF(N(C21)=0,"",N(D21)/ABS(N(C21)))</f>
        <v>-9.714452727320691E-2</v>
      </c>
      <c r="F21" t="s">
        <v>42</v>
      </c>
    </row>
    <row r="22" spans="1:7" x14ac:dyDescent="0.3">
      <c r="A22" t="s">
        <v>15</v>
      </c>
      <c r="B22" vm="9">
        <f>IF($G$18,CUBEVALUE("ThisWorkbookDataModel","[Measures].[Actual (Budget Period)]",$F22,Slicer_Year,Slicer_DepartmentNameAR,Slicer_OrganizationNameAR),CUBEVALUE("ThisWorkbookDataModel","[Measures].[Actual]",$F22,Slicer_Year,Slicer_DepartmentNameAR,Slicer_OrganizationNameAR))</f>
        <v>-566827.57935460703</v>
      </c>
      <c r="C22" vm="43">
        <f>CUBEVALUE("ThisWorkbookDataModel","[Measures].[Budget]",$F22,Slicer_Year,Slicer_DepartmentNameAR,Slicer_OrganizationNameAR)</f>
        <v>-620039.6885953286</v>
      </c>
      <c r="D22" vm="42">
        <f>CUBEVALUE("ThisWorkbookDataModel","[Measures].[Variance]",$F22,Slicer_Year,Slicer_DepartmentNameAR,Slicer_OrganizationNameAR)</f>
        <v>53212.109240721562</v>
      </c>
      <c r="E22">
        <f t="shared" ref="E22:E27" si="0">IF(N(C22)=0,"",N(D22)/ABS(N(C22)))</f>
        <v>8.5820488945265991E-2</v>
      </c>
      <c r="F22" t="s">
        <v>43</v>
      </c>
    </row>
    <row r="23" spans="1:7" x14ac:dyDescent="0.3">
      <c r="A23" t="s">
        <v>16</v>
      </c>
      <c r="B23" vm="17">
        <f>IF($G$18,CUBEVALUE("ThisWorkbookDataModel","[Measures].[Actual (Budget Period)]",$F23,Slicer_Year,Slicer_DepartmentNameAR,Slicer_OrganizationNameAR),CUBEVALUE("ThisWorkbookDataModel","[Measures].[Actual]",$F23,Slicer_Year,Slicer_DepartmentNameAR,Slicer_OrganizationNameAR))</f>
        <v>-396399.22844435397</v>
      </c>
      <c r="C23" vm="41">
        <f>CUBEVALUE("ThisWorkbookDataModel","[Measures].[Budget]",$F23,Slicer_Year,Slicer_DepartmentNameAR,Slicer_OrganizationNameAR)</f>
        <v>-466985.9331106288</v>
      </c>
      <c r="D23" vm="40">
        <f>CUBEVALUE("ThisWorkbookDataModel","[Measures].[Variance]",$F23,Slicer_Year,Slicer_DepartmentNameAR,Slicer_OrganizationNameAR)</f>
        <v>70586.704666274833</v>
      </c>
      <c r="E23">
        <f t="shared" si="0"/>
        <v>0.15115381355513521</v>
      </c>
      <c r="F23" t="s">
        <v>44</v>
      </c>
    </row>
    <row r="24" spans="1:7" x14ac:dyDescent="0.3">
      <c r="A24" t="s">
        <v>17</v>
      </c>
      <c r="B24" vm="8">
        <f>IF($G$18,CUBEVALUE("ThisWorkbookDataModel","[Measures].[Actual (Budget Period)]",$F24,Slicer_Year,Slicer_DepartmentNameAR,Slicer_OrganizationNameAR),CUBEVALUE("ThisWorkbookDataModel","[Measures].[Actual]",$F24,Slicer_Year,Slicer_DepartmentNameAR,Slicer_OrganizationNameAR))</f>
        <v>19975873.470338825</v>
      </c>
      <c r="C24" vm="39">
        <f>CUBEVALUE("ThisWorkbookDataModel","[Measures].[Budget]",$F24,Slicer_Year,Slicer_DepartmentNameAR,Slicer_OrganizationNameAR)</f>
        <v>22105058.726963684</v>
      </c>
      <c r="D24" vm="38">
        <f>CUBEVALUE("ThisWorkbookDataModel","[Measures].[Variance]",$F24,Slicer_Year,Slicer_DepartmentNameAR,Slicer_OrganizationNameAR)</f>
        <v>-2129185.2566248588</v>
      </c>
      <c r="E24">
        <f t="shared" si="0"/>
        <v>-9.6321176203331457E-2</v>
      </c>
      <c r="F24" t="s">
        <v>45</v>
      </c>
    </row>
    <row r="25" spans="1:7" x14ac:dyDescent="0.3">
      <c r="A25" t="s">
        <v>18</v>
      </c>
      <c r="B25" vm="16">
        <f>IF($G$18,CUBEVALUE("ThisWorkbookDataModel","[Measures].[Actual (Budget Period)]",$F25,Slicer_Year,Slicer_DepartmentNameAR,Slicer_OrganizationNameAR),CUBEVALUE("ThisWorkbookDataModel","[Measures].[Actual]",$F25,Slicer_Year,Slicer_DepartmentNameAR,Slicer_OrganizationNameAR))</f>
        <v>-6289638.6534252213</v>
      </c>
      <c r="C25" vm="37">
        <f>CUBEVALUE("ThisWorkbookDataModel","[Measures].[Budget]",$F25,Slicer_Year,Slicer_DepartmentNameAR,Slicer_OrganizationNameAR)</f>
        <v>-7072481.8765251702</v>
      </c>
      <c r="D25" vm="36">
        <f>CUBEVALUE("ThisWorkbookDataModel","[Measures].[Variance]",$F25,Slicer_Year,Slicer_DepartmentNameAR,Slicer_OrganizationNameAR)</f>
        <v>782843.22309994884</v>
      </c>
      <c r="E25">
        <f t="shared" si="0"/>
        <v>0.11068861493987638</v>
      </c>
      <c r="F25" t="s">
        <v>46</v>
      </c>
    </row>
    <row r="26" spans="1:7" x14ac:dyDescent="0.3">
      <c r="A26" t="s">
        <v>19</v>
      </c>
      <c r="B26" vm="15">
        <f>IF($G$18,CUBEVALUE("ThisWorkbookDataModel","[Measures].[Actual (Budget Period)]",$F26,Slicer_Year,Slicer_DepartmentNameAR,Slicer_OrganizationNameAR),CUBEVALUE("ThisWorkbookDataModel","[Measures].[Actual]",$F26,Slicer_Year,Slicer_DepartmentNameAR,Slicer_OrganizationNameAR))</f>
        <v>-458699.4678685902</v>
      </c>
      <c r="C26" vm="35">
        <f>CUBEVALUE("ThisWorkbookDataModel","[Measures].[Budget]",$F26,Slicer_Year,Slicer_DepartmentNameAR,Slicer_OrganizationNameAR)</f>
        <v>-503662.52741294587</v>
      </c>
      <c r="D26" vm="34">
        <f>CUBEVALUE("ThisWorkbookDataModel","[Measures].[Variance]",$F26,Slicer_Year,Slicer_DepartmentNameAR,Slicer_OrganizationNameAR)</f>
        <v>44963.059544355667</v>
      </c>
      <c r="E26">
        <f t="shared" si="0"/>
        <v>8.9272195363247819E-2</v>
      </c>
      <c r="F26" t="s">
        <v>47</v>
      </c>
    </row>
    <row r="27" spans="1:7" x14ac:dyDescent="0.3">
      <c r="A27" t="s">
        <v>20</v>
      </c>
      <c r="B27" vm="7">
        <f>IF($G$18,CUBEVALUE("ThisWorkbookDataModel","[Measures].[Actual (Budget Period)]",$F27,Slicer_Year,Slicer_DepartmentNameAR,Slicer_OrganizationNameAR),CUBEVALUE("ThisWorkbookDataModel","[Measures].[Actual]",$F27,Slicer_Year,Slicer_DepartmentNameAR,Slicer_OrganizationNameAR))</f>
        <v>-6748338.1212938102</v>
      </c>
      <c r="C27" vm="33">
        <f>CUBEVALUE("ThisWorkbookDataModel","[Measures].[Budget]",$F27,Slicer_Year,Slicer_DepartmentNameAR,Slicer_OrganizationNameAR)</f>
        <v>-7576144.4039381156</v>
      </c>
      <c r="D27" vm="32">
        <f>CUBEVALUE("ThisWorkbookDataModel","[Measures].[Variance]",$F27,Slicer_Year,Slicer_DepartmentNameAR,Slicer_OrganizationNameAR)</f>
        <v>827806.28264430538</v>
      </c>
      <c r="E27">
        <f t="shared" si="0"/>
        <v>0.10926485010159095</v>
      </c>
      <c r="F27" t="s">
        <v>48</v>
      </c>
    </row>
    <row r="28" spans="1:7" x14ac:dyDescent="0.3">
      <c r="A28" t="s">
        <v>21</v>
      </c>
      <c r="B28">
        <f>N(B24)+N(B27)</f>
        <v>13227535.349045016</v>
      </c>
      <c r="C28">
        <f>IF($G$18,N(C24)+N(C27),"")</f>
        <v>14528914.323025569</v>
      </c>
      <c r="D28">
        <f>IF($G$18,N(B28)-N(C28),"")</f>
        <v>-1301378.9739805534</v>
      </c>
      <c r="E28">
        <f>IF(N(C28)=0,"",N(D28)/ABS(N(C28)))</f>
        <v>-8.9571660004775094E-2</v>
      </c>
    </row>
    <row r="29" spans="1:7" x14ac:dyDescent="0.3">
      <c r="A29" t="s">
        <v>22</v>
      </c>
      <c r="B29">
        <f>IF(N(B$24)=0,"",N(B28)/N(B$24))</f>
        <v>0.66217556737561045</v>
      </c>
      <c r="C29">
        <f>IF(N(C$24)=0,"",N(C28)/N(C$24))</f>
        <v>0.65726648829497314</v>
      </c>
      <c r="D29">
        <f>IF(OR(B29="",C29=""),"",B29-C29)</f>
        <v>4.909079080637313E-3</v>
      </c>
    </row>
    <row r="30" spans="1:7" x14ac:dyDescent="0.3">
      <c r="A30" t="s">
        <v>23</v>
      </c>
      <c r="B30" vm="6">
        <f>IF($G$18,CUBEVALUE("ThisWorkbookDataModel","[Measures].[Actual (Budget Period)]",$F30,Slicer_Year,Slicer_DepartmentNameAR,Slicer_OrganizationNameAR),CUBEVALUE("ThisWorkbookDataModel","[Measures].[Actual]",$F30,Slicer_Year,Slicer_DepartmentNameAR,Slicer_OrganizationNameAR))</f>
        <v>-5953431.4835098153</v>
      </c>
      <c r="C30" vm="31">
        <f>CUBEVALUE("ThisWorkbookDataModel","[Measures].[Budget]",$F30,Slicer_Year,Slicer_DepartmentNameAR,Slicer_OrganizationNameAR)</f>
        <v>-5506967.4968346171</v>
      </c>
      <c r="D30" vm="30">
        <f>CUBEVALUE("ThisWorkbookDataModel","[Measures].[Variance]",$F30,Slicer_Year,Slicer_DepartmentNameAR,Slicer_OrganizationNameAR)</f>
        <v>-446463.98667519819</v>
      </c>
      <c r="E30">
        <f t="shared" ref="E30:E40" si="1">IF(N(C30)=0,"",N(D30)/ABS(N(C30)))</f>
        <v>-8.1072566150394737E-2</v>
      </c>
      <c r="F30" t="s">
        <v>49</v>
      </c>
    </row>
    <row r="31" spans="1:7" x14ac:dyDescent="0.3">
      <c r="A31" t="s">
        <v>24</v>
      </c>
      <c r="B31" vm="14">
        <f>IF($G$18,CUBEVALUE("ThisWorkbookDataModel","[Measures].[Actual (Budget Period)]",$F31,Slicer_Year,Slicer_DepartmentNameAR,Slicer_OrganizationNameAR),CUBEVALUE("ThisWorkbookDataModel","[Measures].[Actual]",$F31,Slicer_Year,Slicer_DepartmentNameAR,Slicer_OrganizationNameAR))</f>
        <v>-220030.91676144776</v>
      </c>
      <c r="C31" vm="29">
        <f>CUBEVALUE("ThisWorkbookDataModel","[Measures].[Budget]",$F31,Slicer_Year,Slicer_DepartmentNameAR,Slicer_OrganizationNameAR)</f>
        <v>-191948.876124637</v>
      </c>
      <c r="D31" vm="28">
        <f>CUBEVALUE("ThisWorkbookDataModel","[Measures].[Variance]",$F31,Slicer_Year,Slicer_DepartmentNameAR,Slicer_OrganizationNameAR)</f>
        <v>-28082.040636810765</v>
      </c>
      <c r="E31">
        <f t="shared" si="1"/>
        <v>-0.14629958353377606</v>
      </c>
      <c r="F31" t="s">
        <v>50</v>
      </c>
    </row>
    <row r="32" spans="1:7" x14ac:dyDescent="0.3">
      <c r="A32" t="s">
        <v>25</v>
      </c>
      <c r="B32" vm="13">
        <f>IF($G$18,CUBEVALUE("ThisWorkbookDataModel","[Measures].[Actual (Budget Period)]",$F32,Slicer_Year,Slicer_DepartmentNameAR,Slicer_OrganizationNameAR),CUBEVALUE("ThisWorkbookDataModel","[Measures].[Actual]",$F32,Slicer_Year,Slicer_DepartmentNameAR,Slicer_OrganizationNameAR))</f>
        <v>-50587.12989979655</v>
      </c>
      <c r="C32" vm="27">
        <f>CUBEVALUE("ThisWorkbookDataModel","[Measures].[Budget]",$F32,Slicer_Year,Slicer_DepartmentNameAR,Slicer_OrganizationNameAR)</f>
        <v>-48859.571798114099</v>
      </c>
      <c r="D32" vm="26">
        <f>CUBEVALUE("ThisWorkbookDataModel","[Measures].[Variance]",$F32,Slicer_Year,Slicer_DepartmentNameAR,Slicer_OrganizationNameAR)</f>
        <v>-1727.5581016824508</v>
      </c>
      <c r="E32">
        <f t="shared" si="1"/>
        <v>-3.5357618540347746E-2</v>
      </c>
      <c r="F32" t="s">
        <v>51</v>
      </c>
    </row>
    <row r="33" spans="1:6" x14ac:dyDescent="0.3">
      <c r="A33" t="s">
        <v>26</v>
      </c>
      <c r="B33" vm="12">
        <f>IF($G$18,CUBEVALUE("ThisWorkbookDataModel","[Measures].[Actual (Budget Period)]",$F33,Slicer_Year,Slicer_DepartmentNameAR,Slicer_OrganizationNameAR),CUBEVALUE("ThisWorkbookDataModel","[Measures].[Actual]",$F33,Slicer_Year,Slicer_DepartmentNameAR,Slicer_OrganizationNameAR))</f>
        <v>-310864.69567903806</v>
      </c>
      <c r="C33" vm="25">
        <f>CUBEVALUE("ThisWorkbookDataModel","[Measures].[Budget]",$F33,Slicer_Year,Slicer_DepartmentNameAR,Slicer_OrganizationNameAR)</f>
        <v>-275331.08898361045</v>
      </c>
      <c r="D33" vm="24">
        <f>CUBEVALUE("ThisWorkbookDataModel","[Measures].[Variance]",$F33,Slicer_Year,Slicer_DepartmentNameAR,Slicer_OrganizationNameAR)</f>
        <v>-35533.606695427618</v>
      </c>
      <c r="E33">
        <f t="shared" si="1"/>
        <v>-0.12905773491326589</v>
      </c>
      <c r="F33" t="s">
        <v>52</v>
      </c>
    </row>
    <row r="34" spans="1:6" x14ac:dyDescent="0.3">
      <c r="A34" t="s">
        <v>27</v>
      </c>
      <c r="B34" vm="5">
        <f>IF($G$18,CUBEVALUE("ThisWorkbookDataModel","[Measures].[Actual (Budget Period)]",$F34,Slicer_Year,Slicer_DepartmentNameAR,Slicer_OrganizationNameAR),CUBEVALUE("ThisWorkbookDataModel","[Measures].[Actual]",$F34,Slicer_Year,Slicer_DepartmentNameAR,Slicer_OrganizationNameAR))</f>
        <v>-288795.23491902498</v>
      </c>
      <c r="C34" vm="23">
        <f>CUBEVALUE("ThisWorkbookDataModel","[Measures].[Budget]",$F34,Slicer_Year,Slicer_DepartmentNameAR,Slicer_OrganizationNameAR)</f>
        <v>-260296.10014734213</v>
      </c>
      <c r="D34" vm="59">
        <f>CUBEVALUE("ThisWorkbookDataModel","[Measures].[Variance]",$F34,Slicer_Year,Slicer_DepartmentNameAR,Slicer_OrganizationNameAR)</f>
        <v>-28499.134771682846</v>
      </c>
      <c r="E34">
        <f t="shared" si="1"/>
        <v>-0.10948736748476348</v>
      </c>
      <c r="F34" t="s">
        <v>53</v>
      </c>
    </row>
    <row r="35" spans="1:6" x14ac:dyDescent="0.3">
      <c r="A35" t="s">
        <v>28</v>
      </c>
      <c r="B35" vm="4">
        <f>IF($G$18,CUBEVALUE("ThisWorkbookDataModel","[Measures].[Actual (Budget Period)]",$F35,Slicer_Year,Slicer_DepartmentNameAR,Slicer_OrganizationNameAR),CUBEVALUE("ThisWorkbookDataModel","[Measures].[Actual]",$F35,Slicer_Year,Slicer_DepartmentNameAR,Slicer_OrganizationNameAR))</f>
        <v>-664842.24705377431</v>
      </c>
      <c r="C35" vm="58">
        <f>CUBEVALUE("ThisWorkbookDataModel","[Measures].[Budget]",$F35,Slicer_Year,Slicer_DepartmentNameAR,Slicer_OrganizationNameAR)</f>
        <v>-610982.91272697679</v>
      </c>
      <c r="D35" vm="57">
        <f>CUBEVALUE("ThisWorkbookDataModel","[Measures].[Variance]",$F35,Slicer_Year,Slicer_DepartmentNameAR,Slicer_OrganizationNameAR)</f>
        <v>-53859.334326797514</v>
      </c>
      <c r="E35">
        <f t="shared" si="1"/>
        <v>-8.8151948614093312E-2</v>
      </c>
      <c r="F35" t="s">
        <v>54</v>
      </c>
    </row>
    <row r="36" spans="1:6" x14ac:dyDescent="0.3">
      <c r="A36" t="s">
        <v>29</v>
      </c>
      <c r="B36" vm="11">
        <f>IF($G$18,CUBEVALUE("ThisWorkbookDataModel","[Measures].[Actual (Budget Period)]",$F36,Slicer_Year,Slicer_DepartmentNameAR,Slicer_OrganizationNameAR),CUBEVALUE("ThisWorkbookDataModel","[Measures].[Actual]",$F36,Slicer_Year,Slicer_DepartmentNameAR,Slicer_OrganizationNameAR))</f>
        <v>-51002.302782828905</v>
      </c>
      <c r="C36" vm="56">
        <f>CUBEVALUE("ThisWorkbookDataModel","[Measures].[Budget]",$F36,Slicer_Year,Slicer_DepartmentNameAR,Slicer_OrganizationNameAR)</f>
        <v>-51147.052953978869</v>
      </c>
      <c r="D36" vm="55">
        <f>CUBEVALUE("ThisWorkbookDataModel","[Measures].[Variance]",$F36,Slicer_Year,Slicer_DepartmentNameAR,Slicer_OrganizationNameAR)</f>
        <v>144.75017114996444</v>
      </c>
      <c r="E36">
        <f t="shared" si="1"/>
        <v>2.8300784266144883E-3</v>
      </c>
      <c r="F36" t="s">
        <v>55</v>
      </c>
    </row>
    <row r="37" spans="1:6" x14ac:dyDescent="0.3">
      <c r="A37" t="s">
        <v>30</v>
      </c>
      <c r="B37" vm="3">
        <f>IF($G$18,CUBEVALUE("ThisWorkbookDataModel","[Measures].[Actual (Budget Period)]",$F37,Slicer_Year,Slicer_DepartmentNameAR,Slicer_OrganizationNameAR),CUBEVALUE("ThisWorkbookDataModel","[Measures].[Actual]",$F37,Slicer_Year,Slicer_DepartmentNameAR,Slicer_OrganizationNameAR))</f>
        <v>-36465.473429417842</v>
      </c>
      <c r="C37" vm="54">
        <f>CUBEVALUE("ThisWorkbookDataModel","[Measures].[Budget]",$F37,Slicer_Year,Slicer_DepartmentNameAR,Slicer_OrganizationNameAR)</f>
        <v>-31938.253331014374</v>
      </c>
      <c r="D37" vm="53">
        <f>CUBEVALUE("ThisWorkbookDataModel","[Measures].[Variance]",$F37,Slicer_Year,Slicer_DepartmentNameAR,Slicer_OrganizationNameAR)</f>
        <v>-4527.220098403468</v>
      </c>
      <c r="E37">
        <f t="shared" si="1"/>
        <v>-0.14174914487284146</v>
      </c>
      <c r="F37" t="s">
        <v>56</v>
      </c>
    </row>
    <row r="38" spans="1:6" x14ac:dyDescent="0.3">
      <c r="A38" t="s">
        <v>31</v>
      </c>
      <c r="B38" vm="2">
        <f>IF($G$18,CUBEVALUE("ThisWorkbookDataModel","[Measures].[Actual (Budget Period)]",$F38,Slicer_Year,Slicer_DepartmentNameAR,Slicer_OrganizationNameAR),CUBEVALUE("ThisWorkbookDataModel","[Measures].[Actual]",$F38,Slicer_Year,Slicer_DepartmentNameAR,Slicer_OrganizationNameAR))</f>
        <v>-33201.619232169032</v>
      </c>
      <c r="C38" vm="52">
        <f>CUBEVALUE("ThisWorkbookDataModel","[Measures].[Budget]",$F38,Slicer_Year,Slicer_DepartmentNameAR,Slicer_OrganizationNameAR)</f>
        <v>-30792.168887342919</v>
      </c>
      <c r="D38" vm="51">
        <f>CUBEVALUE("ThisWorkbookDataModel","[Measures].[Variance]",$F38,Slicer_Year,Slicer_DepartmentNameAR,Slicer_OrganizationNameAR)</f>
        <v>-2409.450344826113</v>
      </c>
      <c r="E38">
        <f t="shared" si="1"/>
        <v>-7.8248802597874631E-2</v>
      </c>
      <c r="F38" t="s">
        <v>57</v>
      </c>
    </row>
    <row r="39" spans="1:6" x14ac:dyDescent="0.3">
      <c r="A39" t="s">
        <v>32</v>
      </c>
      <c r="B39" vm="10">
        <f>IF($G$18,CUBEVALUE("ThisWorkbookDataModel","[Measures].[Actual (Budget Period)]",$F39,Slicer_Year,Slicer_DepartmentNameAR,Slicer_OrganizationNameAR),CUBEVALUE("ThisWorkbookDataModel","[Measures].[Actual]",$F39,Slicer_Year,Slicer_DepartmentNameAR,Slicer_OrganizationNameAR))</f>
        <v>-109879.16264969301</v>
      </c>
      <c r="C39" vm="50">
        <f>CUBEVALUE("ThisWorkbookDataModel","[Measures].[Budget]",$F39,Slicer_Year,Slicer_DepartmentNameAR,Slicer_OrganizationNameAR)</f>
        <v>-97895.532629706839</v>
      </c>
      <c r="D39" vm="49">
        <f>CUBEVALUE("ThisWorkbookDataModel","[Measures].[Variance]",$F39,Slicer_Year,Slicer_DepartmentNameAR,Slicer_OrganizationNameAR)</f>
        <v>-11983.630019986173</v>
      </c>
      <c r="E39">
        <f t="shared" si="1"/>
        <v>-0.12241242984309261</v>
      </c>
      <c r="F39" t="s">
        <v>58</v>
      </c>
    </row>
    <row r="40" spans="1:6" x14ac:dyDescent="0.3">
      <c r="A40" t="s">
        <v>33</v>
      </c>
      <c r="B40" vm="1">
        <f>IF($G$18,CUBEVALUE("ThisWorkbookDataModel","[Measures].[Actual (Budget Period)]",$F40,Slicer_Year,Slicer_DepartmentNameAR,Slicer_OrganizationNameAR),CUBEVALUE("ThisWorkbookDataModel","[Measures].[Actual]",$F40,Slicer_Year,Slicer_DepartmentNameAR,Slicer_OrganizationNameAR))</f>
        <v>-7719100.265917005</v>
      </c>
      <c r="C40" vm="60">
        <f>CUBEVALUE("ThisWorkbookDataModel","[Measures].[Budget]",$F40,Slicer_Year,Slicer_DepartmentNameAR,Slicer_OrganizationNameAR)</f>
        <v>-7106159.0544173559</v>
      </c>
      <c r="D40" vm="48">
        <f>CUBEVALUE("ThisWorkbookDataModel","[Measures].[Variance]",$F40,Slicer_Year,Slicer_DepartmentNameAR,Slicer_OrganizationNameAR)</f>
        <v>-612941.2114996491</v>
      </c>
      <c r="E40">
        <f t="shared" si="1"/>
        <v>-8.6254924327739388E-2</v>
      </c>
      <c r="F40" t="s">
        <v>59</v>
      </c>
    </row>
    <row r="41" spans="1:6" x14ac:dyDescent="0.3">
      <c r="A41" t="s">
        <v>34</v>
      </c>
      <c r="B41">
        <f>N(B28)+N(B40)</f>
        <v>5508435.0831280109</v>
      </c>
      <c r="C41">
        <f>IF($G$18,N(C28)+N(C40),"")</f>
        <v>7422755.2686082134</v>
      </c>
      <c r="D41">
        <f>IF($G$18,N(B41)-N(C41),"")</f>
        <v>-1914320.1854802025</v>
      </c>
      <c r="E41">
        <f>IF(N(C41)=0,"",N(D41)/ABS(N(C41)))</f>
        <v>-0.25789886857459909</v>
      </c>
    </row>
    <row r="42" spans="1:6" x14ac:dyDescent="0.3">
      <c r="A42" t="s">
        <v>35</v>
      </c>
      <c r="B42">
        <f>IF(N(B$24)=0,"",N(B41)/N(B$24))</f>
        <v>0.27575440399676193</v>
      </c>
      <c r="C42">
        <f>IF(N(C$24)=0,"",N(C41)/N(C$24))</f>
        <v>0.33579441521926195</v>
      </c>
      <c r="D42">
        <f>IF(OR(B42="",C42=""),"",B42-C42)</f>
        <v>-6.0040011222500023E-2</v>
      </c>
    </row>
    <row r="44" spans="1:6" x14ac:dyDescent="0.3">
      <c r="A44" t="s">
        <v>36</v>
      </c>
    </row>
    <row r="45" spans="1:6" x14ac:dyDescent="0.3">
      <c r="A45" t="s">
        <v>37</v>
      </c>
      <c r="B45" vm="19">
        <f>IF($G$18,CUBEVALUE("ThisWorkbookDataModel","[Measures].[Actual (Budget Period)]",$F45,Slicer_Year,Slicer_DepartmentNameAR,Slicer_OrganizationNameAR),CUBEVALUE("ThisWorkbookDataModel","[Measures].[Actual]",$F45,Slicer_Year,Slicer_DepartmentNameAR,Slicer_OrganizationNameAR))</f>
        <v>8369.1407383733767</v>
      </c>
      <c r="C45" t="str" vm="47">
        <f>CUBEVALUE("ThisWorkbookDataModel","[Measures].[Budget]",$F45,Slicer_Year,Slicer_DepartmentNameAR,Slicer_OrganizationNameAR)</f>
        <v/>
      </c>
      <c r="D45" t="str" vm="46">
        <f>CUBEVALUE("ThisWorkbookDataModel","[Measures].[Variance]",$F45,Slicer_Year,Slicer_DepartmentNameAR,Slicer_OrganizationNameAR)</f>
        <v/>
      </c>
      <c r="E45" t="str">
        <f t="shared" ref="E45:E46" si="2">IF(N(C45)=0,"",N(D45)/ABS(N(C45)))</f>
        <v/>
      </c>
      <c r="F45" t="s">
        <v>60</v>
      </c>
    </row>
    <row r="46" spans="1:6" x14ac:dyDescent="0.3">
      <c r="A46" t="s">
        <v>38</v>
      </c>
      <c r="B46" vm="20">
        <f>IF($G$18,CUBEVALUE("ThisWorkbookDataModel","[Measures].[Actual (Budget Period)]",$F46,Slicer_Year,Slicer_DepartmentNameAR,Slicer_OrganizationNameAR),CUBEVALUE("ThisWorkbookDataModel","[Measures].[Actual]",$F46,Slicer_Year,Slicer_DepartmentNameAR,Slicer_OrganizationNameAR))</f>
        <v>-1438079.4455984477</v>
      </c>
      <c r="C46" t="str" vm="45">
        <f>CUBEVALUE("ThisWorkbookDataModel","[Measures].[Budget]",$F46,Slicer_Year,Slicer_DepartmentNameAR,Slicer_OrganizationNameAR)</f>
        <v/>
      </c>
      <c r="D46" t="str" vm="44">
        <f>CUBEVALUE("ThisWorkbookDataModel","[Measures].[Variance]",$F46,Slicer_Year,Slicer_DepartmentNameAR,Slicer_OrganizationNameAR)</f>
        <v/>
      </c>
      <c r="E46" t="str">
        <f t="shared" si="2"/>
        <v/>
      </c>
      <c r="F46" t="s">
        <v>61</v>
      </c>
    </row>
    <row r="47" spans="1:6" x14ac:dyDescent="0.3">
      <c r="A47" t="s">
        <v>39</v>
      </c>
      <c r="B47">
        <f>N(B41)+N(B45)+N(B46)</f>
        <v>4078724.7782679368</v>
      </c>
    </row>
    <row r="48" spans="1:6" x14ac:dyDescent="0.3">
      <c r="A48" t="s">
        <v>40</v>
      </c>
      <c r="B48">
        <f>IF(N(B$24)=0,"",N(B47)/N(B$24))</f>
        <v>0.20418254973051522</v>
      </c>
    </row>
    <row r="50" spans="1:1" x14ac:dyDescent="0.3">
      <c r="A50" t="s">
        <v>41</v>
      </c>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12FAF-4775-4CFA-B40D-2142B82B5891}">
  <dimension ref="A3:L21"/>
  <sheetViews>
    <sheetView rightToLeft="1" tabSelected="1" zoomScale="98" workbookViewId="0">
      <selection activeCell="I26" sqref="I26"/>
    </sheetView>
  </sheetViews>
  <sheetFormatPr defaultRowHeight="14.4" x14ac:dyDescent="0.3"/>
  <cols>
    <col min="1" max="1" width="16" bestFit="1" customWidth="1"/>
    <col min="2" max="2" width="20.21875" bestFit="1" customWidth="1"/>
    <col min="3" max="3" width="10.33203125" bestFit="1" customWidth="1"/>
    <col min="4" max="4" width="10" bestFit="1" customWidth="1"/>
    <col min="5" max="5" width="10.44140625" bestFit="1" customWidth="1"/>
    <col min="8" max="8" width="17.21875" bestFit="1" customWidth="1"/>
    <col min="9" max="9" width="20.21875" bestFit="1" customWidth="1"/>
    <col min="10" max="10" width="10.33203125" bestFit="1" customWidth="1"/>
    <col min="11" max="11" width="10" bestFit="1" customWidth="1"/>
    <col min="12" max="12" width="10.44140625" bestFit="1" customWidth="1"/>
  </cols>
  <sheetData>
    <row r="3" spans="1:12" x14ac:dyDescent="0.3">
      <c r="A3" s="1" t="s">
        <v>62</v>
      </c>
      <c r="B3" s="5" t="s" vm="61">
        <v>70</v>
      </c>
      <c r="H3" s="1" t="s">
        <v>62</v>
      </c>
      <c r="I3" s="5" t="s" vm="61">
        <v>70</v>
      </c>
    </row>
    <row r="5" spans="1:12" x14ac:dyDescent="0.3">
      <c r="A5" s="1" t="s">
        <v>0</v>
      </c>
      <c r="B5" t="s">
        <v>4</v>
      </c>
      <c r="C5" t="s">
        <v>3</v>
      </c>
      <c r="D5" t="s">
        <v>5</v>
      </c>
      <c r="E5" t="s">
        <v>6</v>
      </c>
      <c r="H5" s="1" t="s">
        <v>0</v>
      </c>
      <c r="I5" t="s">
        <v>4</v>
      </c>
      <c r="J5" t="s">
        <v>3</v>
      </c>
      <c r="K5" t="s">
        <v>5</v>
      </c>
      <c r="L5" t="s">
        <v>6</v>
      </c>
    </row>
    <row r="6" spans="1:12" x14ac:dyDescent="0.3">
      <c r="A6" s="5" t="s">
        <v>65</v>
      </c>
      <c r="B6" s="3">
        <v>10139965.807061853</v>
      </c>
      <c r="C6" s="3">
        <v>11666566.973766692</v>
      </c>
      <c r="D6" s="6">
        <v>-1526601.1667048391</v>
      </c>
      <c r="E6" s="7">
        <v>-0.13085264672439947</v>
      </c>
      <c r="H6" s="5" t="s">
        <v>14</v>
      </c>
      <c r="I6" s="3">
        <v>20939100.278137784</v>
      </c>
      <c r="J6" s="3">
        <v>23192084.348669637</v>
      </c>
      <c r="K6" s="6">
        <v>-2252984.0705318525</v>
      </c>
      <c r="L6" s="7">
        <v>-9.714452727320691E-2</v>
      </c>
    </row>
    <row r="7" spans="1:12" x14ac:dyDescent="0.3">
      <c r="A7" s="5" t="s">
        <v>67</v>
      </c>
      <c r="B7" s="3">
        <v>-3225698.4203080637</v>
      </c>
      <c r="C7" s="3">
        <v>-2959916.1806967729</v>
      </c>
      <c r="D7" s="6">
        <v>-265782.23961129086</v>
      </c>
      <c r="E7" s="7">
        <v>-8.9793839887967686E-2</v>
      </c>
      <c r="H7" s="5" t="s">
        <v>23</v>
      </c>
      <c r="I7" s="3">
        <v>-5953431.4835098153</v>
      </c>
      <c r="J7" s="3">
        <v>-5506967.4968346171</v>
      </c>
      <c r="K7" s="6">
        <v>-446463.98667519819</v>
      </c>
      <c r="L7" s="7">
        <v>-8.1072566150394737E-2</v>
      </c>
    </row>
    <row r="8" spans="1:12" x14ac:dyDescent="0.3">
      <c r="A8" s="5" t="s">
        <v>64</v>
      </c>
      <c r="B8" s="3">
        <v>-429671.30362578214</v>
      </c>
      <c r="C8" s="3">
        <v>-327105.52446169092</v>
      </c>
      <c r="D8" s="6">
        <v>-102565.77916409122</v>
      </c>
      <c r="E8" s="7">
        <v>-0.31355563111592522</v>
      </c>
      <c r="H8" s="5" t="s">
        <v>28</v>
      </c>
      <c r="I8" s="3">
        <v>-664842.24705377431</v>
      </c>
      <c r="J8" s="3">
        <v>-610982.91272697679</v>
      </c>
      <c r="K8" s="6">
        <v>-53859.334326797514</v>
      </c>
      <c r="L8" s="7">
        <v>-8.8151948614093312E-2</v>
      </c>
    </row>
    <row r="9" spans="1:12" x14ac:dyDescent="0.3">
      <c r="A9" s="5" t="s">
        <v>63</v>
      </c>
      <c r="B9" s="3">
        <v>-425015</v>
      </c>
      <c r="C9" s="3">
        <v>-412800</v>
      </c>
      <c r="D9" s="6">
        <v>-12215</v>
      </c>
      <c r="E9" s="7">
        <v>-2.95906007751938E-2</v>
      </c>
      <c r="H9" s="5" t="s">
        <v>26</v>
      </c>
      <c r="I9" s="3">
        <v>-310864.69567903806</v>
      </c>
      <c r="J9" s="3">
        <v>-275331.08898361045</v>
      </c>
      <c r="K9" s="6">
        <v>-35533.606695427618</v>
      </c>
      <c r="L9" s="7">
        <v>-0.12905773491326589</v>
      </c>
    </row>
    <row r="10" spans="1:12" x14ac:dyDescent="0.3">
      <c r="A10" s="5" t="s">
        <v>69</v>
      </c>
      <c r="B10" s="3">
        <v>-166897</v>
      </c>
      <c r="C10" s="3">
        <v>-160890</v>
      </c>
      <c r="D10" s="6">
        <v>-6007</v>
      </c>
      <c r="E10" s="7">
        <v>-3.733606812107651E-2</v>
      </c>
      <c r="H10" s="5" t="s">
        <v>27</v>
      </c>
      <c r="I10" s="3">
        <v>-288795.23491902498</v>
      </c>
      <c r="J10" s="3">
        <v>-260296.10014734213</v>
      </c>
      <c r="K10" s="6">
        <v>-28499.134771682846</v>
      </c>
      <c r="L10" s="7">
        <v>-0.10948736748476348</v>
      </c>
    </row>
    <row r="11" spans="1:12" x14ac:dyDescent="0.3">
      <c r="A11" s="5" t="s">
        <v>66</v>
      </c>
      <c r="B11" s="3">
        <v>-281769</v>
      </c>
      <c r="C11" s="3">
        <v>-279840</v>
      </c>
      <c r="D11" s="6">
        <v>-1929</v>
      </c>
      <c r="E11" s="7">
        <v>-6.8932246998284737E-3</v>
      </c>
      <c r="H11" s="5" t="s">
        <v>24</v>
      </c>
      <c r="I11" s="3">
        <v>-220030.91676144776</v>
      </c>
      <c r="J11" s="3">
        <v>-191948.876124637</v>
      </c>
      <c r="K11" s="6">
        <v>-28082.040636810765</v>
      </c>
      <c r="L11" s="7">
        <v>-0.14629958353377606</v>
      </c>
    </row>
    <row r="12" spans="1:12" x14ac:dyDescent="0.3">
      <c r="A12" s="5" t="s">
        <v>68</v>
      </c>
      <c r="B12" s="3">
        <v>-102480</v>
      </c>
      <c r="C12" s="3">
        <v>-103260</v>
      </c>
      <c r="D12" s="6">
        <v>780</v>
      </c>
      <c r="E12" s="7">
        <v>7.5537478210342826E-3</v>
      </c>
      <c r="H12" s="5" t="s">
        <v>32</v>
      </c>
      <c r="I12" s="3">
        <v>-109879.16264969301</v>
      </c>
      <c r="J12" s="3">
        <v>-97895.532629706839</v>
      </c>
      <c r="K12" s="6">
        <v>-11983.630019986173</v>
      </c>
      <c r="L12" s="7">
        <v>-0.12241242984309261</v>
      </c>
    </row>
    <row r="13" spans="1:12" x14ac:dyDescent="0.3">
      <c r="A13" s="5" t="s">
        <v>1</v>
      </c>
      <c r="B13" s="3">
        <v>5508435.0831280071</v>
      </c>
      <c r="C13" s="3">
        <v>7422755.2686082264</v>
      </c>
      <c r="D13" s="6">
        <v>-1914320.1854802193</v>
      </c>
      <c r="E13" s="7">
        <v>-0.25789886857460087</v>
      </c>
      <c r="H13" s="5" t="s">
        <v>30</v>
      </c>
      <c r="I13" s="3">
        <v>-36465.473429417842</v>
      </c>
      <c r="J13" s="3">
        <v>-31938.253331014374</v>
      </c>
      <c r="K13" s="6">
        <v>-4527.220098403468</v>
      </c>
      <c r="L13" s="7">
        <v>-0.14174914487284146</v>
      </c>
    </row>
    <row r="14" spans="1:12" x14ac:dyDescent="0.3">
      <c r="H14" s="5" t="s">
        <v>31</v>
      </c>
      <c r="I14" s="3">
        <v>-33201.619232169032</v>
      </c>
      <c r="J14" s="3">
        <v>-30792.168887342919</v>
      </c>
      <c r="K14" s="6">
        <v>-2409.450344826113</v>
      </c>
      <c r="L14" s="7">
        <v>-7.8248802597874631E-2</v>
      </c>
    </row>
    <row r="15" spans="1:12" x14ac:dyDescent="0.3">
      <c r="H15" s="5" t="s">
        <v>25</v>
      </c>
      <c r="I15" s="3">
        <v>-50587.12989979655</v>
      </c>
      <c r="J15" s="3">
        <v>-48859.571798114099</v>
      </c>
      <c r="K15" s="6">
        <v>-1727.5581016824508</v>
      </c>
      <c r="L15" s="7">
        <v>-3.5357618540347746E-2</v>
      </c>
    </row>
    <row r="16" spans="1:12" x14ac:dyDescent="0.3">
      <c r="H16" s="5" t="s">
        <v>29</v>
      </c>
      <c r="I16" s="3">
        <v>-51002.302782828905</v>
      </c>
      <c r="J16" s="3">
        <v>-51147.052953978869</v>
      </c>
      <c r="K16" s="6">
        <v>144.75017114996444</v>
      </c>
      <c r="L16" s="7">
        <v>2.8300784266144883E-3</v>
      </c>
    </row>
    <row r="17" spans="8:12" x14ac:dyDescent="0.3">
      <c r="H17" s="5" t="s">
        <v>19</v>
      </c>
      <c r="I17" s="3">
        <v>-458699.4678685902</v>
      </c>
      <c r="J17" s="3">
        <v>-503662.52741294587</v>
      </c>
      <c r="K17" s="6">
        <v>44963.059544355667</v>
      </c>
      <c r="L17" s="7">
        <v>8.9272195363247819E-2</v>
      </c>
    </row>
    <row r="18" spans="8:12" x14ac:dyDescent="0.3">
      <c r="H18" s="5" t="s">
        <v>15</v>
      </c>
      <c r="I18" s="3">
        <v>-566827.57935460703</v>
      </c>
      <c r="J18" s="3">
        <v>-620039.6885953286</v>
      </c>
      <c r="K18" s="6">
        <v>53212.109240721562</v>
      </c>
      <c r="L18" s="7">
        <v>8.5820488945265991E-2</v>
      </c>
    </row>
    <row r="19" spans="8:12" x14ac:dyDescent="0.3">
      <c r="H19" s="5" t="s">
        <v>16</v>
      </c>
      <c r="I19" s="3">
        <v>-396399.22844435397</v>
      </c>
      <c r="J19" s="3">
        <v>-466985.9331106288</v>
      </c>
      <c r="K19" s="6">
        <v>70586.704666274833</v>
      </c>
      <c r="L19" s="7">
        <v>0.15115381355513521</v>
      </c>
    </row>
    <row r="20" spans="8:12" x14ac:dyDescent="0.3">
      <c r="H20" s="5" t="s">
        <v>18</v>
      </c>
      <c r="I20" s="3">
        <v>-6289638.6534252213</v>
      </c>
      <c r="J20" s="3">
        <v>-7072481.8765251702</v>
      </c>
      <c r="K20" s="6">
        <v>782843.22309994884</v>
      </c>
      <c r="L20" s="7">
        <v>0.11068861493987638</v>
      </c>
    </row>
    <row r="21" spans="8:12" x14ac:dyDescent="0.3">
      <c r="H21" s="5" t="s">
        <v>1</v>
      </c>
      <c r="I21" s="3">
        <v>5508435.0831280071</v>
      </c>
      <c r="J21" s="3">
        <v>7422755.2686082264</v>
      </c>
      <c r="K21" s="6">
        <v>-1914320.1854802193</v>
      </c>
      <c r="L21" s="7">
        <v>-0.25789886857460087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Props1.xml><?xml version="1.0" encoding="utf-8"?>
<ds:datastoreItem xmlns:ds="http://schemas.openxmlformats.org/officeDocument/2006/customXml" ds:itemID="{103D5C13-58F0-446E-AB97-5D96014611C4}">
  <ds:schemaRefs/>
</ds:datastoreItem>
</file>

<file path=customXml/itemProps2.xml><?xml version="1.0" encoding="utf-8"?>
<ds:datastoreItem xmlns:ds="http://schemas.openxmlformats.org/officeDocument/2006/customXml" ds:itemID="{E2B13E75-7EB1-4249-8E07-66E082945733}">
  <ds:schemaRefs/>
</ds:datastoreItem>
</file>

<file path=customXml/itemProps3.xml><?xml version="1.0" encoding="utf-8"?>
<ds:datastoreItem xmlns:ds="http://schemas.openxmlformats.org/officeDocument/2006/customXml" ds:itemID="{E933D226-32EC-4CA5-B62F-7227F5FE701A}">
  <ds:schemaRefs/>
</ds:datastoreItem>
</file>

<file path=customXml/itemProps4.xml><?xml version="1.0" encoding="utf-8"?>
<ds:datastoreItem xmlns:ds="http://schemas.openxmlformats.org/officeDocument/2006/customXml" ds:itemID="{44B465B4-A59A-417D-B811-F8252A6E8B9F}">
  <ds:schemaRefs/>
</ds:datastoreItem>
</file>

<file path=customXml/itemProps5.xml><?xml version="1.0" encoding="utf-8"?>
<ds:datastoreItem xmlns:ds="http://schemas.openxmlformats.org/officeDocument/2006/customXml" ds:itemID="{3FBB0FE3-9897-4851-8D91-8037B5689A0F}">
  <ds:schemaRefs/>
</ds:datastoreItem>
</file>

<file path=customXml/itemProps6.xml><?xml version="1.0" encoding="utf-8"?>
<ds:datastoreItem xmlns:ds="http://schemas.openxmlformats.org/officeDocument/2006/customXml" ds:itemID="{B5FF979B-BF32-4FD6-A9A9-1B1999916D9D}">
  <ds:schemaRefs/>
</ds:datastoreItem>
</file>

<file path=customXml/itemProps7.xml><?xml version="1.0" encoding="utf-8"?>
<ds:datastoreItem xmlns:ds="http://schemas.openxmlformats.org/officeDocument/2006/customXml" ds:itemID="{E164CC0A-56E6-4A8D-8EAC-65CEBF677315}">
  <ds:schemaRefs/>
</ds:datastoreItem>
</file>

<file path=customXml/itemProps8.xml><?xml version="1.0" encoding="utf-8"?>
<ds:datastoreItem xmlns:ds="http://schemas.openxmlformats.org/officeDocument/2006/customXml" ds:itemID="{556B1E1A-CBBE-472F-BF39-BB24602C8EF0}">
  <ds:schemaRefs>
    <ds:schemaRef ds:uri="http://schemas.microsoft.com/DataMashup"/>
  </ds:schemaRefs>
</ds:datastoreItem>
</file>

<file path=customXml/itemProps9.xml><?xml version="1.0" encoding="utf-8"?>
<ds:datastoreItem xmlns:ds="http://schemas.openxmlformats.org/officeDocument/2006/customXml" ds:itemID="{667FB582-7706-4227-B49C-EE0CF78FCB56}">
  <ds:schemaRefs/>
</ds:datastoreItem>
</file>

<file path=customXml/itemProps10.xml><?xml version="1.0" encoding="utf-8"?>
<ds:datastoreItem xmlns:ds="http://schemas.openxmlformats.org/officeDocument/2006/customXml" ds:itemID="{A67ECE13-D49C-4E64-B7C3-17DB1D887132}">
  <ds:schemaRefs/>
</ds:datastoreItem>
</file>

<file path=customXml/itemProps11.xml><?xml version="1.0" encoding="utf-8"?>
<ds:datastoreItem xmlns:ds="http://schemas.openxmlformats.org/officeDocument/2006/customXml" ds:itemID="{7C08F428-E9A8-4328-B7A4-70CC423B6F7E}">
  <ds:schemaRefs/>
</ds:datastoreItem>
</file>

<file path=customXml/itemProps12.xml><?xml version="1.0" encoding="utf-8"?>
<ds:datastoreItem xmlns:ds="http://schemas.openxmlformats.org/officeDocument/2006/customXml" ds:itemID="{318D24FF-2482-4F6E-8CC3-070DB10F89C6}">
  <ds:schemaRefs/>
</ds:datastoreItem>
</file>

<file path=customXml/itemProps13.xml><?xml version="1.0" encoding="utf-8"?>
<ds:datastoreItem xmlns:ds="http://schemas.openxmlformats.org/officeDocument/2006/customXml" ds:itemID="{BCE5D1AD-EBA8-49BA-87CF-453BA818E1B3}">
  <ds:schemaRefs/>
</ds:datastoreItem>
</file>

<file path=customXml/itemProps14.xml><?xml version="1.0" encoding="utf-8"?>
<ds:datastoreItem xmlns:ds="http://schemas.openxmlformats.org/officeDocument/2006/customXml" ds:itemID="{92E42F5C-D006-4ACD-8720-2403CBA59287}">
  <ds:schemaRefs/>
</ds:datastoreItem>
</file>

<file path=customXml/itemProps15.xml><?xml version="1.0" encoding="utf-8"?>
<ds:datastoreItem xmlns:ds="http://schemas.openxmlformats.org/officeDocument/2006/customXml" ds:itemID="{9C35F28A-ED1B-4078-A219-4E50EDC4E637}">
  <ds:schemaRefs/>
</ds:datastoreItem>
</file>

<file path=customXml/itemProps16.xml><?xml version="1.0" encoding="utf-8"?>
<ds:datastoreItem xmlns:ds="http://schemas.openxmlformats.org/officeDocument/2006/customXml" ds:itemID="{529444A6-72A5-4FA8-86E0-4AA5A6EAB589}">
  <ds:schemaRefs/>
</ds:datastoreItem>
</file>

<file path=customXml/itemProps17.xml><?xml version="1.0" encoding="utf-8"?>
<ds:datastoreItem xmlns:ds="http://schemas.openxmlformats.org/officeDocument/2006/customXml" ds:itemID="{BCABAC9C-7059-40D4-B754-B8179D4B134D}">
  <ds:schemaRefs/>
</ds:datastoreItem>
</file>

<file path=customXml/itemProps18.xml><?xml version="1.0" encoding="utf-8"?>
<ds:datastoreItem xmlns:ds="http://schemas.openxmlformats.org/officeDocument/2006/customXml" ds:itemID="{3F788A37-498B-4E63-8511-383C54EE8708}">
  <ds:schemaRefs/>
</ds:datastoreItem>
</file>

<file path=customXml/itemProps19.xml><?xml version="1.0" encoding="utf-8"?>
<ds:datastoreItem xmlns:ds="http://schemas.openxmlformats.org/officeDocument/2006/customXml" ds:itemID="{A30F1616-2657-449B-8C1C-365C58246F91}">
  <ds:schemaRefs/>
</ds:datastoreItem>
</file>

<file path=customXml/itemProps20.xml><?xml version="1.0" encoding="utf-8"?>
<ds:datastoreItem xmlns:ds="http://schemas.openxmlformats.org/officeDocument/2006/customXml" ds:itemID="{1598B01F-9941-419E-8122-0ED8F8BC6AA4}">
  <ds:schemaRefs/>
</ds:datastoreItem>
</file>

<file path=customXml/itemProps21.xml><?xml version="1.0" encoding="utf-8"?>
<ds:datastoreItem xmlns:ds="http://schemas.openxmlformats.org/officeDocument/2006/customXml" ds:itemID="{8A14DAE8-7F9E-4153-8EA7-CDD3B3C15D49}">
  <ds:schemaRefs/>
</ds:datastoreItem>
</file>

<file path=customXml/itemProps22.xml><?xml version="1.0" encoding="utf-8"?>
<ds:datastoreItem xmlns:ds="http://schemas.openxmlformats.org/officeDocument/2006/customXml" ds:itemID="{A3A0B369-F5A0-49EC-954F-C74E174E96EB}">
  <ds:schemaRefs/>
</ds:datastoreItem>
</file>

<file path=customXml/itemProps23.xml><?xml version="1.0" encoding="utf-8"?>
<ds:datastoreItem xmlns:ds="http://schemas.openxmlformats.org/officeDocument/2006/customXml" ds:itemID="{FDA974DC-3F5D-4E10-A659-DE52BBBE1FE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تحقق</vt:lpstr>
      <vt:lpstr>قائمة الدخل</vt:lpstr>
      <vt:lpstr>تحليل الانحرافات</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a23186</dc:creator>
  <cp:lastModifiedBy>a23186</cp:lastModifiedBy>
  <dcterms:created xsi:type="dcterms:W3CDTF">2026-10-22T09:54:34Z</dcterms:created>
  <dcterms:modified xsi:type="dcterms:W3CDTF">2026-10-23T13:43:28Z</dcterms:modified>
</cp:coreProperties>
</file>