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misha/OneDrive/Data science with R/Datasets/"/>
    </mc:Choice>
  </mc:AlternateContent>
  <xr:revisionPtr revIDLastSave="73" documentId="13_ncr:1_{40EC15C4-BAA2-604F-8557-629F3A045AFD}" xr6:coauthVersionLast="41" xr6:coauthVersionMax="41" xr10:uidLastSave="{E99B1D55-2E38-B541-B901-D0926D60B171}"/>
  <bookViews>
    <workbookView xWindow="0" yWindow="460" windowWidth="28420" windowHeight="16260" xr2:uid="{FAE5181C-271C-C244-A719-68651E9822DC}"/>
  </bookViews>
  <sheets>
    <sheet name="Sheet2" sheetId="3" r:id="rId1"/>
    <sheet name="Sheet1" sheetId="5" r:id="rId2"/>
    <sheet name="Sheet3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3" l="1"/>
  <c r="C13" i="3"/>
  <c r="J4" i="6" l="1"/>
  <c r="I4" i="6"/>
  <c r="H4" i="6"/>
  <c r="H2" i="6"/>
  <c r="H8" i="5"/>
  <c r="G5" i="5"/>
  <c r="G4" i="5"/>
  <c r="F5" i="5"/>
  <c r="F6" i="5"/>
  <c r="G6" i="5" s="1"/>
  <c r="H4" i="5" s="1"/>
  <c r="H6" i="5" s="1"/>
  <c r="F7" i="5"/>
  <c r="G7" i="5" s="1"/>
  <c r="F8" i="5"/>
  <c r="G8" i="5" s="1"/>
  <c r="F4" i="5"/>
  <c r="D26" i="3" l="1"/>
  <c r="D28" i="3" s="1"/>
  <c r="E26" i="3"/>
  <c r="E28" i="3" s="1"/>
  <c r="C26" i="3"/>
  <c r="C28" i="3" s="1"/>
  <c r="D15" i="3"/>
  <c r="D19" i="3" s="1"/>
  <c r="D20" i="3" s="1"/>
  <c r="D21" i="3" s="1"/>
  <c r="E15" i="3"/>
  <c r="E19" i="3" s="1"/>
  <c r="E20" i="3" s="1"/>
  <c r="E21" i="3" s="1"/>
  <c r="C15" i="3"/>
  <c r="C20" i="3" s="1"/>
  <c r="C21" i="3" s="1"/>
  <c r="C22" i="3" l="1"/>
  <c r="C39" i="3" s="1"/>
  <c r="C29" i="3"/>
  <c r="C40" i="3" s="1"/>
  <c r="C42" i="3" s="1"/>
</calcChain>
</file>

<file path=xl/sharedStrings.xml><?xml version="1.0" encoding="utf-8"?>
<sst xmlns="http://schemas.openxmlformats.org/spreadsheetml/2006/main" count="83" uniqueCount="53">
  <si>
    <t>A</t>
  </si>
  <si>
    <t>B</t>
  </si>
  <si>
    <t>C</t>
  </si>
  <si>
    <t>Grand Mean</t>
  </si>
  <si>
    <t>Group Means</t>
  </si>
  <si>
    <t>n - no. of groups</t>
  </si>
  <si>
    <t>Step 1</t>
  </si>
  <si>
    <t>Step 2</t>
  </si>
  <si>
    <t>SS between</t>
  </si>
  <si>
    <t>xbar j - gand mean</t>
  </si>
  <si>
    <t>Square</t>
  </si>
  <si>
    <t>Square * count</t>
  </si>
  <si>
    <t>SS within</t>
  </si>
  <si>
    <t>variance</t>
  </si>
  <si>
    <t>n-1</t>
  </si>
  <si>
    <t>var*n-1</t>
  </si>
  <si>
    <t>Step 3</t>
  </si>
  <si>
    <t>Degrees of freedom</t>
  </si>
  <si>
    <t>df between</t>
  </si>
  <si>
    <t>df within</t>
  </si>
  <si>
    <t>no. of groups -1</t>
  </si>
  <si>
    <t>Step 4</t>
  </si>
  <si>
    <t>Mean Variance</t>
  </si>
  <si>
    <t>btween</t>
  </si>
  <si>
    <t>within</t>
  </si>
  <si>
    <t xml:space="preserve">Step 5 </t>
  </si>
  <si>
    <t>F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</si>
  <si>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</si>
  <si>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</si>
  <si>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</si>
  <si>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</si>
  <si>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</si>
  <si>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</si>
  <si>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</si>
  <si>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</si>
  <si>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</si>
  <si>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</si>
  <si>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</si>
  <si>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</si>
  <si>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P-value</t>
  </si>
  <si>
    <t>F crit</t>
  </si>
  <si>
    <t>Between Groups</t>
  </si>
  <si>
    <t>Within Groups</t>
  </si>
  <si>
    <t>Total</t>
  </si>
  <si>
    <t>Variance - mean squared deviations</t>
  </si>
  <si>
    <t>Deviations</t>
  </si>
  <si>
    <t>mean</t>
  </si>
  <si>
    <t>Means</t>
  </si>
  <si>
    <t xml:space="preserve">var = </t>
  </si>
  <si>
    <t>sum of squares of deviation/ total count</t>
  </si>
  <si>
    <t>sum of squares of deviation/ total count-1</t>
  </si>
  <si>
    <t>Marks of student belonging to three different schools in same subject. Question is are marks obtained dependent on the school attended.
Is there a significant difference between the marks obtained across schools</t>
  </si>
  <si>
    <t>Variance - mean squared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</si>
</sst>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0" xfId="0" applyFill="1" applyBorder="1"/>
    <xf numFmtId="0" fontId="0" fillId="2" borderId="16" xfId="0" applyFill="1" applyBorder="1"/>
    <xf numFmtId="0" fontId="0" fillId="3" borderId="1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1" fillId="2" borderId="2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8" xfId="0" applyFill="1" applyBorder="1" applyAlignment="1"/>
    <xf numFmtId="0" fontId="1" fillId="2" borderId="21" xfId="0" applyFont="1" applyFill="1" applyBorder="1" applyAlignment="1">
      <alignment horizontal="center"/>
    </xf>
    <xf numFmtId="0" fontId="0" fillId="2" borderId="5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0" fillId="2" borderId="8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right"/>
    </xf>
    <xf numFmtId="0" fontId="0" fillId="2" borderId="24" xfId="0" applyFill="1" applyBorder="1" applyAlignment="1">
      <alignment horizontal="right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right"/>
    </xf>
    <xf numFmtId="0" fontId="0" fillId="2" borderId="27" xfId="0" applyFill="1" applyBorder="1" applyAlignment="1">
      <alignment horizontal="right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1" xfId="0" applyFill="1" applyBorder="1"/>
    <xf numFmtId="0" fontId="0" fillId="2" borderId="34" xfId="0" applyFill="1" applyBorder="1"/>
    <xf numFmtId="0" fontId="0" fillId="0" borderId="0" xfId="0" applyBorder="1"/>
    <xf numFmtId="0" fontId="0" fillId="2" borderId="0" xfId="0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9" Type="http://schemas.openxmlformats.org/officeDocument/2006/relationships/customXml" Target="../ink/ink20.xml"/><Relationship Id="rId21" Type="http://schemas.openxmlformats.org/officeDocument/2006/relationships/customXml" Target="../ink/ink11.xml"/><Relationship Id="rId34" Type="http://schemas.openxmlformats.org/officeDocument/2006/relationships/image" Target="../media/image17.png"/><Relationship Id="rId42" Type="http://schemas.openxmlformats.org/officeDocument/2006/relationships/image" Target="../media/image21.png"/><Relationship Id="rId47" Type="http://schemas.openxmlformats.org/officeDocument/2006/relationships/customXml" Target="../ink/ink24.xml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9" Type="http://schemas.openxmlformats.org/officeDocument/2006/relationships/customXml" Target="../ink/ink15.xml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customXml" Target="../ink/ink19.xml"/><Relationship Id="rId40" Type="http://schemas.openxmlformats.org/officeDocument/2006/relationships/image" Target="../media/image20.png"/><Relationship Id="rId45" Type="http://schemas.openxmlformats.org/officeDocument/2006/relationships/customXml" Target="../ink/ink23.xml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10" Type="http://schemas.openxmlformats.org/officeDocument/2006/relationships/image" Target="../media/image5.png"/><Relationship Id="rId19" Type="http://schemas.openxmlformats.org/officeDocument/2006/relationships/customXml" Target="../ink/ink10.xml"/><Relationship Id="rId31" Type="http://schemas.openxmlformats.org/officeDocument/2006/relationships/customXml" Target="../ink/ink16.xml"/><Relationship Id="rId44" Type="http://schemas.openxmlformats.org/officeDocument/2006/relationships/image" Target="../media/image22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43" Type="http://schemas.openxmlformats.org/officeDocument/2006/relationships/customXml" Target="../ink/ink22.xml"/><Relationship Id="rId48" Type="http://schemas.openxmlformats.org/officeDocument/2006/relationships/image" Target="../media/image24.png"/><Relationship Id="rId8" Type="http://schemas.openxmlformats.org/officeDocument/2006/relationships/image" Target="../media/image4.png"/><Relationship Id="rId3" Type="http://schemas.openxmlformats.org/officeDocument/2006/relationships/customXml" Target="../ink/ink2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33" Type="http://schemas.openxmlformats.org/officeDocument/2006/relationships/customXml" Target="../ink/ink17.xm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20" Type="http://schemas.openxmlformats.org/officeDocument/2006/relationships/image" Target="../media/image10.png"/><Relationship Id="rId41" Type="http://schemas.openxmlformats.org/officeDocument/2006/relationships/customXml" Target="../ink/ink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24937</xdr:colOff>
      <xdr:row>25</xdr:row>
      <xdr:rowOff>26926</xdr:rowOff>
    </xdr:from>
    <xdr:to>
      <xdr:col>1</xdr:col>
      <xdr:colOff>788857</xdr:colOff>
      <xdr:row>25</xdr:row>
      <xdr:rowOff>49246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136811CE-C1F9-3C40-A58F-3816171BC07E}"/>
                </a:ext>
              </a:extLst>
            </xdr14:cNvPr>
            <xdr14:cNvContentPartPr/>
          </xdr14:nvContentPartPr>
          <xdr14:nvPr macro=""/>
          <xdr14:xfrm>
            <a:off x="851760" y="5285520"/>
            <a:ext cx="763920" cy="22320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136811CE-C1F9-3C40-A58F-3816171BC07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42760" y="5276520"/>
              <a:ext cx="781560" cy="3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461954</xdr:colOff>
      <xdr:row>22</xdr:row>
      <xdr:rowOff>66442</xdr:rowOff>
    </xdr:from>
    <xdr:to>
      <xdr:col>5</xdr:col>
      <xdr:colOff>612434</xdr:colOff>
      <xdr:row>23</xdr:row>
      <xdr:rowOff>30590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0A14A81C-30C0-F142-B7BB-54388C9CAEF3}"/>
                </a:ext>
              </a:extLst>
            </xdr14:cNvPr>
            <xdr14:cNvContentPartPr/>
          </xdr14:nvContentPartPr>
          <xdr14:nvPr macro=""/>
          <xdr14:xfrm>
            <a:off x="5925600" y="4709880"/>
            <a:ext cx="150480" cy="169200"/>
          </xdr14:xfrm>
        </xdr:contentPart>
      </mc:Choice>
      <mc:Fallback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0A14A81C-30C0-F142-B7BB-54388C9CAEF3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916600" y="4700880"/>
              <a:ext cx="168120" cy="18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726194</xdr:colOff>
      <xdr:row>22</xdr:row>
      <xdr:rowOff>33322</xdr:rowOff>
    </xdr:from>
    <xdr:to>
      <xdr:col>6</xdr:col>
      <xdr:colOff>1989</xdr:colOff>
      <xdr:row>23</xdr:row>
      <xdr:rowOff>24830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DA11C97E-08C3-7A4C-8113-94C6AA01E24A}"/>
                </a:ext>
              </a:extLst>
            </xdr14:cNvPr>
            <xdr14:cNvContentPartPr/>
          </xdr14:nvContentPartPr>
          <xdr14:nvPr macro=""/>
          <xdr14:xfrm>
            <a:off x="6189840" y="4676760"/>
            <a:ext cx="97560" cy="196560"/>
          </xdr14:xfrm>
        </xdr:contentPart>
      </mc:Choice>
      <mc:Fallback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DA11C97E-08C3-7A4C-8113-94C6AA01E24A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180840" y="4667760"/>
              <a:ext cx="115200" cy="21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207171</xdr:colOff>
      <xdr:row>22</xdr:row>
      <xdr:rowOff>114322</xdr:rowOff>
    </xdr:from>
    <xdr:to>
      <xdr:col>6</xdr:col>
      <xdr:colOff>322011</xdr:colOff>
      <xdr:row>22</xdr:row>
      <xdr:rowOff>114682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8544BFED-F0E0-5042-A6DA-CE4025F2DA74}"/>
                </a:ext>
              </a:extLst>
            </xdr14:cNvPr>
            <xdr14:cNvContentPartPr/>
          </xdr14:nvContentPartPr>
          <xdr14:nvPr macro=""/>
          <xdr14:xfrm>
            <a:off x="6497640" y="4757760"/>
            <a:ext cx="114840" cy="360"/>
          </xdr14:xfrm>
        </xdr:contentPart>
      </mc:Choice>
      <mc:Fallback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8544BFED-F0E0-5042-A6DA-CE4025F2DA74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489000" y="4748760"/>
              <a:ext cx="13248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223731</xdr:colOff>
      <xdr:row>22</xdr:row>
      <xdr:rowOff>200362</xdr:rowOff>
    </xdr:from>
    <xdr:to>
      <xdr:col>6</xdr:col>
      <xdr:colOff>311211</xdr:colOff>
      <xdr:row>22</xdr:row>
      <xdr:rowOff>200722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9B2189B9-CC8C-A84E-B820-58D7A826D383}"/>
                </a:ext>
              </a:extLst>
            </xdr14:cNvPr>
            <xdr14:cNvContentPartPr/>
          </xdr14:nvContentPartPr>
          <xdr14:nvPr macro=""/>
          <xdr14:xfrm>
            <a:off x="6514200" y="4843800"/>
            <a:ext cx="87480" cy="360"/>
          </xdr14:xfrm>
        </xdr:contentPart>
      </mc:Choice>
      <mc:Fallback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9B2189B9-CC8C-A84E-B820-58D7A826D383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505200" y="4834800"/>
              <a:ext cx="10512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587331</xdr:colOff>
      <xdr:row>21</xdr:row>
      <xdr:rowOff>203004</xdr:rowOff>
    </xdr:from>
    <xdr:to>
      <xdr:col>7</xdr:col>
      <xdr:colOff>108628</xdr:colOff>
      <xdr:row>22</xdr:row>
      <xdr:rowOff>200362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58E80C41-1396-C647-9C35-11AF1DF0BADE}"/>
                </a:ext>
              </a:extLst>
            </xdr14:cNvPr>
            <xdr14:cNvContentPartPr/>
          </xdr14:nvContentPartPr>
          <xdr14:nvPr macro=""/>
          <xdr14:xfrm>
            <a:off x="6877800" y="4628160"/>
            <a:ext cx="348120" cy="215640"/>
          </xdr14:xfrm>
        </xdr:contentPart>
      </mc:Choice>
      <mc:Fallback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58E80C41-1396-C647-9C35-11AF1DF0BADE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6869160" y="4619160"/>
              <a:ext cx="365760" cy="23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281788</xdr:colOff>
      <xdr:row>21</xdr:row>
      <xdr:rowOff>208404</xdr:rowOff>
    </xdr:from>
    <xdr:to>
      <xdr:col>7</xdr:col>
      <xdr:colOff>594988</xdr:colOff>
      <xdr:row>23</xdr:row>
      <xdr:rowOff>2150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12CB42B0-55C7-D54C-981D-A82A091D74DB}"/>
                </a:ext>
              </a:extLst>
            </xdr14:cNvPr>
            <xdr14:cNvContentPartPr/>
          </xdr14:nvContentPartPr>
          <xdr14:nvPr macro=""/>
          <xdr14:xfrm>
            <a:off x="7399080" y="4633560"/>
            <a:ext cx="313200" cy="217080"/>
          </xdr14:xfrm>
        </xdr:contentPart>
      </mc:Choice>
      <mc:Fallback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12CB42B0-55C7-D54C-981D-A82A091D74DB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7390440" y="4624560"/>
              <a:ext cx="330840" cy="23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759148</xdr:colOff>
      <xdr:row>21</xdr:row>
      <xdr:rowOff>113004</xdr:rowOff>
    </xdr:from>
    <xdr:to>
      <xdr:col>7</xdr:col>
      <xdr:colOff>1239388</xdr:colOff>
      <xdr:row>22</xdr:row>
      <xdr:rowOff>93082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5F9974E8-DCFB-DD48-A5D3-A50870D76871}"/>
                </a:ext>
              </a:extLst>
            </xdr14:cNvPr>
            <xdr14:cNvContentPartPr/>
          </xdr14:nvContentPartPr>
          <xdr14:nvPr macro=""/>
          <xdr14:xfrm>
            <a:off x="7876440" y="4538160"/>
            <a:ext cx="480240" cy="198360"/>
          </xdr14:xfrm>
        </xdr:contentPart>
      </mc:Choice>
      <mc:Fallback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5F9974E8-DCFB-DD48-A5D3-A50870D76871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7867794" y="4529520"/>
              <a:ext cx="497893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810434</xdr:colOff>
      <xdr:row>25</xdr:row>
      <xdr:rowOff>10006</xdr:rowOff>
    </xdr:from>
    <xdr:to>
      <xdr:col>6</xdr:col>
      <xdr:colOff>370251</xdr:colOff>
      <xdr:row>26</xdr:row>
      <xdr:rowOff>79994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7BCB070D-E5ED-F740-B883-24BC6ABC6A13}"/>
                </a:ext>
              </a:extLst>
            </xdr14:cNvPr>
            <xdr14:cNvContentPartPr/>
          </xdr14:nvContentPartPr>
          <xdr14:nvPr macro=""/>
          <xdr14:xfrm>
            <a:off x="6274080" y="5268600"/>
            <a:ext cx="386640" cy="275040"/>
          </xdr14:xfrm>
        </xdr:contentPart>
      </mc:Choice>
      <mc:Fallback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7BCB070D-E5ED-F740-B883-24BC6ABC6A13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265080" y="5259960"/>
              <a:ext cx="404280" cy="29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689571</xdr:colOff>
      <xdr:row>27</xdr:row>
      <xdr:rowOff>169422</xdr:rowOff>
    </xdr:from>
    <xdr:to>
      <xdr:col>6</xdr:col>
      <xdr:colOff>798651</xdr:colOff>
      <xdr:row>27</xdr:row>
      <xdr:rowOff>169782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521A23FB-7CC7-3747-9F7D-381E29C44E81}"/>
                </a:ext>
              </a:extLst>
            </xdr14:cNvPr>
            <xdr14:cNvContentPartPr/>
          </xdr14:nvContentPartPr>
          <xdr14:nvPr macro=""/>
          <xdr14:xfrm>
            <a:off x="6980040" y="5838120"/>
            <a:ext cx="109080" cy="360"/>
          </xdr14:xfrm>
        </xdr:contentPart>
      </mc:Choice>
      <mc:Fallback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521A23FB-7CC7-3747-9F7D-381E29C44E81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6971040" y="5829480"/>
              <a:ext cx="12672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707931</xdr:colOff>
      <xdr:row>28</xdr:row>
      <xdr:rowOff>61661</xdr:rowOff>
    </xdr:from>
    <xdr:to>
      <xdr:col>7</xdr:col>
      <xdr:colOff>44188</xdr:colOff>
      <xdr:row>28</xdr:row>
      <xdr:rowOff>72821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08E65EAD-F4D7-074E-A969-52C93ECD7A33}"/>
                </a:ext>
              </a:extLst>
            </xdr14:cNvPr>
            <xdr14:cNvContentPartPr/>
          </xdr14:nvContentPartPr>
          <xdr14:nvPr macro=""/>
          <xdr14:xfrm>
            <a:off x="6998400" y="5948640"/>
            <a:ext cx="163080" cy="11160"/>
          </xdr14:xfrm>
        </xdr:contentPart>
      </mc:Choice>
      <mc:Fallback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08E65EAD-F4D7-074E-A969-52C93ECD7A33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6989760" y="5939640"/>
              <a:ext cx="180720" cy="2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1971</xdr:colOff>
      <xdr:row>27</xdr:row>
      <xdr:rowOff>120462</xdr:rowOff>
    </xdr:from>
    <xdr:to>
      <xdr:col>6</xdr:col>
      <xdr:colOff>541971</xdr:colOff>
      <xdr:row>28</xdr:row>
      <xdr:rowOff>123221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58559F73-67F1-804B-A086-3EE098801FC2}"/>
                </a:ext>
              </a:extLst>
            </xdr14:cNvPr>
            <xdr14:cNvContentPartPr/>
          </xdr14:nvContentPartPr>
          <xdr14:nvPr macro=""/>
          <xdr14:xfrm>
            <a:off x="6292440" y="5789160"/>
            <a:ext cx="540000" cy="221040"/>
          </xdr14:xfrm>
        </xdr:contentPart>
      </mc:Choice>
      <mc:Fallback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58559F73-67F1-804B-A086-3EE098801FC2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6283800" y="5780160"/>
              <a:ext cx="557640" cy="23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740428</xdr:colOff>
      <xdr:row>27</xdr:row>
      <xdr:rowOff>9942</xdr:rowOff>
    </xdr:from>
    <xdr:to>
      <xdr:col>7</xdr:col>
      <xdr:colOff>1202668</xdr:colOff>
      <xdr:row>27</xdr:row>
      <xdr:rowOff>178422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F0DF1AF4-BE42-8644-9B6B-B81B781CE13D}"/>
                </a:ext>
              </a:extLst>
            </xdr14:cNvPr>
            <xdr14:cNvContentPartPr/>
          </xdr14:nvContentPartPr>
          <xdr14:nvPr macro=""/>
          <xdr14:xfrm>
            <a:off x="7857720" y="5678640"/>
            <a:ext cx="462240" cy="168480"/>
          </xdr14:xfrm>
        </xdr:contentPart>
      </mc:Choice>
      <mc:Fallback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F0DF1AF4-BE42-8644-9B6B-B81B781CE13D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7848720" y="5670000"/>
              <a:ext cx="479880" cy="18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279988</xdr:colOff>
      <xdr:row>27</xdr:row>
      <xdr:rowOff>19302</xdr:rowOff>
    </xdr:from>
    <xdr:to>
      <xdr:col>7</xdr:col>
      <xdr:colOff>574828</xdr:colOff>
      <xdr:row>28</xdr:row>
      <xdr:rowOff>83621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3076CB39-F4E1-0547-98FB-33EC09972750}"/>
                </a:ext>
              </a:extLst>
            </xdr14:cNvPr>
            <xdr14:cNvContentPartPr/>
          </xdr14:nvContentPartPr>
          <xdr14:nvPr macro=""/>
          <xdr14:xfrm>
            <a:off x="7397280" y="5688000"/>
            <a:ext cx="294840" cy="282600"/>
          </xdr14:xfrm>
        </xdr:contentPart>
      </mc:Choice>
      <mc:Fallback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3076CB39-F4E1-0547-98FB-33EC09972750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7388280" y="5679349"/>
              <a:ext cx="312480" cy="30026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476451</xdr:colOff>
      <xdr:row>28</xdr:row>
      <xdr:rowOff>211061</xdr:rowOff>
    </xdr:from>
    <xdr:to>
      <xdr:col>7</xdr:col>
      <xdr:colOff>1218148</xdr:colOff>
      <xdr:row>31</xdr:row>
      <xdr:rowOff>17915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44459953-08D5-EE41-8AC6-51CDC08B30BC}"/>
                </a:ext>
              </a:extLst>
            </xdr14:cNvPr>
            <xdr14:cNvContentPartPr/>
          </xdr14:nvContentPartPr>
          <xdr14:nvPr macro=""/>
          <xdr14:xfrm>
            <a:off x="6766920" y="6098040"/>
            <a:ext cx="1568520" cy="435240"/>
          </xdr14:xfrm>
        </xdr:contentPart>
      </mc:Choice>
      <mc:Fallback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44459953-08D5-EE41-8AC6-51CDC08B30BC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6758280" y="6089040"/>
              <a:ext cx="1586160" cy="45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187011</xdr:colOff>
      <xdr:row>31</xdr:row>
      <xdr:rowOff>98195</xdr:rowOff>
    </xdr:from>
    <xdr:to>
      <xdr:col>7</xdr:col>
      <xdr:colOff>449908</xdr:colOff>
      <xdr:row>34</xdr:row>
      <xdr:rowOff>359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D1B80665-D2AF-A145-8C0B-9F3E18B9944B}"/>
                </a:ext>
              </a:extLst>
            </xdr14:cNvPr>
            <xdr14:cNvContentPartPr/>
          </xdr14:nvContentPartPr>
          <xdr14:nvPr macro=""/>
          <xdr14:xfrm>
            <a:off x="6477480" y="6613560"/>
            <a:ext cx="1089720" cy="517320"/>
          </xdr14:xfrm>
        </xdr:contentPart>
      </mc:Choice>
      <mc:Fallback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D1B80665-D2AF-A145-8C0B-9F3E18B9944B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6468840" y="6604560"/>
              <a:ext cx="1107360" cy="53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586348</xdr:colOff>
      <xdr:row>31</xdr:row>
      <xdr:rowOff>109355</xdr:rowOff>
    </xdr:from>
    <xdr:to>
      <xdr:col>8</xdr:col>
      <xdr:colOff>440770</xdr:colOff>
      <xdr:row>32</xdr:row>
      <xdr:rowOff>160983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59EFB27B-D7C7-AB40-8B7E-1FABE5DE62E8}"/>
                </a:ext>
              </a:extLst>
            </xdr14:cNvPr>
            <xdr14:cNvContentPartPr/>
          </xdr14:nvContentPartPr>
          <xdr14:nvPr macro=""/>
          <xdr14:xfrm>
            <a:off x="7703640" y="6624720"/>
            <a:ext cx="1223640" cy="256680"/>
          </xdr14:xfrm>
        </xdr:contentPart>
      </mc:Choice>
      <mc:Fallback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59EFB27B-D7C7-AB40-8B7E-1FABE5DE62E8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7694640" y="6615720"/>
              <a:ext cx="1241280" cy="27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45697</xdr:colOff>
      <xdr:row>26</xdr:row>
      <xdr:rowOff>185834</xdr:rowOff>
    </xdr:from>
    <xdr:to>
      <xdr:col>4</xdr:col>
      <xdr:colOff>226057</xdr:colOff>
      <xdr:row>27</xdr:row>
      <xdr:rowOff>137742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1134FC0F-DC66-B84D-9BB7-F5DE79A0D991}"/>
                </a:ext>
              </a:extLst>
            </xdr14:cNvPr>
            <xdr14:cNvContentPartPr/>
          </xdr14:nvContentPartPr>
          <xdr14:nvPr macro=""/>
          <xdr14:xfrm>
            <a:off x="4682520" y="5649480"/>
            <a:ext cx="180360" cy="156960"/>
          </xdr14:xfrm>
        </xdr:contentPart>
      </mc:Choice>
      <mc:Fallback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1134FC0F-DC66-B84D-9BB7-F5DE79A0D991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4673880" y="5640480"/>
              <a:ext cx="198000" cy="17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1982617</xdr:colOff>
      <xdr:row>24</xdr:row>
      <xdr:rowOff>158538</xdr:rowOff>
    </xdr:from>
    <xdr:to>
      <xdr:col>3</xdr:col>
      <xdr:colOff>158280</xdr:colOff>
      <xdr:row>29</xdr:row>
      <xdr:rowOff>90700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9568C9C9-6EA9-234F-B1A5-5655F31DBE08}"/>
                </a:ext>
              </a:extLst>
            </xdr14:cNvPr>
            <xdr14:cNvContentPartPr/>
          </xdr14:nvContentPartPr>
          <xdr14:nvPr macro=""/>
          <xdr14:xfrm>
            <a:off x="2809440" y="5212080"/>
            <a:ext cx="1158840" cy="983880"/>
          </xdr14:xfrm>
        </xdr:contentPart>
      </mc:Choice>
      <mc:Fallback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9568C9C9-6EA9-234F-B1A5-5655F31DBE08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2800443" y="5203080"/>
              <a:ext cx="1176475" cy="1001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35605</xdr:colOff>
      <xdr:row>32</xdr:row>
      <xdr:rowOff>183106</xdr:rowOff>
    </xdr:from>
    <xdr:to>
      <xdr:col>3</xdr:col>
      <xdr:colOff>264480</xdr:colOff>
      <xdr:row>32</xdr:row>
      <xdr:rowOff>185626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369F8322-ECEA-F243-A59F-9BB1EAD8B11A}"/>
                </a:ext>
              </a:extLst>
            </xdr14:cNvPr>
            <xdr14:cNvContentPartPr/>
          </xdr14:nvContentPartPr>
          <xdr14:nvPr macro=""/>
          <xdr14:xfrm>
            <a:off x="3020760" y="6834240"/>
            <a:ext cx="1053720" cy="2520"/>
          </xdr14:xfrm>
        </xdr:contentPart>
      </mc:Choice>
      <mc:Fallback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369F8322-ECEA-F243-A59F-9BB1EAD8B11A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011760" y="6825240"/>
              <a:ext cx="1071360" cy="2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51805</xdr:colOff>
      <xdr:row>34</xdr:row>
      <xdr:rowOff>66670</xdr:rowOff>
    </xdr:from>
    <xdr:to>
      <xdr:col>3</xdr:col>
      <xdr:colOff>134160</xdr:colOff>
      <xdr:row>34</xdr:row>
      <xdr:rowOff>84670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A043A415-AEA9-4F48-9F07-64F954137039}"/>
                </a:ext>
              </a:extLst>
            </xdr14:cNvPr>
            <xdr14:cNvContentPartPr/>
          </xdr14:nvContentPartPr>
          <xdr14:nvPr macro=""/>
          <xdr14:xfrm>
            <a:off x="3036960" y="7123680"/>
            <a:ext cx="907200" cy="18000"/>
          </xdr14:xfrm>
        </xdr:contentPart>
      </mc:Choice>
      <mc:Fallback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A043A415-AEA9-4F48-9F07-64F954137039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3028320" y="7114680"/>
              <a:ext cx="924840" cy="3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611195</xdr:colOff>
      <xdr:row>33</xdr:row>
      <xdr:rowOff>91768</xdr:rowOff>
    </xdr:from>
    <xdr:to>
      <xdr:col>1</xdr:col>
      <xdr:colOff>827195</xdr:colOff>
      <xdr:row>34</xdr:row>
      <xdr:rowOff>1510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3E957BEA-15BB-2A48-98B8-E7432DC2DBDB}"/>
                </a:ext>
              </a:extLst>
            </xdr14:cNvPr>
            <xdr14:cNvContentPartPr/>
          </xdr14:nvContentPartPr>
          <xdr14:nvPr macro=""/>
          <xdr14:xfrm>
            <a:off x="1436040" y="6945840"/>
            <a:ext cx="216000" cy="112680"/>
          </xdr14:xfrm>
        </xdr:contentPart>
      </mc:Choice>
      <mc:Fallback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3E957BEA-15BB-2A48-98B8-E7432DC2DBDB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427040" y="6937200"/>
              <a:ext cx="233640" cy="13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615035</xdr:colOff>
      <xdr:row>32</xdr:row>
      <xdr:rowOff>56026</xdr:rowOff>
    </xdr:from>
    <xdr:to>
      <xdr:col>5</xdr:col>
      <xdr:colOff>97269</xdr:colOff>
      <xdr:row>34</xdr:row>
      <xdr:rowOff>72070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34CE69FB-EE10-B84A-A0FF-C3D3B94595DB}"/>
                </a:ext>
              </a:extLst>
            </xdr14:cNvPr>
            <xdr14:cNvContentPartPr/>
          </xdr14:nvContentPartPr>
          <xdr14:nvPr macro=""/>
          <xdr14:xfrm>
            <a:off x="5249880" y="6707160"/>
            <a:ext cx="307080" cy="421920"/>
          </xdr14:xfrm>
        </xdr:contentPart>
      </mc:Choice>
      <mc:Fallback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34CE69FB-EE10-B84A-A0FF-C3D3B94595DB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5240880" y="6698520"/>
              <a:ext cx="324720" cy="43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1090715</xdr:colOff>
      <xdr:row>37</xdr:row>
      <xdr:rowOff>15495</xdr:rowOff>
    </xdr:from>
    <xdr:to>
      <xdr:col>1</xdr:col>
      <xdr:colOff>1286915</xdr:colOff>
      <xdr:row>37</xdr:row>
      <xdr:rowOff>190095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AD9A29D6-8E89-5642-A192-1873D4AEE155}"/>
                </a:ext>
              </a:extLst>
            </xdr14:cNvPr>
            <xdr14:cNvContentPartPr/>
          </xdr14:nvContentPartPr>
          <xdr14:nvPr macro=""/>
          <xdr14:xfrm>
            <a:off x="1915560" y="7681320"/>
            <a:ext cx="196200" cy="174600"/>
          </xdr14:xfrm>
        </xdr:contentPart>
      </mc:Choice>
      <mc:Fallback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AD9A29D6-8E89-5642-A192-1873D4AEE155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906920" y="7672680"/>
              <a:ext cx="213840" cy="192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3-05T01:47:57.98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0 24575,'12'0'0,"6"0"0,5 0 0,6 0 0,23 0 0,-16 0 0,36 0 0,-23 0 0,26 0 0,-14 5 0,14-4 0,-6 13 0,8-7 0,-26 4 0,12-2 0,-20-8 0,31 7 0,-18-7 0,-1 3 0,-13-4 0,-8 0 0,11 0 0,-11 0 0,9 0 0,-9 0 0,59 0 0,-42 0 0,40 0 0,-57 0 0,9 0 0,10 0 0,-4 0 0,10 0 0,14-8 0,1-3 0,-6 1 0,-14 1 0,-33 5 0,-5 4 0,0-3 0,0 3 0,-3 0 0,3 0 0,-7 0 0,2 0 0,-2 0 0,-1 0 0,-1 0 0,-2 0 0,1 0 0,-4-3 0,1 0 0,-3 1 0,0-1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3-05T01:48:28.28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1 24575,'34'0'0,"4"0"0,-2 0 0,-3 0 0,12 0 0,-20 0 0,11 0 0,-14 0 0,-10 0 0,2 0 0,-9 0 0,-3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3-05T01:48:28.81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30 24575,'5'0'0,"12"0"0,-6 0 0,19 0 0,-12 0 0,18 0 0,-7 0 0,14 0 0,-4 0 0,-12-2 0,13-7 0,-18 5 0,11-7 0,-8 10 0,2-2 0,-7 3 0,-1 0 0,-11 0 0,-6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3-05T01:48:25.01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1 330 24575,'0'21'0,"0"0"0,3 5 0,1-8 0,15 26 0,-6-22 0,6 15 0,-6-7 0,-9-18 0,5 10 0,-9-13 0,5-6 0,-5 5 0,5-8 0,1 0 0,15-20 0,-5-1 0,15-17 0,-2-10 0,0 4 0,9-31 0,-10 5 0,1-23 0,-11 28 0,-4 3 0,-10 39 0,-1 5 0,0 6 0,-3 7 0,3-1 0,-3 3 0</inkml:trace>
  <inkml:trace contextRef="#ctx0" brushRef="#br0" timeOffset="2569">786 453 24575,'0'-16'0,"-3"-1"0,0 0 0,-13-14 0,-1 9 0,-4-11 0,5 17 0,0 3 0,4 7 0,-9 3 0,1 0 0,-2 9 0,1 10 0,-5 25 0,11-8 0,1 25 0,11-24 0,3 9 0,0-6 0,16-8 0,-2-9 0,11-6 0,-6-10 0,-2-1 0,4-3 0,0 0 0,-4 0 0,-1 0 0,6-9 0,-5-8 0,3-1 0,-8-4 0,-6 6 0,1 3 0,-1-3 0,-3 0 0,0 3 0,-3-3 0,0 4 0,0 3 0,0-2 0,0 5 0,0-5 0,0 6 0,-2 0 0,1 8 0,1 3 0,4 6 0,2 0 0,0 0 0,0 0 0,0 0 0,-3 0 0,2 0 0,-1 0 0,4 3 0,0-4 0,7 10 0,-3-11 0,15 3 0,-12-11 0,13-2 0,-6 0 0,3 0 0,-2-5 0,-6-2 0,-8-2 0,3-6 0,-5 5 0,6-10 0,-6 3 0,3-4 0,-3 0 0,0-5 0,-3-1 0,0-25 0,-4 15 0,0-15 0,0 20 0,0 5 0,-5-4 0,-2 7 0,-2 5 0,1 7 0,3 10 0,0 2 0,-6 0 0,5 0 0,-5 0 0,3 28 0,5-16 0,-2 26 0,5-20 0,0 0 0,5-4 0,4-3 0,18-1 0,-9-4 0,9 0 0,-15-6 0,0 0 0,0 0 0,0 0 0,-3 0 0,2-3 0,-2-3 0,0-3 0,5-9 0,-4 3 0,3 0 0,-4 4 0,-4 6 0,-1 2 0,-3 6 0,1 8 0,-2 2 0,0 12 0,0-10 0,0 10 0,0-12 0,0 3 0,0-4 0,0 0 0,0 0 0,0 0 0,0 0 0,0 0 0,0 0 0,0 0 0,2 0 0,7 7 0,-3-8 0,10 12 0,-10-16 0,9 9 0,0-10 0,11-1 0,-6-2 0,19-3 0,-26 0 0,14-6 0,-19-2 0,3-4 0,-3 1 0,0 3 0,-5 3 0,-1 2 0,-2 1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3-05T01:48:33.25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80 24575,'0'12'0,"0"2"0,0 11 0,0 2 0,0 5 0,0 0 0,0 0 0,0 0 0,0-5 0,0 4 0,0-13 0,0 3 0,0-13 0,0 4 0,0-7 0,0-1 0,3-8 0,0-1 0,12-13 0,-4 10 0,7-7 0,8 9 0,2 2 0,5 1 0,2 3 0,-13 0 0,13 0 0,-12 3 0,8 1 0,-10 3 0,-4 0 0,-1-1 0,-4 0 0,0 0 0,-3-3 0,1 0 0,-5-8 0,0-6 0,-2-17 0,-3 0 0,0-16 0,-3 16 0,-6-14 0,-8 11 0,-6-9 0,1 6 0,-3 4 0,6 7 0,-22 0 0,15 11 0,-19 1 0,23 8 0,-4 3 0,5 0 0,-1 0 0,7 0 0,-1 4 0,13 2 0,-1 6 0,4 0 0,0 4 0,0-4 0,0 8 0,5-7 0,10 5 0,13 2 0,19-3 0,7 4 0,10-12 0,-29-2 0,-6-7 0</inkml:trace>
  <inkml:trace contextRef="#ctx0" brushRef="#br0" timeOffset="1743">615 250 24575,'2'3'0,"1"-1"0,5-2 0,-2 0 0,2 0 0,-3 0 0,3 0 0,-2-2 0,0-6 0,-4-6 0,-2-1 0,0-5 0,0 10 0,0-9 0,0 12 0,0-8 0,-5 6 0,-6-1 0,-2 4 0,-3 3 0,-5 3 0,-7 0 0,4 0 0,-4 14 0,20-1 0,0 37 0,11-9 0,16 22 0,9-16 0,9-7 0,5-14 0,-8-10 0,-1-9 0,-1-5 0,-12-7 0,-2-2 0,-9-5 0,3-9 0,-4 3 0,1-9 0,-6 6 0,-3-5 0,0 7 0,0-1 0,0 11 0,2 4 0,1 3 0,2 2 0,0 0 0,3 0 0,1 2 0,3 4 0,1 8 0,10 9 0,-8-4 0,19 18 0,-18-17 0,17 13 0,-18-15 0,14 5 0,-18-13 0,7 3 0,-13-10 0,3-1 0,-6-4 0,1-8 0,-3-9 0,0-22 0,0-9 0,0 1 0,0 7 0,0 6 0,2 2 0,1 7 0,10-1 0,12 21 0,-5 0 0,10 1 0,-17 5 0,9-2 0,-1 3 0,-5-2 0,2 1 0,-13-1 0,0 0 0,0 1 0,-5-4 0,2 5 0,-2-2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3-05T01:48:31.30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184 188 24575,'0'-9'0,"0"-2"0,0 2 0,0-3 0,0 0 0,0-3 0,0 6 0,-3-5 0,0 10 0,-13-1 0,5 5 0,-9 0 0,1 14 0,-5 19 0,4 2 0,-4 27 0,19-17 0,-2 19 0,7-28 0,0 2 0,0-26 0,0-1 0,5-6 0,2-3 0,9-2 0,-3 0 0,7 3 0,-3 1 0,4 0 0,4 3 0,-2-3 0,2 3 0,-4 0 0,6 6 0,-9-5 0,1 6 0,-11-4 0,1 7 0,-5-7 0,1 7 0,-5-8 0,0 10 0,-5-7 0,-6 7 0,-20-4 0,-13 0 0,-10 4 0,-4-4 0,26-7 0,3-2 0,23-6 0,6-2 0,18-5 0,6-1 0,25-8 0,-19 7 0,33-8 0,9-3 0,-15 5 0,27-15 0,-43 6 0,9-11 0,-15 4 0,-12 4 0,-8-8 0,-7-9 0,-2 4 0,-23-6 0,3 33 0,-20-1 0,7 14 0,4 0 0,-2 3 0,8 4 0,-1 7 0,4 9 0,4 8 0,5 7 0,2-10 0,3-2 0,0-14 0,5-3 0,2-1 0,9-1 0,1-1 0,4-2 0,5-1 0,11-9 0,-11 2 0,7-11 0,-23 8 0,5-6 0,-9 9 0,2 9 0,-6 12 0,-2 10 0,0 5 0,0 0 0,0 5 0,3-4 0,-2 0 0,6-7 0,-6-5 0,4-4 0,-4-1 0,4-4 0,-2-3 0,3-1 0,1-1 0,15-3 0,-8 0 0,25-9 0,-23-2 0,11-14 0,-17 2 0,-4-7 0,-2 5 0,-4 0 0,0 0 0,0 4 0,0-3 0,-6 7 0,-4-1 0,-4 5 0,-2 2 0,0 4 0,3 0 0,-12 3 0,11 0 0,-5 0 0,11 0 0,3 0 0,0 0 0,4-2 0,5-1 0,14-12 0,-4 4 0,8-7 0,-5 3 0,-4 5 0,4-3 0,-9 7 0,0 1 0,-6 3 0,1 2 0</inkml:trace>
  <inkml:trace contextRef="#ctx0" brushRef="#br0" timeOffset="13061">0 1 24575,'0'0'0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3-05T01:48:36.47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1713 119 24575,'17'0'0,"-2"0"0,21 0 0,5 0 0,20 0 0,8 0 0,25 0 0,-31 0 0,9 0 0,-5 0 0,4 0 0,0 0-658,5 0 1,5 0 0,-7 0 657,-8 0 0,-3 0 0,6 0 0,1 0-499,-6 0 1,0 0 498,1 0 0,-3 0 0,22 0 0,-19 0 0,-1 0 0,23 0 0,5 0 0,1 0 0,0 0 0,-32 0 0,-3 0 0,0 0 1866,-6-8-1866,3 3 1103,2-10-1103,-23 3 0,2 0 0,-10 1 0,-5 4 0,0 0 0,0 0 0,-4 1 0,3 2 0,-5-1 0,2 2 0,-6 0 0,2-3 0,-2 4 0,0-2 0,-1 2 0,-5 2 0,-2 0 0,-1 0 0</inkml:trace>
  <inkml:trace contextRef="#ctx0" brushRef="#br0" timeOffset="3174">2232 631 24575,'5'0'0,"2"0"0,2 0 0,-1 0 0,0 0 0,-3 0 0,2 0 0,1 0 0,0 0 0,-1 0 0,-4-5 0,-1 1 0,-2-7 0,0-7 0,0 4 0,0-11 0,0 12 0,-12-10 0,4 9 0,-10-2 0,-12 10 0,4 4 0,-15 2 0,-6 29 0,11 8 0,8 11 0,4 3 0,5 8 0,0 16 0,19-43 0,0-17 0,8 5 0,8-17 0,15 0 0,-5-13 0,7-11 0,-17-7 0,5-6 0,-9 2 0,4-5 0,-6-2 0,2-1 0,1-23 0,-8-1 0,3 0 0,-8 6 0,0 26 0,0 5 0,0 2 0,0 7 0,3 2 0,-2 7 0,1 1 0,0 3 0,1 2 0,2 1 0,0 2 0,3 21 0,-4-7 0,5 24 0,-2 26 0,2-22 0,2 22 0,-4-38 0,3-5 0,1 0 0,2-4 0,0-1 0,-4-7 0,2 2 0,-2-5 0,8 6 0,-3-8 0,18 1 0,-13-5 0,14-3 0,-5-13 0,-4-14 0,11-39 0,-20 20 0,5-16 0,-19 33 0,2 5 0,-3 1 0,0 5 0,0 4 0,0 4 0,0 5 0,0 3 0,-2 2 0,-4 1 0,0 2 0,-2 0 0,2 9 0,0 3 0,-2 14 0,4 1 0,1 4 0,3 15 0,0-10 0,0 10 0,0-14 0,0 0 0,0 14 0,0-2 0,3 0 0,1-4 0,7-4 0,1 27 0,0-20 0,2 49 0,-9-62 0,5 34 0,-7-36 0,1-5 0,-2-1 0,-2-10 0,3 0 0,-2 0 0,1 0 0,1 0 0,-2-3 0,4 4 0,-5-7 0,5 5 0,-3-4 0,3-4 0,3 2 0,-3-5 0,3 0 0,-3 0 0,-3-3 0,1-35 0,-3 12 0,0-42 0,0-1 0,0 11 0,0-22 0,-14 6 0,8 30 0,-13-11 0,12 46 0,-4 3 0,2 4 0,-3 2 0,-4 0 0,3 0 0,-3 0 0,7 0 0,1 0 0,3 0 0,0 0 0,0 2 0,7-1 0,6-2 0,14-7 0,16-14 0,-12 5 0,21-14 0,-16 6 0,18-5 0,-8 6 0,-5 3 0,-4 10 0,-3-2 0,-7 3 0,-3 4 0,-14 4 0,0 2 0,-2-3 0,-1 1 0,-2-1 0,0 1 0</inkml:trace>
  <inkml:trace contextRef="#ctx0" brushRef="#br0" timeOffset="10226">2029 688 24575,'-2'9'0,"1"-4"0,-18 13 0,6-6 0,-12 10 0,5-7 0,2 2 0,1-4 0,-3-2 0,-3 7 0,4-12 0,-13 13 0,4-9 0,3-1 0,-16 7 0,16-11 0,-18 8 0,-10-1 0,0-6 0,-3-2 0,-18 5 0,15-6 0,0-2 0,-13-1 0,7 0 0,2 0 0,-1-12 0,-14-14 0,4-4 0,23 8 0,3-2 0,-2-4 0,-4-2 0,-6-4 0,26 10 0,-10-4 0,0-1 0,11 4 0,-30-21 0,21 9 0,-3-3 0,-10-18 0,23 21 0,6 0 0,9 10 0,-6-6 0,8 4 0,-8-1 0,15 13 0,-6 0 0,8 4 0,-2 2 0,2 5 0,1 2 0,0 1 0,0 0 0,0 3 0,2 21 0,1 0 0,-3 29 0,0 11 0,-5 16 0,1-7 0,4-11 0,-8-1 0,11-33 0,-7 12 0,6-32 0,3-17 0,29-39 0,-18 10 0,28-27 0,-19 16 0,-6 15 0,5-10 0,-11 21 0,-2 9 0,-2 4 0,1 5 0,-4 3 0,5 0 0,-2 2 0,14 1 0,-4 2 0,28 23 0,-12-11 0,20 25 0,-15-15 0,16 1 0,-9 3 0,16-5 0,-2-1 0,2-1 0,10 0 0,-13-3 0,-4-2 0,-18-6 0,-7-4 0,-7 2 0,-4-5 0,-4 1 0,-6-2 0,-2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3-05T01:48:49.39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318 365 24575,'0'-12'0,"0"-15"0,10-37 0,-8 21 0,12-33 0,-13 38 0,3 3 0,-4 4 0,0 13 0,0 6 0,-5 3 0,-8 14 0,-6 8 0,-6 22 0,-3 16 0,10 1 0,-2 1 0,11-10 0,5-9 0,0 3 0,4 1 0,0-14 0,0 7 0,11-9 0,11 4 0,3-2 0,15-1 0,-21-12 0,11 5 0,-17-9 0,-1 2 0,-3-4 0,-4 0 0,0 0 0,-3 0 0,1 0 0,-3 0 0,0 6 0,-31 25 0,14-14 0,-29 18 0,-35-9 0,40-16 0,-44 12 0,63-23 0,-4 0 0,9-4 0,1 0 0,7 0 0,3-6 0,4 0 0,2-16 0,2 11 0,19-12 0,32 14 0,19 0 0,3 9 0,0 4 0,3 2 0,-21 0 0,-4 0 0,-7-1 0,15-2 0,-14-9 0,14-21 0,-24-24 0,-18 1 0,-2-3 0,8-17 0,-17 18 0,-4 4 0,-4 17 0,-3-5 0,-3 20 0,-3 4 0,-7 5 0,3 2 0,-27 5 0,13 0 0,-17 11 0,10 13 0,7 9 0,0 2 0,5 3 0,6-4 0,2 5 0,6-1 0,4-6 0,4 0 0,0-5 0,0-2 0,3-8 0,25 10 0,-9-15 0,35 4 0,-25-13 0,13-3 0,-3-21 0,-9-8 0,-3-8 0,-13 2 0,-7 18 0,-1 1 0,-3 4 0,2 3 0,-4 13 0,1 42 0,-2 1 0,0 49 0,-5-40 0,0 1 0,3-5 0,1 0 0,-4 15 0,0 1 0,4-12 0,2-3 0,-1 42 0,0-14 0,0-34 0,0-25 0,2-11 0,1-9 0,5 1 0,1-3 0,3 0 0,4-7 0,-6 1 0,6-11 0,1-7 0,-6 5 0,9-12 0,-8 8 0,4-29 0,-3 9 0,-1-10 0,-3 9 0,-5 11 0,0-10 0,-4 9 0,0-18 0,-12 12 0,-2-3 0,-12 11 0,-6 9 0,8 10 0,-7 1 0,9 11 0,4-2 0,2 3 0,23-13 0,12 2 0,20-15 0,28-15 0,-7-3 0,14-14 0,-18 17 0,-16 5 0,-6 11 0,-16 9 0,0 2 0,-12 10 0,-1 2 0</inkml:trace>
  <inkml:trace contextRef="#ctx0" brushRef="#br0" timeOffset="1240">1546 241 24575,'0'21'0,"0"25"0,0-2 0,0 17 0,0 5 0,0-29 0,0 26 0,0-27 0,0 15 0,0-12 0,0-6 0,0-9 0,0-8 0,0-10 0,0-4 0,2-10 0,7-8 0,5 1 0,2-3 0,3 5 0,-7 4 0,21 0 0,-16 6 0,27-1 0,-20 7 0,17 10 0,-12-1 0,-3 5 0,-6-7 0,-7-4 0,7 0 0,-7 1 0,0-4 0,-2 0 0,-5-3 0,2 0 0,-2-24 0,-3-62 0,0 16 0,-10 1 0,-8-3 0,-12 18 0,-4 5 0,-13-26 0,-21 0 0,39 62 0,6-1 0,-5 10 0,12 1 0,-3 3 0,7 0 0,1 2 0,5 8 0,1 4 0,2 12 0,0 6 0,0-3 0,0 7 0,23 4 0,-2-4 0,16 6 0,-4-17 0,-5-9 0,4-4 0,0-4 0,-5-1 0,27-3 0,-35 0 0,19-4 0</inkml:trace>
  <inkml:trace contextRef="#ctx0" brushRef="#br0" timeOffset="2950">2333 722 24575,'9'0'0,"2"0"0,2-6 0,-3 2 0,5-8 0,-6 5 0,3-4 0,-3 2 0,1-12 0,-3 2 0,0-36 0,-3 34 0,-1-24 0,-8 42 0,-16-3 0,-7 6 0,-5 3 0,-1 22 0,18-7 0,1 23 0,12-13 0,3 5 0,0-9 0,0-3 0,8-6 0,4 0 0,8-2 0,12 2 0,-13-8 0,10 0 0,-12-4 0,4-3 0,6 0 0,-9 0 0,3 0 0,-9 0 0,-3 0 0,2 0 0,-5-3 0,3-3 0,-4-3 0,-2-3 0,0-4 0,-3-11 0,0-2 0,0 1 0,0 1 0,0 16 0,2-2 0,16 8 0,22 2 0,-6 4 0,26 13 0,-36-2 0,7 9 0,-15-9 0,-4 0 0,0 0 0,0 0 0,-3-3 0,3 0 0,-4-2 0,0-1 0,-1 1 0,1 1 0,-3-3 0,3 3 0,-3-3 0,2 0 0,-2 0 0,3-3 0,-3 1 0,-2-6 0,-1-7 0,-2-18 0,0-1 0,0-12 0,0 14 0,0-4 0,0 9 0,0 0 0,0 9 0,0 1 0,0 7 0,2-1 0,1 3 0,9 3 0,-2 0 0,4 0 0,-1 0 0,-6 0 0,3 0 0,-5 0 0,0-7 0,-2 5 0,0-6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3-05T01:48:53.01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0 495 24575,'95'0'0,"0"0"0,-13 0 0,-15 0 0,-35 0 0,-15 0 0,-1 0 0,-7 0 0,-3 0 0,-4 0 0</inkml:trace>
  <inkml:trace contextRef="#ctx0" brushRef="#br0" timeOffset="442">261 675 20737,'16'0'0,"-3"0"1819,3 0-1819,-4 0 650,8 0-650,4 0 333,-1 0-333,7 0 1036,-7 0-1036,9 0 0,-15 0 0,-4 0 0</inkml:trace>
  <inkml:trace contextRef="#ctx0" brushRef="#br0" timeOffset="1362">673 242 24575,'16'0'0,"1"0"0,9 3 0,-2 9 0,-1 8 0,2 10 0,-7 8 0,21 30 0,-22-31 0,24 50 0,-28-62 0,10 31 0,-12-37 0,-3-1 0,-4-10 0,-2-14 0,-2-9 0,0-12 0,0-26 0,0-6 0,0-6 0,1 8 0,1-1 0,8-19 0,-1 37 0,3-19 0,-2 28 0,2 8 0,-2 6 0,2 7 0,-9 10 0,1 0 0</inkml:trace>
  <inkml:trace contextRef="#ctx0" brushRef="#br0" timeOffset="2902">1408 418 24575,'0'-7'0,"-6"-2"0,3 1 0,-8-3 0,6 8 0,-6-2 0,-11 5 0,6 0 0,-6 0 0,10 10 0,8-3 0,-5 13 0,8-7 0,-2 7 0,3 2 0,0-4 0,0 7 0,0-12 0,0 3 0,0-4 0,2-3 0,1-1 0,5-2 0,1-4 0,5 1 0,-4-3 0,3-3 0,-7-3 0,3-7 0,1-9 0,-3-10 0,2 7 0,-5 0 0,-1 13 0,-3 3 0,0-3 0,0 7 0,0-4 0,4 7 0,0 2 0,4 9 0,-3 1 0,2 10 0,7 4 0,-3-5 0,7 1 0,-10-12 0,4-5 0,-7-1 0,7-2 0,-7 0 0,4 0 0,-1-11 0,-5-16 0,3-19 0,-6 6 0,0-5 0,0 23 0,0 0 0,0 6 0,-3 7 0,1 1 0,-6 5 0,2 1 0,-1 2 0,4 2 0,1 4 0,2 3 0,0 0 0,0 4 0,11 2 0,1-2 0,15 1 0,-8-10 0,15 5 0,-4-4 0,-1 5 0,6-2 0,-16 2 0,6 1 0,4 17 0,-5-6 0,5 19 0,-13-16 0,8 25 0,-14-28 0,13 16 0,-4-28 0,-7-2 0,3-5 0</inkml:trace>
  <inkml:trace contextRef="#ctx0" brushRef="#br0" timeOffset="3514">2303 275 23056,'-12'0'0,"1"2"745,-2 8-745,-2 0 254,-6 18-254,6-15 129,-3 9-129,8-9 391,-10 13-391,8-7 0,-2 3 0,11-14 0,3-3 0,-5 1 0,4-1 0,-5 0 0,6 6 0,-2-7 0,1 9 0,-1-12 0,2 4 0</inkml:trace>
  <inkml:trace contextRef="#ctx0" brushRef="#br0" timeOffset="4075">2110 194 24575,'0'7'0,"0"2"0,0 8 0,3 3 0,16 13 0,0 2 0,16 16 0,-8-15 0,12 14 0,-17-27 0,7 10 0,-16-17 0,-4-8 0,3 4 0,-8-9 0,3 0 0,-6 1 0,1-1 0,-4 0 0,1-1 0,-1-2 0</inkml:trace>
  <inkml:trace contextRef="#ctx0" brushRef="#br0" timeOffset="5160">2592 250 24575,'0'14'0,"0"5"0,0-5 0,0 17 0,0-11 0,0 10 0,0-13 0,0 0 0,0 4 0,0-8 0,0 3 0,0-20 0,0-3 0,0-14 0,0-5 0,0 4 0,0-18 0,6 6 0,-2 0 0,6 9 0,1 16 0,4 0 0,10 6 0,4 4 0,1 14 0,2 16 0,-14-1 0,0 1 0,-12-15 0,-2-4 0,-2-3 0,-2-1 0,0-3 0,0 0 0,0 3 0,0-3 0,3 2 0,-1-4 0,3 2 0,0-5 0,3 2 0,5-2 0,4 0 0,15 0 0,-9 0 0,28 0 0,-20 0 0,15-3 0,-14-2 0,-15 1 0,-3 0 0</inkml:trace>
  <inkml:trace contextRef="#ctx0" brushRef="#br0" timeOffset="5705">3100 300 24575,'5'0'0,"4"0"0,2 0 0,11 0 0,-8 0 0,7 0 0,-16 0 0,1 0 0,-4 0 0</inkml:trace>
  <inkml:trace contextRef="#ctx0" brushRef="#br0" timeOffset="7045">3374 0 24575,'0'23'0,"0"-4"0,0 24 0,0 14 0,0-18 0,0 31 0,0-30 0,0 6 0,0-3 0,0-9 0,0-2 0,0-1 0,0-9 0,0 9 0,0-4 0,0 5 0,6 10 0,-2-16 0,3 4 0,-2-22 0,-5 0 0,2-3 0,-2-3 0,0 1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3-05T01:49:26.19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1 399 24575,'2'5'0,"1"0"0,5 0 0,-2-2 0,5 2 0,-5-4 0,2 4 0,-3-5 0,0 3 0,0-3 0,0 0 0,0 0 0,0 0 0,-2 2 0,1-2 0,-1 3 0,2-3 0,0 0 0,0 0 0,0 0 0,0 0 0,3 0 0,1-6 0,9-6 0,1-12 0,19-26 0,-2 3 0,4-15 0,-13 26 0,-2-2 0,17-13 0,-7 14 0,10-8 0,-24 28 0,-8 11 0,-5 1 0,-3 5 0,-3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3-05T01:49:06.76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414 268 24575,'0'10'0,"0"-3"0,0 6 0,0 5 0,0-3 0,0 10 0,0-12 0,0 17 0,0 0 0,0 17 0,0-7 0,5 2 0,0-13 0,4-6 0,-4-9 0,-2-3 0,2-3 0,-2 1 0,-1-2 0,3-2 0,-5 0 0,5 3 0,-5-3 0,3 2 0,-3-2 0,0 0 0,2 0 0,-2 0 0,3 1 0,-3-1 0,2 0 0,-2 0 0,3 9 0,-3-6 0,0 7 0,0-10 0,0 0 0,2 0 0,1-2 0,2-1 0,0-2 0,3 0 0,5 0 0,4 0 0,4 0 0,5 0 0,1 0 0,4 0 0,1-4 0,60-8 0,-33 5 0,-9 1 0,0 1 0,8 5 0,-11 0 0,51 0 0,-42 0 0,9 0 0,-2 0 0,-15 0 0,36 0 0,-55 0 0,11 0 0,-13 0 0,11 0 0,-5 0 0,10 0 0,11 0 0,8 0 0,-5 0 0,0 0 0,-23 0 0,3 0 0,-10 0 0,4 0 0,-9 0 0,4 0 0,0 0 0,-4 0 0,4 0 0,9-7 0,-11 5 0,12-7 0,-11 4 0,-3 1 0,47-10 0,-38 9 0,38-6 0,-38 4 0,-3 3 0,-1 1 0,-2-1 0,-6 2 0,9 1 0,-1-2 0,-8 3 0,-3 0 0,-4 0 0,-7 0 0,7 0 0,-7 0 0,3 0 0,1 0 0,-1 0 0,3 0 0,-4 0 0,4 0 0,-6 0 0,4 0 0,-4 0 0,0 0 0,0 0 0,0 0 0,0 0 0,-3-2 0,1-4 0,-3-3 0,0-3 0,0-4 0,0-1 0,-3-4 0,-2-5 0,-2-1 0,-1-5 0,0 5 0,0-18 0,4 19 0,-3-19 0,6 14 0,-3-30 0,4 22 0,0-24 0,0 11 0,0 19 0,0-11 0,0 33 0,0 2 0,0-1 0,-5 7 0,-6-2 0,-2 5 0,-16 7 0,5-6 0,-13 9 0,-20-1 0,-7 0 0,-20 0 0,-13-1 0,37-8 0,-16 4 0,33-4 0,-25 0 0,26 0 0,-12 0 0,32-3 0,-4-1 0,0-4 0,4 4 0,-14-5 0,13 7 0,-7-7 0,3 8 0,5-2 0,-5 0 0,1 2 0,-7-2 0,-11 3 0,3 0 0,8 0 0,3 0 0,15 0 0,-6 0 0,9 0 0,-4 0 0,3 0 0,-7 0 0,-3 0 0,1 0 0,-5 0 0,6 3 0,0 1 0,0 3 0,0 0 0,0 0 0,-5 0 0,4 0 0,-4 1 0,5-5 0,0 4 0,0-4 0,0 1 0,0-1 0,-9 0 0,-22 1 0,10 0 0,-20-1 0,29-3 0,-25 0 0,-27 4 0,21-3 0,-30 2 0,63-3 0,-23 0 0,15 0 0,0 0 0,8 0 0,11 0 0,3 0 0,0 0 0,4 0 0,2 0 0,5 0 0,-2 0 0,3 0 0,2 3 0,0-1 0,3 6 0,0-3 0,0 5 0,7 27 0,1-9 0,6 18 0,1-20 0,-4-5 0,2 0 0,-5-4 0,1-1 0,-3-7 0,-1 2 0,1-5 0,-3 2 0,-1-1 0,-2-1 0,0 1 0,0-2 0,0 0 0,0 2 0,0-1 0,0-1 0,0-3 0</inkml:trace>
  <inkml:trace contextRef="#ctx0" brushRef="#br0" timeOffset="3352">2256 814 24575,'0'12'0,"0"4"0,0 6 0,0 11 0,0 0 0,0 5 0,0-6 0,0 5 0,0-3 0,0 3 0,0-5 0,0 4 0,0-7 0,0-3 0,0-11 0,0 1 0,6-9 0,-3 3 0,13-10 0,-7 0 0,11 0 0,-3 0 0,4 0 0,5 0 0,-4 0 0,9 0 0,-9 0 0,18 0 0,13 3 0,-11-2 0,7 2 0,-23-3 0,-8 0 0,3 0 0,-9 0 0,6 0 0,-8 0 0,9 0 0,-11 0 0,8 0 0,-8 0 0,2 0 0,-5 0 0,0-2 0,-3-1 0,3-2 0,-5-7 0,3 2 0,-3-15 0,0-4 0,0-10 0,0-39 0,0 18 0,0-14 0,0 24 0,-11-18 0,5 26 0,-6-15 0,6 44 0,6 5 0,-2 3 0,-1 2 0,0 1 0,-2 2 0,0 0 0,0 0 0,0 0 0,-5 2 0,-2 2 0,-8 2 0,-5-3 0,-5 0 0,-21-3 0,14 0 0,-23 0 0,31-3 0,-11 2 0,21-5 0,-15 2 0,19 1 0,-11 0 0,14 3 0,0 0 0,0 0 0,0 0 0,0 0 0,0 0 0,-4 0 0,3 0 0,-3 0 0,4 0 0,-10 2 0,7 1 0,-4 0 0,11 2 0,3-5 0,-2 7 0,1-6 0,-3 6 0,3-7 0,-1 5 0,4-5 0,0 3 0</inkml:trace>
  <inkml:trace contextRef="#ctx0" brushRef="#br0" timeOffset="7382">0 1411 24575,'0'5'0,"0"7"0,0 2 0,0 3 0,0 3 0,0-7 0,0 7 0,6-7 0,-5 7 0,7-3 0,-5-3 0,1 1 0,7 8 0,-7-7 0,8 11 0,-6-15 0,0 5 0,0-4 0,0 5 0,0-4 0,-1-5 0,-1 5 0,-2-9 0,0 4 0,-1-4 0,1 0 0,0-3 0,3 1 0,1-3 0,4 0 0,12 0 0,-3 0 0,17-7 0,6-6 0,33-30 0,-6 11 0,-22 5 0,0-1 0,17-10 0,2-2 0,5 1 0,-8 5 0,-6 11 0,-16 1 0,-15 14 0,-5-2 0,-4 4 0,-1-1 0,-4 1 0,-4 3 0,4 0 0,-6 1 0,2 1 0,-3-1 0,0 2 0,-3-2 0,1-1 0,-3-2 0,0 0 0,0-3 0,0 5 0,0-2 0</inkml:trace>
  <inkml:trace contextRef="#ctx0" brushRef="#br0" timeOffset="15774">2955 1817 24575,'14'-5'0,"-1"-2"0,1-4 0,8-21 0,-1 4 0,5-21 0,2-1 0,-10 8 0,13-39 0,-17 41 0,13-36 0,-17 50 0,7-7 0,-13 24 0,1 0 0,-5 7 0</inkml:trace>
  <inkml:trace contextRef="#ctx0" brushRef="#br0" timeOffset="31400">1960 2492 24575,'13'9'0,"2"6"0,6 0 0,-3 2 0,9 3 0,-12-7 0,16 8 0,-4-2 0,6-2 0,13 4 0,-12-6 0,31 7 0,-36-9 0,30 1 0,-31-9 0,14-4 0,5 2 0,1-3 0,-5 0 0,13 0 0,-26-6 0,15 1 0,-23-8 0,4 4 0,-5-4 0,-4 6 0,3-6 0,-7 6 0,3-6 0,5-2 0,-6-3 0,10-10 0,5-23 0,-12 18 0,14-45 0,-23 50 0,6-26 0,-11 32 0,-1-9 0,-3 9 0,0-4 0,0 0 0,0 4 0,0-9 0,0 9 0,0-9 0,-3 4 0,-2 0 0,-5 1 0,2 0 0,-6 4 0,3-4 0,0 5 0,-1 4 0,-8-9 0,5 11 0,-7-7 0,0 7 0,8 2 0,-11 0 0,2 4 0,-8 2 0,-12 1 0,-1 2 0,-50-3 0,50 6 0,-34-3 0,52 4 0,4 0 0,-10 0 0,10 0 0,-1 0 0,3 0 0,7 0 0,-3 0 0,4 0 0,0 0 0,0 3 0,-4 1 0,3 2 0,-9 3 0,4 3 0,-1-2 0,1 4 0,6-5 0,0 3 0,0-3 0,0 3 0,0-3 0,0 3 0,-4 9 0,6-6 0,-7 11 0,1-7 0,3 0 0,-1-2 0,-7 29 0,11-25 0,-8 26 0,12-31 0,6-3 0,-6 3 0,5 0 0,-2-3 0,1 3 0,1 0 0,-2-3 0,3 3 0,0 21 0,0-19 0,0 19 0,0-25 0,0 6 0,8 6 0,-3-7 0,22 18 0,-15-26 0,17 14 0,12-8 0,-9-9 0,14 6 0,-15-12 0,-4 0 0,5 0 0,-1 0 0,1 0 0,-5 0 0,-1 0 0,-5 0 0,-4 0 0,-1 0 0,-7 0 0,-1 0 0,-3 0 0,0 0 0,0 0 0,0 0 0,0 0 0,-2 2 0,-1-3 0,-2 0 0,0-2 0,0 1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3-05T01:47:59.93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417 123 24575,'-7'-11'0,"-6"-4"0,-12 2 0,-12-12 0,7 12 0,-10-6 0,-1 5 0,5 8 0,-14-1 0,22 7 0,1 0 0,7 0 0,10 6 0,-6 4 0,9 3 0,-6 17 0,6-15 0,0 14 0,4-16 0,3 3 0,0-4 0,0 0 0,0 0 0,0-3 0,0 2 0,5-5 0,6 7 0,2-7 0,7 4 0,-3-3 0,19 6 0,-12-5 0,17 5 0,-26-7 0,11 0 0,-13 2 0,4 0 0,-4 6 0,-7 12 0,-1-8 0,-5 18 0,0-16 0,-11 5 0,6-10 0,-21-1 0,0-10 0,1 1 0,-6-5 0,18-2 0,-3-2 0,7-4 0,-2-1 0,5-3 0,-2 4 0,5 2 0,1 4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3-05T01:49:56.34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0 24575,'30'0'0,"11"0"0,-6 0 0,7 0 0,15 0 0,-20 0 0,20 0 0,-25 0 0,6 0 0,-7 0 0,1 0 0,-5 0 0,3 0 0,-3 0 0,13 0 0,-11 0 0,11 0 0,-18 0 0,3 0 0,-4 0 0,0 0 0,0 0 0,-1 0 0,-3 0 0,3 0 0,-3 0 0,0 0 0,8 0 0,-7 0 0,8 0 0,4 0 0,-2 0 0,12 0 0,1 0 0,-12 0 0,4 0 0,-18 0 0,8 0 0,-2 0 0,2 0 0,-4 0 0,-2 0 0,-5 0 0,0 0 0,0 0 0,-1 0 0,1 3 0,0-3 0,-3 3 0,9-3 0,-10 0 0,8 0 0,-8 0 0,0 0 0,4 0 0,0 0 0,0 0 0,0 0 0,4 0 0,-3 0 0,12 0 0,-7 0 0,13 0 0,-9 0 0,4 0 0,4 0 0,-7 0 0,7 0 0,5 0 0,-11 0 0,11 0 0,-10 0 0,6 0 0,-3 0 0,7 0 0,-13 0 0,8 0 0,-8 0 0,4 0 0,27 0 0,-24 0 0,24 0 0,-36 0 0,3 0 0,6 0 0,2 0 0,18 0 0,-21 0 0,15 0 0,-17 0 0,19 0 0,-7 0 0,20 0 0,-28 0 0,16 0 0,-25 0 0,8 0 0,-5 0 0,0 0 0,0 0 0,4 0 0,11 0 0,2 0 0,4 0 0,-11 0 0,-5 0 0,-9 0 0,2 0 0,-4 0 0,2 0 0,-6 0 0,-3 0 0,-3 0 0,0 0 0,0 0 0,0 0 0,-2 0 0,-1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3-05T01:50:24.33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42 24575,'18'0'0,"1"0"0,33 0 0,-13 0 0,26 0 0,27 0 0,-22 0 0,-17 0 0,4 0 0,5 0 0,1 0 0,3 0 0,-1 0 0,-7 0 0,0 0 0,19 0 0,-7 0 0,-13 0 0,-7 0 0,0 0 0,2 0 0,13 0 0,-22 0 0,22 0 0,-35 0 0,24 0 0,-30 0 0,12 0 0,-16 0 0,-3 0 0,3 0 0,-3 0 0,13 0 0,2 3 0,0-2 0,-6 2 0,-1-3 0,8 0 0,24 0 0,-10 0 0,3 0 0,-20 0 0,-8 0 0,8 0 0,-8 0 0,4 0 0,5 0 0,-2 0 0,3 0 0,-1-4 0,14 0 0,-9-4 0,37 0 0,-40 1 0,20 3 0,-35 1 0,16 0 0,-22 3 0,11-3 0,-15 3 0,0 0 0,-3-2 0,-3 1 0,-2-1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3-05T01:50:28.09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0 150 24575,'29'0'0,"0"0"0,8 0 0,21 0 0,-2 0 0,10 0 0,-1 0 0,-28-3 0,24-9 0,-41 3 0,10-7 0,-21 7 0,-4-1 0,-3 3 0,-2-1 0,0 3 0,-5-2 0,1 1 0,-7-1 0,5 1 0,-2 1 0,0 0 0,2-1 0,-2 1 0,3 0 0,0 2 0,-2-1 0,4 1 0,-4-2 0,12 2 0,23 15 0,-11-3 0,23 10 0,-22-2 0,-1-9 0,2 13 0,-10-14 0,6 10 0,-12-11 0,4 3 0,-7-4 0,-2 0 0,-4 1 0,-3-1 0,-12 7 0,7-5 0,-8 7 0,8-2 0,4-2 0,0 0 0,4 1 0,3 8 0,1-6 0,2 7 0,0-12 0,0-1 0,0 1 0,0-3 0,0 0 0,0-3 0,0 1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3-05T01:50:20.75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38 375 24575,'12'0'0,"-2"0"0,-5 0 0,0 0 0,3 0 0,-2 0 0,9 0 0,-5 0 0,17 0 0,-7 0 0,18 0 0,-20 0 0,10 0 0,-18 0 0,6 0 0,-4 0 0,0 0 0,-4 0 0,4 0 0,6 0 0,1 0 0,3 0 0,-4 0 0,-1 0 0,-2 0 0,3 0 0,-2 0 0,4 0 0,-4 0 0,0 0 0,-5 0 0,0-2 0,4-3 0,2-7 0,3-3 0,-4 3 0,1-8 0,-5 10 0,-3-7 0,0 5 0,-3 0 0,-1 0 0,1 0 0,0 3 0,-3-2 0,-1 2 0,-2-5 0,0 1 0,0-1 0,0 2 0,0 0 0,0-4 0,0 6 0,0-5 0,0 7 0,0-4 0,0 0 0,-2-5 0,-1 7 0,-2-2 0,0 7 0,0 2 0,-3-2 0,2 2 0,-10 0 0,0-2 0,-2 4 0,-9-1 0,9 2 0,-8 0 0,5 0 0,0 0 0,-9 0 0,11 0 0,-10 3 0,11 0 0,-6 1 0,-6-2 0,10 1 0,-9 3 0,11 6 0,-15 6 0,12-5 0,-15 7 0,16-7 0,-16 10 0,14-2 0,-8 5 0,18-9 0,-11 10 0,15-15 0,-4 6 0,9-13 0,3 0 0,0 0 0,5 5 0,-1 0 0,4 1 0,0 0 0,9 9 0,11-7 0,-1 7 0,2-11 0,1-2 0,-4-1 0,6-3 0,3-3 0,-12 0 0,7 0 0,-13-3 0,2-1 0,-1-2 0,-5 0 0,0 3 0,-6 1 0,-4-1 0,4 1 0,-4-3 0,2 0 0,2-6 0,2 2 0,0-5 0,-3 7 0,-4 2 0</inkml:trace>
  <inkml:trace contextRef="#ctx0" brushRef="#br0" timeOffset="14540">108 820 24575,'0'26'0,"0"9"0,0-12 0,4 12 0,4 6 0,0-11 0,6 9 0,-4-22 0,8 2 0,17-3 0,-8-3 0,31 1 0,-32-7 0,24-3 0,-22 3 0,9-6 0,-6 6 0,1-7 0,0 4 0,-1-1 0,1-2 0,-6 3 0,-4-2 0,-6-1 0,-4 2 0,5-3 0,-7 0 0,6 0 0,-10 0 0,2 0 0,5 0 0,0 0 0,1 0 0,0 0 0,-9-3 0,6 0 0,5-12 0,-5 4 0,4-7 0,-6-14 0,-5 11 0,2-16 0,-6 11 0,0 4 0,0-18 0,0 16 0,0-16 0,0 18 0,0-9 0,0 9 0,0-8 0,-7 8 0,2-8 0,-8-2 0,-10-19 0,7 19 0,-6-12 0,10 31 0,2-3 0,-2 0 0,-4 3 0,2-4 0,-2 5 0,4 2 0,0-1 0,-4 4 0,3-2 0,-3 3 0,-6-3 0,7 5 0,-13-1 0,15 5 0,-15 0 0,8 0 0,-4 0 0,7 0 0,5 0 0,0 0 0,0 3 0,-3 0 0,2 3 0,0 0 0,2 0 0,2-3 0,-3 2 0,3-2 0,-4 5 0,1 0 0,-10 6 0,9-5 0,-14 9 0,17-6 0,-10 8 0,6-3 0,0 5 0,5-9 0,-6 7 0,11-11 0,-6 4 0,5-5 0,0 5 0,2-4 0,-1 2 0,3 0 0,-4-2 0,2 8 0,0 2 0,0-1 0,3-1 0,0-1 0,0-3 0,0 7 0,0-4 0,0 5 0,0-4 0,0 3 0,0-4 0,6 10 0,-2-7 0,5 6 0,0-7 0,3 4 0,3-1 0,0-6 0,-3-4 0,-7-8 0,-2-1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3-05T01:50:39.73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1 390 24575,'0'12'0,"2"0"0,1-3 0,0 2 0,2-5 0,-2 5 0,2-5 0,0 2 0,0-3 0,-2 0 0,-1 0 0,1-3 0,-1 1 0,13-15 0,0-2 0,15-12 0,0-4 0,29-25 0,10-13 0,-8 7 0,7-5 0,-37 35 0,5-5 0,-10 9 0,-6 7 0,-8 8 0,-1 3 0,-6 5 0,0 1 0,0 0 0,-2-1 0,-1 3 0,-2-1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3-05T01:48:01.08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221 0 24575,'-13'0'0,"3"0"0,-6 0 0,0 0 0,2 0 0,-29 20 0,19-5 0,-16 22 0,19 0 0,12-2 0,-2 1 0,7-1 0,4-8 0,0-3 0,6-8 0,0-13 0,10 0 0,1-3 0,4 0 0,0 0 0,0 0 0,5 0 0,10 8 0,-11-4 0,4 8 0,-17 1 0,-3-5 0,-1 9 0,0-3 0,-4 4 0,2 6 0,-6 6 0,-6-13 0,0 5 0,-6-15 0,0 4 0,-5-4 0,4 2 0,-16 1 0,-10-3 0,3-1 0,2-1 0,19-4 0,9 1 0,0 0 0,4-1 0,2 1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3-05T01:48:01.68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0 24575,'26'0'0,"-4"0"0,11 0 0,9 0 0,-21 0 0,17 0 0,-12 0 0,-4 0 0,4 0 0,-5 0 0,-7 0 0,-2 0 0,-7 0 0,0 0 0,-2 0 0,-1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3-05T01:48:02.16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0 14633,'14'0'0,"1"0"4153,-9 0-4153,9 0 1720,-5 0-1720,10 0 935,-7 0-935,7 0 3134,-7 0-3134,3 0 0,-4 0 0,2 0 0,-5 0 0,2 0 0,1 0 0,-6 0 0,9 0 0,-6 0 0,-2 0 0,-2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3-05T01:48:04.61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716 0 24575,'-16'0'0,"-21"0"0,-7 0 0,-1 0 0,-18 0 0,25 0 0,-21 0 0,-41 0 0,48 0 0,-47 0 0,71 0 0,-9 0 0,19 0 0,-7 0 0,12 0 0,-3 0 0,7 0 0,3 3 0,2-3 0,1 7 0,0-4 0,3 9 0,10-5 0,4 0 0,21 0 0,0-7 0,7 7 0,23 2 0,5 5 0,8 14 0,10 5 0,-27 12 0,7 3 0,-25-12 0,-10-7 0,-19-18 0,-5-4 0,-5-2 0,0 0 0,-6-2 0,-8-1 0,0 1 0,-10-2 0,-16 8 0,-7-2 0,-2 7 0,-13 6 0,22 2 0,-13 2 0,-4 9 0,3-3 0,7-1 0,3-1 0,30-19 0,-4 2 0,9-6 0,0 0 0,2 0 0,-1 0 0,3 0 0,8-2 0,28-1 0,-3-2 0,19 0 0,0-3 0,-8 2 0,10-3 0,-10 4 0,3 0 0,1 0 0,4 0 0,-6 0 0,6 0 0,-4 0 0,-2 0 0,-7 0 0,-6 0 0,-5 0 0,4 0 0,-16 0 0,6 0 0,-16 0 0,3 0 0,-3 0 0,-4-5 0,-8-5 0,-4-6 0,-1 0 0,-7-9 0,11 10 0,-9-8 0,9 11 0,2 1 0,1 3 0,8 11 0,0 1 0,2 11 0,1-6 0,-3 4 0,1-7 0,-3 2 0,1-3 0,-2 0 0,0 0 0,0 0 0,0 3 0,0-3 0,0 3 0,0-3 0,0-3 0,0 1 0</inkml:trace>
  <inkml:trace contextRef="#ctx0" brushRef="#br0" timeOffset="852">810 34 24575,'0'17'0,"0"12"0,0-17 0,3 17 0,3-17 0,-2 1 0,1-3 0,-5-5 0,0-4 0,0-2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3-05T01:48:12.28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116 251 24575,'0'-16'0,"0"3"0,0-3 0,0 0 0,0-6 0,0 3 0,0-2 0,0 9 0,0 0 0,0 3 0,0-3 0,0 7 0,0-4 0,0 4 0,0 0 0,0-3 0,0 2 0,-2-2 0,1 3 0,-6-3 0,-10 2 0,3 0 0,-10 4 0,14 2 0,-3 0 0,7 0 0,-3 5 0,6 2 0,-2 9 0,4 6 0,-2 1 0,3 5 0,7-1 0,1-11 0,19 7 0,2-12 0,27 10 0,5 1 0,-17-8 0,-7 2 0,-29-13 0,0 5 0,1 0 0,-4 0 0,-3-1 0,-2-2 0,0 5 0,-5-3 0,-6 7 0,-2-7 0,-21 10 0,13-8 0,-14 5 0,18-10 0,1-1 0,4-3 0,3 0 0,-2-3 0,7-3 0,-3 0 0,6-6 0,-1 7 0,2-7 0,0 6 0,7-12 0,4 6 0,9-2 0,33 5 0,-23 8 0,23-2 0,-18-1 0,-5 0 0,6-4 0,-10 1 0,4-10 0,-6 5 0,2-7 0,-9 2 0,-7 0 0,6-32 0,-11 25 0,5-25 0,-10 31 0,0 4 0,-3 0 0,-8 11 0,-9 1 0,-3 2 0,0 3 0,0 16 0,12 3 0,-5 6 0,13-2 0,0-12 0,3 3 0,0-8 0,0-1 0,5-3 0,2 1 0,10-3 0,-3 0 0,3-3 0,-5 0 0,-3 0 0,2-3 0,-5 0 0,2-5 0,-2-1 0,0 0 0,-1-3 0,-2 4 0,0-1 0,-1 4 0,2 18 0,-1 5 0,3 14 0,-5 6 0,7 15 0,4 43 0,-5-30 0,7 19 0,-10-52 0,0-10 0,1-2 0,-4-12 0,4-1 0,-2-3 0,2-2 0,0-1 0,0-2 0,0 0 0,5-7 0,1-9 0,2-10 0,10-40 0,-12 20 0,8-27 0,-14 28 0,-1 6 0,-4-5 0,0 11 0,0 0 0,0 7 0,-2 12 0,-9-1 0,0 11 0,-10-1 0,8 5 0,-3 0 0,7 0 0,1 2 0,2 9 0,3 2 0,1 2 0,2-3 0,0-6 0,9-1 0,2-3 0,10-2 0,0 0 0,0 0 0,10 0 0,-3 0 0,5-5 0,-8 1 0,-8-7 0,-4 5 0,-7 1 0,-2 3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3-05T01:48:14.13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146 118 24575,'-9'10'0,"-8"15"0,-1 11 0,-4 6 0,-1 22 0,10-25 0,-9 25 0,13-17 0,0-10 0,6 6 0,3-28 0,0-4 0,0-28 0,2 5 0,5-18 0,4 13 0,-1 0 0,3-3 0,-3 10 0,12-9 0,-8 15 0,11-5 0,-8 9 0,0 0 0,3 0 0,-3 0 0,4 6 0,1 7 0,-3 5 0,2 1 0,-6 1 0,5-5 0,-6 1 0,4-4 0,-3-5 0,2-2 0,-2-22 0,2-23 0,-10-33 0,1 5 0,-8 0 0,0 5 0,-7 25 0,-2-20 0,-7 26 0,-4 4 0,1 8 0,0 5 0,-1 12 0,7 0 0,-12 3 0,14 2 0,-7 4 0,9 12 0,4 10 0,-1 20 0,6-16 0,15 10 0,-2-31 0,32 11 0,-20-14 0,24 5 0,-20-9 0,6-1 0,-15-3 0,-4 0 0,-11 0 0,0 0 0,0 0 0,-2 3 0,-1-3 0,-2 2 0</inkml:trace>
  <inkml:trace contextRef="#ctx0" brushRef="#br0" timeOffset="1568">580 408 24575,'8'0'0,"7"0"0,-1 0 0,1 0 0,-4 0 0,-6 0 0,3 0 0,-6-2 0,1-8 0,-3 0 0,0-15 0,0-17 0,0 6 0,-9-12 0,2 31 0,-11 5 0,3 12 0,4 2 0,-1 8 0,6 4 0,2 7 0,1 5 0,3 1 0,0 0 0,0-1 0,0 4 0,0-7 0,6 7 0,10-10 0,0-3 0,9-4 0,-12-4 0,7-2 0,-3-1 0,9 1 0,-4-3 0,1-1 0,13-3 0,-22-5 0,17-2 0,-24-5 0,2-4 0,1-10 0,-6 6 0,2-5 0,-6 7 0,0 6 0,0-2 0,0 6 0,3 5 0,2 3 0,1 6 0,2 7 0,-2 0 0,3 3 0,8 7 0,3-6 0,8 9 0,-11-14 0,4-2 0,-13-7 0,10 0 0,-12-8 0,6-15 0,-11 0 0,2-15 0,-3 13 0,0-4 0,0 5 0,0 0 0,0 4 0,0 1 0,3 1 0,2 4 0,1 0 0,1 5 0,-2 2 0,0 3 0,8-1 0,-4 2 0,7 0 0,0 0 0,1 0 0,4 0 0,6 0 0,-5 0 0,5-3 0,-9 0 0,-1-6 0,-3 0 0,-4-5 0,-2 7 0,-6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3-05T01:48:22.26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0 566 24575,'6'5'0,"-2"3"0,18 7 0,-10-2 0,10 2 0,-4-1 0,-8-7 0,10 4 0,-8-3 0,17 2 0,-12-1 0,10 1 0,-14-4 0,7 1 0,-7-1 0,3 0 0,-4 0 0,0 0 0,5 0 0,-3 0 0,3 0 0,-5-3 0,0 3 0,0-6 0,0 3 0,0-3 0,0 3 0,4-3 0,1 3 0,13-3 0,-2 0 0,4 0 0,3 0 0,-3 0 0,1 0 0,-7-3 0,-6-1 0,3-8 0,4 1 0,6-8 0,0 5 0,-9-1 0,6 2 0,-15 4 0,6-3 0,-9 5 0,-3-1 0,13-6 0,-14 7 0,14-10 0,-16 11 0,2-2 0,5-5 0,-4 3 0,12-16 0,-11 12 0,3-8 0,-7 10 0,-1 3 0,1-2 0,0-2 0,0 3 0,-2-5 0,0 6 0,-3 0 0,2-3 0,-3 6 0,0-2 0,0 0 0,0 2 0,0-2 0,0 3 0,0 0 0,0 0 0,0 0 0,0 0 0,-3-3 0,3 3 0,-5-3 0,5 3 0,-5-3 0,2 2 0,-3-2 0,-2 2 0,2 1 0,-2-4 0,-3 1 0,-9-14 0,6 11 0,-7-11 0,5 6 0,5 2 0,-4-1 0,9 7 0,1 2 0,0 1 0,0 0 0,-1-3 0,1 2 0,0-2 0,0 3 0,-1-2 0,1 1 0,0-2 0,0 3 0,-5-3 0,3-1 0,-4 0 0,0-2 0,-3 3 0,-4-4 0,-6 3 0,3 1 0,0 2 0,-2 3 0,2 1 0,-13 2 0,13 0 0,-11 0 0,15 0 0,-7 0 0,7 0 0,-5 3 0,9 0 0,-7 4 0,-2 2 0,-2 4 0,-3 1 0,9-2 0,2 0 0,4-5 0,3 1 0,-3 0 0,-3 5 0,4-3 0,-4 2 0,10-7 0,0 0 0,-2 3 0,1-3 0,-2 5 0,-5 4 0,0 4 0,-1-3 0,2 0 0,6-10 0,-2 6 0,3-6 0,-1 7 0,1-7 0,-1 7 0,1-1 0,-4 7 0,6-6 0,-5 5 0,4-3 0,1-1 0,-2 10 0,4-10 0,-2 24 0,3-20 0,0 21 0,0-25 0,0 4 0,0-5 0,0 0 0,0 0 0,0 0 0,0-3 0,0 2 0,0 4 0,8 11 0,-6-9 0,7 4 0,-6-16 0,2 0 0,-2 0 0,1 0 0,-1 0 0,2 0 0,0 0 0,3 0 0,-1-2 0,4 2 0,15-4 0,-2 1 0,9-2 0,-16 0 0,-8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6077B-00A5-5B4B-816A-0BA01EE458D1}">
  <dimension ref="A2:N42"/>
  <sheetViews>
    <sheetView tabSelected="1" topLeftCell="A23" zoomScale="194" workbookViewId="0">
      <selection activeCell="B39" sqref="B39"/>
    </sheetView>
  </sheetViews>
  <sheetFormatPr baseColWidth="10" defaultRowHeight="16" x14ac:dyDescent="0.2"/>
  <cols>
    <col min="1" max="1" width="10.83203125" style="1"/>
    <col min="2" max="2" width="28.33203125" style="1" customWidth="1"/>
    <col min="3" max="7" width="10.83203125" style="1"/>
    <col min="8" max="8" width="18" style="1" bestFit="1" customWidth="1"/>
    <col min="9" max="16384" width="10.83203125" style="1"/>
  </cols>
  <sheetData>
    <row r="2" spans="1:14" s="49" customFormat="1" ht="16" customHeight="1" x14ac:dyDescent="0.2">
      <c r="A2" s="49" t="s">
        <v>51</v>
      </c>
    </row>
    <row r="3" spans="1:14" s="49" customFormat="1" x14ac:dyDescent="0.2"/>
    <row r="4" spans="1:14" s="49" customFormat="1" ht="17" thickBot="1" x14ac:dyDescent="0.25"/>
    <row r="5" spans="1:14" ht="17" thickBot="1" x14ac:dyDescent="0.25">
      <c r="C5" s="43" t="s">
        <v>0</v>
      </c>
      <c r="D5" s="44" t="s">
        <v>1</v>
      </c>
      <c r="E5" s="45" t="s">
        <v>2</v>
      </c>
    </row>
    <row r="6" spans="1:14" x14ac:dyDescent="0.2">
      <c r="C6" s="40">
        <v>82</v>
      </c>
      <c r="D6" s="41">
        <v>83</v>
      </c>
      <c r="E6" s="42">
        <v>38</v>
      </c>
      <c r="H6" s="17" t="s">
        <v>27</v>
      </c>
      <c r="I6" s="18"/>
      <c r="J6" s="18"/>
      <c r="K6" s="18"/>
      <c r="L6" s="18"/>
      <c r="M6" s="18"/>
      <c r="N6" s="19"/>
    </row>
    <row r="7" spans="1:14" x14ac:dyDescent="0.2">
      <c r="C7" s="7">
        <v>83</v>
      </c>
      <c r="D7" s="6">
        <v>78</v>
      </c>
      <c r="E7" s="8">
        <v>59</v>
      </c>
      <c r="H7" s="20"/>
      <c r="I7" s="21"/>
      <c r="J7" s="21"/>
      <c r="K7" s="21"/>
      <c r="L7" s="21"/>
      <c r="M7" s="21"/>
      <c r="N7" s="22"/>
    </row>
    <row r="8" spans="1:14" ht="17" thickBot="1" x14ac:dyDescent="0.25">
      <c r="C8" s="9">
        <v>97</v>
      </c>
      <c r="D8" s="10">
        <v>68</v>
      </c>
      <c r="E8" s="11">
        <v>55</v>
      </c>
      <c r="H8" s="20" t="s">
        <v>28</v>
      </c>
      <c r="I8" s="21"/>
      <c r="J8" s="21"/>
      <c r="K8" s="21"/>
      <c r="L8" s="21"/>
      <c r="M8" s="21"/>
      <c r="N8" s="22"/>
    </row>
    <row r="9" spans="1:14" x14ac:dyDescent="0.2">
      <c r="H9" s="23" t="s">
        <v>29</v>
      </c>
      <c r="I9" s="24" t="s">
        <v>30</v>
      </c>
      <c r="J9" s="24" t="s">
        <v>31</v>
      </c>
      <c r="K9" s="24" t="s">
        <v>32</v>
      </c>
      <c r="L9" s="24" t="s">
        <v>33</v>
      </c>
      <c r="M9" s="21"/>
      <c r="N9" s="22"/>
    </row>
    <row r="10" spans="1:14" x14ac:dyDescent="0.2">
      <c r="H10" s="2" t="s">
        <v>0</v>
      </c>
      <c r="I10" s="3">
        <v>3</v>
      </c>
      <c r="J10" s="3">
        <v>262</v>
      </c>
      <c r="K10" s="25">
        <v>87.333333333333329</v>
      </c>
      <c r="L10" s="25">
        <v>70.333333333333343</v>
      </c>
      <c r="M10" s="21"/>
      <c r="N10" s="22"/>
    </row>
    <row r="11" spans="1:14" x14ac:dyDescent="0.2">
      <c r="H11" s="2" t="s">
        <v>1</v>
      </c>
      <c r="I11" s="3">
        <v>3</v>
      </c>
      <c r="J11" s="3">
        <v>229</v>
      </c>
      <c r="K11" s="25">
        <v>76.333333333333329</v>
      </c>
      <c r="L11" s="25">
        <v>58.333333333333336</v>
      </c>
      <c r="M11" s="21"/>
      <c r="N11" s="22"/>
    </row>
    <row r="12" spans="1:14" ht="17" thickBot="1" x14ac:dyDescent="0.25">
      <c r="A12" s="1" t="s">
        <v>6</v>
      </c>
      <c r="H12" s="4" t="s">
        <v>2</v>
      </c>
      <c r="I12" s="5">
        <v>3</v>
      </c>
      <c r="J12" s="5">
        <v>152</v>
      </c>
      <c r="K12" s="26">
        <v>50.666666666666664</v>
      </c>
      <c r="L12" s="26">
        <v>124.33333333333348</v>
      </c>
      <c r="M12" s="21"/>
      <c r="N12" s="22"/>
    </row>
    <row r="13" spans="1:14" ht="17" thickBot="1" x14ac:dyDescent="0.25">
      <c r="B13" s="1" t="s">
        <v>3</v>
      </c>
      <c r="C13" s="46">
        <f>SUM(C6:E8)/COUNT(C6:E8)</f>
        <v>71.444444444444443</v>
      </c>
      <c r="H13" s="20"/>
      <c r="I13" s="21"/>
      <c r="J13" s="21"/>
      <c r="K13" s="21"/>
      <c r="L13" s="21"/>
      <c r="M13" s="21"/>
      <c r="N13" s="22"/>
    </row>
    <row r="14" spans="1:14" ht="17" thickBot="1" x14ac:dyDescent="0.25">
      <c r="H14" s="20"/>
      <c r="I14" s="21"/>
      <c r="J14" s="21"/>
      <c r="K14" s="21"/>
      <c r="L14" s="21"/>
      <c r="M14" s="21"/>
      <c r="N14" s="22"/>
    </row>
    <row r="15" spans="1:14" ht="17" thickBot="1" x14ac:dyDescent="0.25">
      <c r="B15" s="1" t="s">
        <v>4</v>
      </c>
      <c r="C15" s="46">
        <f>SUM(C6:C8)/COUNT(C6:C8)</f>
        <v>87.333333333333329</v>
      </c>
      <c r="D15" s="46">
        <f t="shared" ref="D15:E15" si="0">SUM(D6:D8)/COUNT(D6:D8)</f>
        <v>76.333333333333329</v>
      </c>
      <c r="E15" s="47">
        <f t="shared" si="0"/>
        <v>50.666666666666664</v>
      </c>
      <c r="H15" s="20" t="s">
        <v>34</v>
      </c>
      <c r="I15" s="21"/>
      <c r="J15" s="21"/>
      <c r="K15" s="21"/>
      <c r="L15" s="21"/>
      <c r="M15" s="21"/>
      <c r="N15" s="22"/>
    </row>
    <row r="16" spans="1:14" x14ac:dyDescent="0.2">
      <c r="H16" s="23" t="s">
        <v>35</v>
      </c>
      <c r="I16" s="24" t="s">
        <v>36</v>
      </c>
      <c r="J16" s="24" t="s">
        <v>37</v>
      </c>
      <c r="K16" s="24" t="s">
        <v>38</v>
      </c>
      <c r="L16" s="24" t="s">
        <v>26</v>
      </c>
      <c r="M16" s="24" t="s">
        <v>39</v>
      </c>
      <c r="N16" s="27" t="s">
        <v>40</v>
      </c>
    </row>
    <row r="17" spans="1:14" x14ac:dyDescent="0.2">
      <c r="A17" s="1" t="s">
        <v>7</v>
      </c>
      <c r="H17" s="34" t="s">
        <v>41</v>
      </c>
      <c r="I17" s="35">
        <v>2124.2222222222222</v>
      </c>
      <c r="J17" s="35">
        <v>2</v>
      </c>
      <c r="K17" s="35">
        <v>1062.1111111111111</v>
      </c>
      <c r="L17" s="35">
        <v>12.594202898550725</v>
      </c>
      <c r="M17" s="35">
        <v>7.119905384295566E-3</v>
      </c>
      <c r="N17" s="36">
        <v>5.1432528497847176</v>
      </c>
    </row>
    <row r="18" spans="1:14" x14ac:dyDescent="0.2">
      <c r="B18" s="1" t="s">
        <v>8</v>
      </c>
      <c r="H18" s="37" t="s">
        <v>42</v>
      </c>
      <c r="I18" s="38">
        <v>506</v>
      </c>
      <c r="J18" s="38">
        <v>6</v>
      </c>
      <c r="K18" s="38">
        <v>84.333333333333329</v>
      </c>
      <c r="L18" s="38"/>
      <c r="M18" s="38"/>
      <c r="N18" s="39"/>
    </row>
    <row r="19" spans="1:14" x14ac:dyDescent="0.2">
      <c r="B19" s="1" t="s">
        <v>9</v>
      </c>
      <c r="C19" s="12">
        <f>C15-$C$13</f>
        <v>15.888888888888886</v>
      </c>
      <c r="D19" s="12">
        <f t="shared" ref="D19:E19" si="1">D15-$C$13</f>
        <v>4.8888888888888857</v>
      </c>
      <c r="E19" s="12">
        <f t="shared" si="1"/>
        <v>-20.777777777777779</v>
      </c>
      <c r="H19" s="28"/>
      <c r="I19" s="29"/>
      <c r="J19" s="29"/>
      <c r="K19" s="29"/>
      <c r="L19" s="29"/>
      <c r="M19" s="29"/>
      <c r="N19" s="30"/>
    </row>
    <row r="20" spans="1:14" ht="17" thickBot="1" x14ac:dyDescent="0.25">
      <c r="B20" s="1" t="s">
        <v>10</v>
      </c>
      <c r="C20" s="12">
        <f>C19^2</f>
        <v>252.4567901234567</v>
      </c>
      <c r="D20" s="12">
        <f t="shared" ref="D20:E20" si="2">D19^2</f>
        <v>23.901234567901202</v>
      </c>
      <c r="E20" s="12">
        <f t="shared" si="2"/>
        <v>431.71604938271611</v>
      </c>
      <c r="H20" s="31" t="s">
        <v>43</v>
      </c>
      <c r="I20" s="32">
        <v>2630.2222222222222</v>
      </c>
      <c r="J20" s="32">
        <v>8</v>
      </c>
      <c r="K20" s="32"/>
      <c r="L20" s="32"/>
      <c r="M20" s="32"/>
      <c r="N20" s="33"/>
    </row>
    <row r="21" spans="1:14" ht="17" thickBot="1" x14ac:dyDescent="0.25">
      <c r="B21" s="1" t="s">
        <v>11</v>
      </c>
      <c r="C21" s="13">
        <f>C20*3</f>
        <v>757.3703703703701</v>
      </c>
      <c r="D21" s="12">
        <f t="shared" ref="D21:E21" si="3">D20*3</f>
        <v>71.70370370370361</v>
      </c>
      <c r="E21" s="12">
        <f t="shared" si="3"/>
        <v>1295.1481481481483</v>
      </c>
    </row>
    <row r="22" spans="1:14" ht="17" thickBot="1" x14ac:dyDescent="0.25">
      <c r="B22" s="1" t="s">
        <v>8</v>
      </c>
      <c r="C22" s="14">
        <f>SUM(C21:E21)</f>
        <v>2124.2222222222217</v>
      </c>
    </row>
    <row r="25" spans="1:14" x14ac:dyDescent="0.2">
      <c r="B25" s="1" t="s">
        <v>12</v>
      </c>
    </row>
    <row r="26" spans="1:14" x14ac:dyDescent="0.2">
      <c r="B26" s="1" t="s">
        <v>13</v>
      </c>
      <c r="C26" s="12">
        <f>VAR(C6:C8)</f>
        <v>70.333333333333343</v>
      </c>
      <c r="D26" s="12">
        <f t="shared" ref="D26:E26" si="4">VAR(D6:D8)</f>
        <v>58.333333333333336</v>
      </c>
      <c r="E26" s="12">
        <f t="shared" si="4"/>
        <v>124.33333333333348</v>
      </c>
      <c r="G26" s="1" t="s">
        <v>48</v>
      </c>
    </row>
    <row r="27" spans="1:14" x14ac:dyDescent="0.2">
      <c r="B27" s="1" t="s">
        <v>14</v>
      </c>
      <c r="C27" s="12">
        <v>2</v>
      </c>
      <c r="D27" s="12">
        <v>2</v>
      </c>
      <c r="E27" s="12">
        <v>2</v>
      </c>
    </row>
    <row r="28" spans="1:14" ht="17" thickBot="1" x14ac:dyDescent="0.25">
      <c r="B28" s="1" t="s">
        <v>15</v>
      </c>
      <c r="C28" s="13">
        <f>C26*C27</f>
        <v>140.66666666666669</v>
      </c>
      <c r="D28" s="12">
        <f t="shared" ref="D28:E28" si="5">D26*D27</f>
        <v>116.66666666666667</v>
      </c>
      <c r="E28" s="12">
        <f t="shared" si="5"/>
        <v>248.66666666666697</v>
      </c>
    </row>
    <row r="29" spans="1:14" ht="17" thickBot="1" x14ac:dyDescent="0.25">
      <c r="B29" s="1" t="s">
        <v>12</v>
      </c>
      <c r="C29" s="14">
        <f>SUM(C28:E28)</f>
        <v>506.00000000000034</v>
      </c>
    </row>
    <row r="32" spans="1:14" x14ac:dyDescent="0.2">
      <c r="A32" s="1" t="s">
        <v>16</v>
      </c>
      <c r="B32" s="1" t="s">
        <v>17</v>
      </c>
    </row>
    <row r="33" spans="1:5" x14ac:dyDescent="0.2">
      <c r="B33" s="1" t="s">
        <v>18</v>
      </c>
      <c r="C33" s="1" t="s">
        <v>20</v>
      </c>
      <c r="E33" s="12">
        <v>2</v>
      </c>
    </row>
    <row r="34" spans="1:5" x14ac:dyDescent="0.2">
      <c r="B34" s="1" t="s">
        <v>19</v>
      </c>
      <c r="C34" s="1" t="s">
        <v>5</v>
      </c>
      <c r="E34" s="12">
        <v>6</v>
      </c>
    </row>
    <row r="38" spans="1:5" ht="17" thickBot="1" x14ac:dyDescent="0.25">
      <c r="A38" s="1" t="s">
        <v>21</v>
      </c>
      <c r="B38" s="1" t="s">
        <v>52</v>
      </c>
    </row>
    <row r="39" spans="1:5" x14ac:dyDescent="0.2">
      <c r="B39" s="1" t="s">
        <v>23</v>
      </c>
      <c r="C39" s="15">
        <f>C22/E33</f>
        <v>1062.1111111111109</v>
      </c>
    </row>
    <row r="40" spans="1:5" ht="17" thickBot="1" x14ac:dyDescent="0.25">
      <c r="B40" s="1" t="s">
        <v>24</v>
      </c>
      <c r="C40" s="16">
        <f>C29/E34</f>
        <v>84.333333333333385</v>
      </c>
    </row>
    <row r="42" spans="1:5" x14ac:dyDescent="0.2">
      <c r="A42" s="1" t="s">
        <v>25</v>
      </c>
      <c r="B42" s="1" t="s">
        <v>26</v>
      </c>
      <c r="C42" s="1">
        <f>C39/C40</f>
        <v>12.594202898550714</v>
      </c>
    </row>
  </sheetData>
  <mergeCells count="1">
    <mergeCell ref="A2:XFD4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6AFCF-7C6D-CE49-82EC-686540E37F5B}">
  <dimension ref="E3:I10"/>
  <sheetViews>
    <sheetView topLeftCell="D1" zoomScale="238" workbookViewId="0">
      <selection activeCell="H8" sqref="H8"/>
    </sheetView>
  </sheetViews>
  <sheetFormatPr baseColWidth="10" defaultRowHeight="16" x14ac:dyDescent="0.2"/>
  <sheetData>
    <row r="3" spans="5:9" x14ac:dyDescent="0.2">
      <c r="F3" t="s">
        <v>45</v>
      </c>
      <c r="G3" t="s">
        <v>10</v>
      </c>
      <c r="H3" t="s">
        <v>46</v>
      </c>
    </row>
    <row r="4" spans="5:9" x14ac:dyDescent="0.2">
      <c r="E4">
        <v>8</v>
      </c>
      <c r="F4">
        <f>E4-AVERAGE($E$4:$E$8)</f>
        <v>-2</v>
      </c>
      <c r="G4">
        <f>F4^2</f>
        <v>4</v>
      </c>
      <c r="H4">
        <f>SUM(G4:G8)</f>
        <v>10</v>
      </c>
    </row>
    <row r="5" spans="5:9" x14ac:dyDescent="0.2">
      <c r="E5">
        <v>9</v>
      </c>
      <c r="F5">
        <f t="shared" ref="F5:F8" si="0">E5-AVERAGE($E$4:$E$8)</f>
        <v>-1</v>
      </c>
      <c r="G5">
        <f t="shared" ref="G5:G8" si="1">F5^2</f>
        <v>1</v>
      </c>
      <c r="H5" s="48">
        <v>5</v>
      </c>
    </row>
    <row r="6" spans="5:9" x14ac:dyDescent="0.2">
      <c r="E6">
        <v>10</v>
      </c>
      <c r="F6">
        <f t="shared" si="0"/>
        <v>0</v>
      </c>
      <c r="G6">
        <f t="shared" si="1"/>
        <v>0</v>
      </c>
      <c r="H6">
        <f>H4/H5</f>
        <v>2</v>
      </c>
      <c r="I6" t="s">
        <v>49</v>
      </c>
    </row>
    <row r="7" spans="5:9" x14ac:dyDescent="0.2">
      <c r="E7">
        <v>11</v>
      </c>
      <c r="F7">
        <f t="shared" si="0"/>
        <v>1</v>
      </c>
      <c r="G7">
        <f t="shared" si="1"/>
        <v>1</v>
      </c>
    </row>
    <row r="8" spans="5:9" x14ac:dyDescent="0.2">
      <c r="E8">
        <v>12</v>
      </c>
      <c r="F8">
        <f t="shared" si="0"/>
        <v>2</v>
      </c>
      <c r="G8">
        <f t="shared" si="1"/>
        <v>4</v>
      </c>
      <c r="H8">
        <f>VAR(E4:E8)</f>
        <v>2.5</v>
      </c>
      <c r="I8" t="s">
        <v>50</v>
      </c>
    </row>
    <row r="9" spans="5:9" x14ac:dyDescent="0.2">
      <c r="E9" t="s">
        <v>47</v>
      </c>
    </row>
    <row r="10" spans="5:9" x14ac:dyDescent="0.2">
      <c r="E10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3CDCD-71BC-1C45-945B-707ED0AD9628}">
  <dimension ref="A1:O200"/>
  <sheetViews>
    <sheetView workbookViewId="0">
      <selection activeCell="H6" sqref="H6"/>
    </sheetView>
  </sheetViews>
  <sheetFormatPr baseColWidth="10" defaultRowHeight="16" x14ac:dyDescent="0.2"/>
  <sheetData>
    <row r="1" spans="1:15" x14ac:dyDescent="0.2">
      <c r="A1">
        <v>57</v>
      </c>
      <c r="B1">
        <v>61</v>
      </c>
      <c r="C1">
        <v>61</v>
      </c>
      <c r="E1" s="1" t="s">
        <v>6</v>
      </c>
      <c r="F1" s="1"/>
      <c r="O1">
        <v>57</v>
      </c>
    </row>
    <row r="2" spans="1:15" x14ac:dyDescent="0.2">
      <c r="A2">
        <v>31</v>
      </c>
      <c r="B2">
        <v>61</v>
      </c>
      <c r="C2">
        <v>56</v>
      </c>
      <c r="E2" s="1"/>
      <c r="F2" s="1" t="s">
        <v>3</v>
      </c>
      <c r="H2">
        <f>AVERAGE(O1:O200)</f>
        <v>52.405000000000001</v>
      </c>
      <c r="O2">
        <v>31</v>
      </c>
    </row>
    <row r="3" spans="1:15" x14ac:dyDescent="0.2">
      <c r="A3">
        <v>61</v>
      </c>
      <c r="B3">
        <v>36</v>
      </c>
      <c r="C3">
        <v>61</v>
      </c>
      <c r="E3" s="1"/>
      <c r="F3" s="1"/>
      <c r="O3">
        <v>61</v>
      </c>
    </row>
    <row r="4" spans="1:15" x14ac:dyDescent="0.2">
      <c r="A4">
        <v>51</v>
      </c>
      <c r="B4">
        <v>51</v>
      </c>
      <c r="C4">
        <v>66</v>
      </c>
      <c r="E4" s="1"/>
      <c r="F4" s="1" t="s">
        <v>4</v>
      </c>
      <c r="H4">
        <f>AVERAGE(A1:A45)</f>
        <v>50.6</v>
      </c>
      <c r="I4">
        <f>AVERAGE(B1:B105)</f>
        <v>56.695238095238096</v>
      </c>
      <c r="J4">
        <f>AVERAGE(C1:C50)</f>
        <v>45.02</v>
      </c>
      <c r="O4">
        <v>51</v>
      </c>
    </row>
    <row r="5" spans="1:15" x14ac:dyDescent="0.2">
      <c r="A5">
        <v>56</v>
      </c>
      <c r="B5">
        <v>61</v>
      </c>
      <c r="C5">
        <v>46</v>
      </c>
      <c r="E5" s="1"/>
      <c r="F5" s="1"/>
      <c r="O5">
        <v>56</v>
      </c>
    </row>
    <row r="6" spans="1:15" x14ac:dyDescent="0.2">
      <c r="A6">
        <v>56</v>
      </c>
      <c r="B6">
        <v>71</v>
      </c>
      <c r="C6">
        <v>31</v>
      </c>
      <c r="E6" s="1" t="s">
        <v>7</v>
      </c>
      <c r="F6" s="1"/>
      <c r="O6">
        <v>56</v>
      </c>
    </row>
    <row r="7" spans="1:15" x14ac:dyDescent="0.2">
      <c r="A7">
        <v>46</v>
      </c>
      <c r="B7">
        <v>46</v>
      </c>
      <c r="C7">
        <v>46</v>
      </c>
      <c r="E7" s="1"/>
      <c r="F7" s="1" t="s">
        <v>8</v>
      </c>
      <c r="O7">
        <v>46</v>
      </c>
    </row>
    <row r="8" spans="1:15" x14ac:dyDescent="0.2">
      <c r="A8">
        <v>41</v>
      </c>
      <c r="B8">
        <v>56</v>
      </c>
      <c r="C8">
        <v>31</v>
      </c>
      <c r="E8" s="1"/>
      <c r="F8" s="1" t="s">
        <v>9</v>
      </c>
      <c r="O8">
        <v>41</v>
      </c>
    </row>
    <row r="9" spans="1:15" x14ac:dyDescent="0.2">
      <c r="A9">
        <v>41</v>
      </c>
      <c r="B9">
        <v>56</v>
      </c>
      <c r="C9">
        <v>36</v>
      </c>
      <c r="E9" s="1"/>
      <c r="F9" s="1" t="s">
        <v>10</v>
      </c>
      <c r="O9">
        <v>41</v>
      </c>
    </row>
    <row r="10" spans="1:15" x14ac:dyDescent="0.2">
      <c r="A10">
        <v>51</v>
      </c>
      <c r="B10">
        <v>61</v>
      </c>
      <c r="C10">
        <v>51</v>
      </c>
      <c r="E10" s="1"/>
      <c r="F10" s="1" t="s">
        <v>11</v>
      </c>
      <c r="O10">
        <v>51</v>
      </c>
    </row>
    <row r="11" spans="1:15" x14ac:dyDescent="0.2">
      <c r="A11">
        <v>66</v>
      </c>
      <c r="B11">
        <v>56</v>
      </c>
      <c r="C11">
        <v>47</v>
      </c>
      <c r="E11" s="1"/>
      <c r="F11" s="1" t="s">
        <v>8</v>
      </c>
      <c r="O11">
        <v>66</v>
      </c>
    </row>
    <row r="12" spans="1:15" x14ac:dyDescent="0.2">
      <c r="A12">
        <v>41</v>
      </c>
      <c r="B12">
        <v>61</v>
      </c>
      <c r="C12">
        <v>42</v>
      </c>
      <c r="E12" s="1"/>
      <c r="F12" s="1"/>
      <c r="O12">
        <v>41</v>
      </c>
    </row>
    <row r="13" spans="1:15" x14ac:dyDescent="0.2">
      <c r="A13">
        <v>66</v>
      </c>
      <c r="B13">
        <v>66</v>
      </c>
      <c r="C13">
        <v>32</v>
      </c>
      <c r="E13" s="1"/>
      <c r="F13" s="1"/>
      <c r="O13">
        <v>66</v>
      </c>
    </row>
    <row r="14" spans="1:15" x14ac:dyDescent="0.2">
      <c r="A14">
        <v>46</v>
      </c>
      <c r="B14">
        <v>46</v>
      </c>
      <c r="C14">
        <v>46</v>
      </c>
      <c r="E14" s="1"/>
      <c r="F14" s="1" t="s">
        <v>12</v>
      </c>
      <c r="O14">
        <v>46</v>
      </c>
    </row>
    <row r="15" spans="1:15" x14ac:dyDescent="0.2">
      <c r="A15">
        <v>46</v>
      </c>
      <c r="B15">
        <v>61</v>
      </c>
      <c r="C15">
        <v>51</v>
      </c>
      <c r="E15" s="1"/>
      <c r="F15" s="1" t="s">
        <v>13</v>
      </c>
      <c r="O15">
        <v>46</v>
      </c>
    </row>
    <row r="16" spans="1:15" x14ac:dyDescent="0.2">
      <c r="A16">
        <v>46</v>
      </c>
      <c r="B16">
        <v>71</v>
      </c>
      <c r="C16">
        <v>26</v>
      </c>
      <c r="E16" s="1"/>
      <c r="F16" s="1" t="s">
        <v>14</v>
      </c>
      <c r="O16">
        <v>46</v>
      </c>
    </row>
    <row r="17" spans="1:15" x14ac:dyDescent="0.2">
      <c r="A17">
        <v>36</v>
      </c>
      <c r="B17">
        <v>61</v>
      </c>
      <c r="C17">
        <v>26</v>
      </c>
      <c r="E17" s="1"/>
      <c r="F17" s="1" t="s">
        <v>15</v>
      </c>
      <c r="O17">
        <v>36</v>
      </c>
    </row>
    <row r="18" spans="1:15" x14ac:dyDescent="0.2">
      <c r="A18">
        <v>51</v>
      </c>
      <c r="B18">
        <v>66</v>
      </c>
      <c r="C18">
        <v>36</v>
      </c>
      <c r="E18" s="1"/>
      <c r="F18" s="1" t="s">
        <v>12</v>
      </c>
      <c r="O18">
        <v>51</v>
      </c>
    </row>
    <row r="19" spans="1:15" x14ac:dyDescent="0.2">
      <c r="A19">
        <v>66</v>
      </c>
      <c r="B19">
        <v>66</v>
      </c>
      <c r="C19">
        <v>51</v>
      </c>
      <c r="E19" s="1"/>
      <c r="F19" s="1"/>
      <c r="O19">
        <v>66</v>
      </c>
    </row>
    <row r="20" spans="1:15" x14ac:dyDescent="0.2">
      <c r="A20">
        <v>66</v>
      </c>
      <c r="B20">
        <v>51</v>
      </c>
      <c r="C20">
        <v>46</v>
      </c>
      <c r="E20" s="1"/>
      <c r="F20" s="1"/>
      <c r="O20">
        <v>66</v>
      </c>
    </row>
    <row r="21" spans="1:15" x14ac:dyDescent="0.2">
      <c r="A21">
        <v>46</v>
      </c>
      <c r="B21">
        <v>51</v>
      </c>
      <c r="C21">
        <v>36</v>
      </c>
      <c r="E21" s="1" t="s">
        <v>16</v>
      </c>
      <c r="F21" s="1" t="s">
        <v>17</v>
      </c>
      <c r="O21">
        <v>46</v>
      </c>
    </row>
    <row r="22" spans="1:15" x14ac:dyDescent="0.2">
      <c r="A22">
        <v>51</v>
      </c>
      <c r="B22">
        <v>51</v>
      </c>
      <c r="C22">
        <v>41</v>
      </c>
      <c r="E22" s="1"/>
      <c r="F22" s="1" t="s">
        <v>18</v>
      </c>
      <c r="O22">
        <v>51</v>
      </c>
    </row>
    <row r="23" spans="1:15" x14ac:dyDescent="0.2">
      <c r="A23">
        <v>51</v>
      </c>
      <c r="B23">
        <v>51</v>
      </c>
      <c r="C23">
        <v>56</v>
      </c>
      <c r="E23" s="1"/>
      <c r="F23" s="1" t="s">
        <v>19</v>
      </c>
      <c r="O23">
        <v>51</v>
      </c>
    </row>
    <row r="24" spans="1:15" x14ac:dyDescent="0.2">
      <c r="A24">
        <v>61</v>
      </c>
      <c r="B24">
        <v>46</v>
      </c>
      <c r="C24">
        <v>31</v>
      </c>
      <c r="E24" s="1"/>
      <c r="F24" s="1"/>
      <c r="O24">
        <v>61</v>
      </c>
    </row>
    <row r="25" spans="1:15" x14ac:dyDescent="0.2">
      <c r="A25">
        <v>56</v>
      </c>
      <c r="B25">
        <v>51</v>
      </c>
      <c r="C25">
        <v>41</v>
      </c>
      <c r="E25" s="1"/>
      <c r="F25" s="1"/>
      <c r="O25">
        <v>56</v>
      </c>
    </row>
    <row r="26" spans="1:15" x14ac:dyDescent="0.2">
      <c r="A26">
        <v>46</v>
      </c>
      <c r="B26">
        <v>56</v>
      </c>
      <c r="C26">
        <v>33</v>
      </c>
      <c r="E26" s="1"/>
      <c r="F26" s="1"/>
      <c r="O26">
        <v>46</v>
      </c>
    </row>
    <row r="27" spans="1:15" x14ac:dyDescent="0.2">
      <c r="A27">
        <v>51</v>
      </c>
      <c r="B27">
        <v>41</v>
      </c>
      <c r="C27">
        <v>56</v>
      </c>
      <c r="E27" s="1" t="s">
        <v>21</v>
      </c>
      <c r="F27" s="1" t="s">
        <v>22</v>
      </c>
      <c r="O27">
        <v>51</v>
      </c>
    </row>
    <row r="28" spans="1:15" x14ac:dyDescent="0.2">
      <c r="A28">
        <v>56</v>
      </c>
      <c r="B28">
        <v>71</v>
      </c>
      <c r="C28">
        <v>41</v>
      </c>
      <c r="E28" s="1"/>
      <c r="F28" s="1" t="s">
        <v>23</v>
      </c>
      <c r="O28">
        <v>56</v>
      </c>
    </row>
    <row r="29" spans="1:15" x14ac:dyDescent="0.2">
      <c r="A29">
        <v>41</v>
      </c>
      <c r="B29">
        <v>66</v>
      </c>
      <c r="C29">
        <v>51</v>
      </c>
      <c r="E29" s="1"/>
      <c r="F29" s="1" t="s">
        <v>24</v>
      </c>
      <c r="O29">
        <v>41</v>
      </c>
    </row>
    <row r="30" spans="1:15" x14ac:dyDescent="0.2">
      <c r="A30">
        <v>51</v>
      </c>
      <c r="B30">
        <v>41</v>
      </c>
      <c r="C30">
        <v>46</v>
      </c>
      <c r="E30" s="1"/>
      <c r="F30" s="1"/>
      <c r="O30">
        <v>51</v>
      </c>
    </row>
    <row r="31" spans="1:15" x14ac:dyDescent="0.2">
      <c r="A31">
        <v>61</v>
      </c>
      <c r="B31">
        <v>61</v>
      </c>
      <c r="C31">
        <v>46</v>
      </c>
      <c r="E31" s="1" t="s">
        <v>25</v>
      </c>
      <c r="F31" s="1" t="s">
        <v>26</v>
      </c>
      <c r="O31">
        <v>61</v>
      </c>
    </row>
    <row r="32" spans="1:15" x14ac:dyDescent="0.2">
      <c r="A32">
        <v>66</v>
      </c>
      <c r="B32">
        <v>66</v>
      </c>
      <c r="C32">
        <v>46</v>
      </c>
      <c r="E32" s="1"/>
      <c r="F32" s="1"/>
      <c r="O32">
        <v>66</v>
      </c>
    </row>
    <row r="33" spans="1:15" x14ac:dyDescent="0.2">
      <c r="A33">
        <v>41</v>
      </c>
      <c r="B33">
        <v>61</v>
      </c>
      <c r="C33">
        <v>26</v>
      </c>
      <c r="E33" s="1"/>
      <c r="F33" s="1"/>
      <c r="O33">
        <v>41</v>
      </c>
    </row>
    <row r="34" spans="1:15" x14ac:dyDescent="0.2">
      <c r="A34">
        <v>36</v>
      </c>
      <c r="B34">
        <v>66</v>
      </c>
      <c r="C34">
        <v>51</v>
      </c>
      <c r="E34" s="1"/>
      <c r="F34" s="1"/>
      <c r="O34">
        <v>36</v>
      </c>
    </row>
    <row r="35" spans="1:15" x14ac:dyDescent="0.2">
      <c r="A35">
        <v>43</v>
      </c>
      <c r="B35">
        <v>44</v>
      </c>
      <c r="C35">
        <v>46</v>
      </c>
      <c r="E35" s="1"/>
      <c r="F35" s="1"/>
      <c r="O35">
        <v>43</v>
      </c>
    </row>
    <row r="36" spans="1:15" x14ac:dyDescent="0.2">
      <c r="A36">
        <v>39</v>
      </c>
      <c r="B36">
        <v>61</v>
      </c>
      <c r="C36">
        <v>56</v>
      </c>
      <c r="E36" s="1"/>
      <c r="F36" s="1"/>
      <c r="O36">
        <v>39</v>
      </c>
    </row>
    <row r="37" spans="1:15" x14ac:dyDescent="0.2">
      <c r="A37">
        <v>51</v>
      </c>
      <c r="B37">
        <v>66</v>
      </c>
      <c r="C37">
        <v>41</v>
      </c>
      <c r="E37" s="1"/>
      <c r="F37" s="1"/>
      <c r="O37">
        <v>51</v>
      </c>
    </row>
    <row r="38" spans="1:15" x14ac:dyDescent="0.2">
      <c r="A38">
        <v>51</v>
      </c>
      <c r="B38">
        <v>31</v>
      </c>
      <c r="C38">
        <v>51</v>
      </c>
      <c r="E38" s="1"/>
      <c r="F38" s="1"/>
      <c r="O38">
        <v>51</v>
      </c>
    </row>
    <row r="39" spans="1:15" x14ac:dyDescent="0.2">
      <c r="A39">
        <v>61</v>
      </c>
      <c r="B39">
        <v>61</v>
      </c>
      <c r="C39">
        <v>31</v>
      </c>
      <c r="E39" s="1"/>
      <c r="F39" s="1"/>
      <c r="O39">
        <v>61</v>
      </c>
    </row>
    <row r="40" spans="1:15" x14ac:dyDescent="0.2">
      <c r="A40">
        <v>51</v>
      </c>
      <c r="B40">
        <v>56</v>
      </c>
      <c r="C40">
        <v>51</v>
      </c>
      <c r="E40" s="1"/>
      <c r="F40" s="1"/>
      <c r="O40">
        <v>51</v>
      </c>
    </row>
    <row r="41" spans="1:15" x14ac:dyDescent="0.2">
      <c r="A41">
        <v>36</v>
      </c>
      <c r="B41">
        <v>56</v>
      </c>
      <c r="C41">
        <v>61</v>
      </c>
      <c r="E41" s="1"/>
      <c r="F41" s="1"/>
      <c r="O41">
        <v>36</v>
      </c>
    </row>
    <row r="42" spans="1:15" x14ac:dyDescent="0.2">
      <c r="A42">
        <v>41</v>
      </c>
      <c r="B42">
        <v>56</v>
      </c>
      <c r="C42">
        <v>61</v>
      </c>
      <c r="E42" s="1"/>
      <c r="F42" s="1"/>
      <c r="O42">
        <v>41</v>
      </c>
    </row>
    <row r="43" spans="1:15" x14ac:dyDescent="0.2">
      <c r="A43">
        <v>56</v>
      </c>
      <c r="B43">
        <v>56</v>
      </c>
      <c r="C43">
        <v>31</v>
      </c>
      <c r="E43" s="1"/>
      <c r="F43" s="1"/>
      <c r="O43">
        <v>56</v>
      </c>
    </row>
    <row r="44" spans="1:15" x14ac:dyDescent="0.2">
      <c r="A44">
        <v>52</v>
      </c>
      <c r="B44">
        <v>66</v>
      </c>
      <c r="C44">
        <v>37</v>
      </c>
      <c r="E44" s="1"/>
      <c r="F44" s="1"/>
      <c r="O44">
        <v>52</v>
      </c>
    </row>
    <row r="45" spans="1:15" x14ac:dyDescent="0.2">
      <c r="A45">
        <v>61</v>
      </c>
      <c r="B45">
        <v>56</v>
      </c>
      <c r="C45">
        <v>61</v>
      </c>
      <c r="E45" s="1"/>
      <c r="F45" s="1"/>
      <c r="O45">
        <v>61</v>
      </c>
    </row>
    <row r="46" spans="1:15" x14ac:dyDescent="0.2">
      <c r="B46">
        <v>56</v>
      </c>
      <c r="C46">
        <v>36</v>
      </c>
      <c r="E46" s="1"/>
      <c r="F46" s="1"/>
      <c r="O46">
        <v>61</v>
      </c>
    </row>
    <row r="47" spans="1:15" x14ac:dyDescent="0.2">
      <c r="B47">
        <v>46</v>
      </c>
      <c r="C47">
        <v>56</v>
      </c>
      <c r="E47" s="1"/>
      <c r="F47" s="1"/>
      <c r="O47">
        <v>61</v>
      </c>
    </row>
    <row r="48" spans="1:15" x14ac:dyDescent="0.2">
      <c r="B48">
        <v>61</v>
      </c>
      <c r="C48">
        <v>41</v>
      </c>
      <c r="E48" s="1"/>
      <c r="F48" s="1"/>
      <c r="O48">
        <v>36</v>
      </c>
    </row>
    <row r="49" spans="2:15" x14ac:dyDescent="0.2">
      <c r="B49">
        <v>48</v>
      </c>
      <c r="C49">
        <v>56</v>
      </c>
      <c r="E49" s="1"/>
      <c r="F49" s="1"/>
      <c r="O49">
        <v>51</v>
      </c>
    </row>
    <row r="50" spans="2:15" x14ac:dyDescent="0.2">
      <c r="B50">
        <v>56</v>
      </c>
      <c r="C50">
        <v>46</v>
      </c>
      <c r="E50" s="1"/>
      <c r="F50" s="1"/>
      <c r="O50">
        <v>61</v>
      </c>
    </row>
    <row r="51" spans="2:15" x14ac:dyDescent="0.2">
      <c r="B51">
        <v>71</v>
      </c>
      <c r="E51" s="1"/>
      <c r="F51" s="1"/>
      <c r="O51">
        <v>71</v>
      </c>
    </row>
    <row r="52" spans="2:15" x14ac:dyDescent="0.2">
      <c r="B52">
        <v>61</v>
      </c>
      <c r="E52" s="1"/>
      <c r="F52" s="1"/>
      <c r="O52">
        <v>46</v>
      </c>
    </row>
    <row r="53" spans="2:15" x14ac:dyDescent="0.2">
      <c r="B53">
        <v>66</v>
      </c>
      <c r="E53" s="1"/>
      <c r="F53" s="1"/>
      <c r="O53">
        <v>56</v>
      </c>
    </row>
    <row r="54" spans="2:15" x14ac:dyDescent="0.2">
      <c r="B54">
        <v>41</v>
      </c>
      <c r="E54" s="1"/>
      <c r="F54" s="1"/>
      <c r="O54">
        <v>56</v>
      </c>
    </row>
    <row r="55" spans="2:15" x14ac:dyDescent="0.2">
      <c r="B55">
        <v>51</v>
      </c>
      <c r="E55" s="1"/>
      <c r="F55" s="1"/>
      <c r="O55">
        <v>61</v>
      </c>
    </row>
    <row r="56" spans="2:15" x14ac:dyDescent="0.2">
      <c r="B56">
        <v>51</v>
      </c>
      <c r="E56" s="1"/>
      <c r="F56" s="1"/>
      <c r="O56">
        <v>56</v>
      </c>
    </row>
    <row r="57" spans="2:15" x14ac:dyDescent="0.2">
      <c r="B57">
        <v>56</v>
      </c>
      <c r="E57" s="1"/>
      <c r="F57" s="1"/>
      <c r="O57">
        <v>61</v>
      </c>
    </row>
    <row r="58" spans="2:15" x14ac:dyDescent="0.2">
      <c r="B58">
        <v>56</v>
      </c>
      <c r="E58" s="1"/>
      <c r="F58" s="1"/>
      <c r="O58">
        <v>66</v>
      </c>
    </row>
    <row r="59" spans="2:15" x14ac:dyDescent="0.2">
      <c r="B59">
        <v>71</v>
      </c>
      <c r="E59" s="1"/>
      <c r="F59" s="1"/>
      <c r="O59">
        <v>46</v>
      </c>
    </row>
    <row r="60" spans="2:15" x14ac:dyDescent="0.2">
      <c r="B60">
        <v>51</v>
      </c>
      <c r="E60" s="1"/>
      <c r="F60" s="1"/>
      <c r="O60">
        <v>61</v>
      </c>
    </row>
    <row r="61" spans="2:15" x14ac:dyDescent="0.2">
      <c r="B61">
        <v>66</v>
      </c>
      <c r="E61" s="1"/>
      <c r="F61" s="1"/>
      <c r="O61">
        <v>71</v>
      </c>
    </row>
    <row r="62" spans="2:15" x14ac:dyDescent="0.2">
      <c r="B62">
        <v>56</v>
      </c>
      <c r="E62" s="1"/>
      <c r="F62" s="1"/>
      <c r="O62">
        <v>61</v>
      </c>
    </row>
    <row r="63" spans="2:15" x14ac:dyDescent="0.2">
      <c r="B63">
        <v>66</v>
      </c>
      <c r="E63" s="1"/>
      <c r="F63" s="1"/>
      <c r="O63">
        <v>66</v>
      </c>
    </row>
    <row r="64" spans="2:15" x14ac:dyDescent="0.2">
      <c r="B64">
        <v>66</v>
      </c>
      <c r="E64" s="1"/>
      <c r="F64" s="1"/>
      <c r="O64">
        <v>66</v>
      </c>
    </row>
    <row r="65" spans="2:15" x14ac:dyDescent="0.2">
      <c r="B65">
        <v>56</v>
      </c>
      <c r="E65" s="1"/>
      <c r="F65" s="1"/>
      <c r="O65">
        <v>51</v>
      </c>
    </row>
    <row r="66" spans="2:15" x14ac:dyDescent="0.2">
      <c r="B66">
        <v>56</v>
      </c>
      <c r="E66" s="1"/>
      <c r="F66" s="1"/>
      <c r="O66">
        <v>51</v>
      </c>
    </row>
    <row r="67" spans="2:15" x14ac:dyDescent="0.2">
      <c r="B67">
        <v>61</v>
      </c>
      <c r="E67" s="1"/>
      <c r="F67" s="1"/>
      <c r="O67">
        <v>51</v>
      </c>
    </row>
    <row r="68" spans="2:15" x14ac:dyDescent="0.2">
      <c r="B68">
        <v>56</v>
      </c>
      <c r="E68" s="1"/>
      <c r="F68" s="1"/>
      <c r="O68">
        <v>51</v>
      </c>
    </row>
    <row r="69" spans="2:15" x14ac:dyDescent="0.2">
      <c r="B69">
        <v>56</v>
      </c>
      <c r="E69" s="1"/>
      <c r="F69" s="1"/>
      <c r="O69">
        <v>46</v>
      </c>
    </row>
    <row r="70" spans="2:15" x14ac:dyDescent="0.2">
      <c r="B70">
        <v>56</v>
      </c>
      <c r="E70" s="1"/>
      <c r="F70" s="1"/>
      <c r="O70">
        <v>51</v>
      </c>
    </row>
    <row r="71" spans="2:15" x14ac:dyDescent="0.2">
      <c r="B71">
        <v>66</v>
      </c>
      <c r="E71" s="1"/>
      <c r="F71" s="1"/>
      <c r="O71">
        <v>56</v>
      </c>
    </row>
    <row r="72" spans="2:15" x14ac:dyDescent="0.2">
      <c r="B72">
        <v>66</v>
      </c>
      <c r="O72">
        <v>41</v>
      </c>
    </row>
    <row r="73" spans="2:15" x14ac:dyDescent="0.2">
      <c r="B73">
        <v>46</v>
      </c>
      <c r="O73">
        <v>71</v>
      </c>
    </row>
    <row r="74" spans="2:15" x14ac:dyDescent="0.2">
      <c r="B74">
        <v>61</v>
      </c>
      <c r="O74">
        <v>66</v>
      </c>
    </row>
    <row r="75" spans="2:15" x14ac:dyDescent="0.2">
      <c r="B75">
        <v>52</v>
      </c>
      <c r="O75">
        <v>41</v>
      </c>
    </row>
    <row r="76" spans="2:15" x14ac:dyDescent="0.2">
      <c r="B76">
        <v>41</v>
      </c>
      <c r="O76">
        <v>61</v>
      </c>
    </row>
    <row r="77" spans="2:15" x14ac:dyDescent="0.2">
      <c r="B77">
        <v>66</v>
      </c>
      <c r="O77">
        <v>66</v>
      </c>
    </row>
    <row r="78" spans="2:15" x14ac:dyDescent="0.2">
      <c r="B78">
        <v>61</v>
      </c>
      <c r="O78">
        <v>61</v>
      </c>
    </row>
    <row r="79" spans="2:15" x14ac:dyDescent="0.2">
      <c r="B79">
        <v>51</v>
      </c>
      <c r="O79">
        <v>66</v>
      </c>
    </row>
    <row r="80" spans="2:15" x14ac:dyDescent="0.2">
      <c r="B80">
        <v>41</v>
      </c>
      <c r="O80">
        <v>44</v>
      </c>
    </row>
    <row r="81" spans="2:15" x14ac:dyDescent="0.2">
      <c r="B81">
        <v>41</v>
      </c>
      <c r="O81">
        <v>61</v>
      </c>
    </row>
    <row r="82" spans="2:15" x14ac:dyDescent="0.2">
      <c r="B82">
        <v>46</v>
      </c>
      <c r="O82">
        <v>66</v>
      </c>
    </row>
    <row r="83" spans="2:15" x14ac:dyDescent="0.2">
      <c r="B83">
        <v>56</v>
      </c>
      <c r="O83">
        <v>31</v>
      </c>
    </row>
    <row r="84" spans="2:15" x14ac:dyDescent="0.2">
      <c r="B84">
        <v>71</v>
      </c>
      <c r="O84">
        <v>61</v>
      </c>
    </row>
    <row r="85" spans="2:15" x14ac:dyDescent="0.2">
      <c r="B85">
        <v>66</v>
      </c>
      <c r="O85">
        <v>56</v>
      </c>
    </row>
    <row r="86" spans="2:15" x14ac:dyDescent="0.2">
      <c r="B86">
        <v>61</v>
      </c>
      <c r="O86">
        <v>56</v>
      </c>
    </row>
    <row r="87" spans="2:15" x14ac:dyDescent="0.2">
      <c r="B87">
        <v>58</v>
      </c>
      <c r="O87">
        <v>56</v>
      </c>
    </row>
    <row r="88" spans="2:15" x14ac:dyDescent="0.2">
      <c r="B88">
        <v>31</v>
      </c>
      <c r="O88">
        <v>56</v>
      </c>
    </row>
    <row r="89" spans="2:15" x14ac:dyDescent="0.2">
      <c r="B89">
        <v>61</v>
      </c>
      <c r="O89">
        <v>66</v>
      </c>
    </row>
    <row r="90" spans="2:15" x14ac:dyDescent="0.2">
      <c r="B90">
        <v>61</v>
      </c>
      <c r="O90">
        <v>56</v>
      </c>
    </row>
    <row r="91" spans="2:15" x14ac:dyDescent="0.2">
      <c r="B91">
        <v>61</v>
      </c>
      <c r="O91">
        <v>56</v>
      </c>
    </row>
    <row r="92" spans="2:15" x14ac:dyDescent="0.2">
      <c r="B92">
        <v>41</v>
      </c>
      <c r="O92">
        <v>46</v>
      </c>
    </row>
    <row r="93" spans="2:15" x14ac:dyDescent="0.2">
      <c r="B93">
        <v>51</v>
      </c>
      <c r="O93">
        <v>61</v>
      </c>
    </row>
    <row r="94" spans="2:15" x14ac:dyDescent="0.2">
      <c r="B94">
        <v>66</v>
      </c>
      <c r="O94">
        <v>48</v>
      </c>
    </row>
    <row r="95" spans="2:15" x14ac:dyDescent="0.2">
      <c r="B95">
        <v>71</v>
      </c>
      <c r="O95">
        <v>56</v>
      </c>
    </row>
    <row r="96" spans="2:15" x14ac:dyDescent="0.2">
      <c r="B96">
        <v>41</v>
      </c>
      <c r="O96">
        <v>71</v>
      </c>
    </row>
    <row r="97" spans="2:15" x14ac:dyDescent="0.2">
      <c r="B97">
        <v>51</v>
      </c>
      <c r="O97">
        <v>61</v>
      </c>
    </row>
    <row r="98" spans="2:15" x14ac:dyDescent="0.2">
      <c r="B98">
        <v>51</v>
      </c>
      <c r="O98">
        <v>66</v>
      </c>
    </row>
    <row r="99" spans="2:15" x14ac:dyDescent="0.2">
      <c r="B99">
        <v>61</v>
      </c>
      <c r="O99">
        <v>41</v>
      </c>
    </row>
    <row r="100" spans="2:15" x14ac:dyDescent="0.2">
      <c r="B100">
        <v>71</v>
      </c>
      <c r="O100">
        <v>51</v>
      </c>
    </row>
    <row r="101" spans="2:15" x14ac:dyDescent="0.2">
      <c r="B101">
        <v>61</v>
      </c>
      <c r="O101">
        <v>51</v>
      </c>
    </row>
    <row r="102" spans="2:15" x14ac:dyDescent="0.2">
      <c r="B102">
        <v>66</v>
      </c>
      <c r="O102">
        <v>56</v>
      </c>
    </row>
    <row r="103" spans="2:15" x14ac:dyDescent="0.2">
      <c r="B103">
        <v>51</v>
      </c>
      <c r="O103">
        <v>56</v>
      </c>
    </row>
    <row r="104" spans="2:15" x14ac:dyDescent="0.2">
      <c r="B104">
        <v>56</v>
      </c>
      <c r="O104">
        <v>71</v>
      </c>
    </row>
    <row r="105" spans="2:15" x14ac:dyDescent="0.2">
      <c r="B105">
        <v>61</v>
      </c>
      <c r="O105">
        <v>51</v>
      </c>
    </row>
    <row r="106" spans="2:15" x14ac:dyDescent="0.2">
      <c r="O106">
        <v>66</v>
      </c>
    </row>
    <row r="107" spans="2:15" x14ac:dyDescent="0.2">
      <c r="O107">
        <v>56</v>
      </c>
    </row>
    <row r="108" spans="2:15" x14ac:dyDescent="0.2">
      <c r="O108">
        <v>66</v>
      </c>
    </row>
    <row r="109" spans="2:15" x14ac:dyDescent="0.2">
      <c r="O109">
        <v>66</v>
      </c>
    </row>
    <row r="110" spans="2:15" x14ac:dyDescent="0.2">
      <c r="O110">
        <v>56</v>
      </c>
    </row>
    <row r="111" spans="2:15" x14ac:dyDescent="0.2">
      <c r="O111">
        <v>56</v>
      </c>
    </row>
    <row r="112" spans="2:15" x14ac:dyDescent="0.2">
      <c r="O112">
        <v>61</v>
      </c>
    </row>
    <row r="113" spans="15:15" x14ac:dyDescent="0.2">
      <c r="O113">
        <v>56</v>
      </c>
    </row>
    <row r="114" spans="15:15" x14ac:dyDescent="0.2">
      <c r="O114">
        <v>56</v>
      </c>
    </row>
    <row r="115" spans="15:15" x14ac:dyDescent="0.2">
      <c r="O115">
        <v>56</v>
      </c>
    </row>
    <row r="116" spans="15:15" x14ac:dyDescent="0.2">
      <c r="O116">
        <v>66</v>
      </c>
    </row>
    <row r="117" spans="15:15" x14ac:dyDescent="0.2">
      <c r="O117">
        <v>66</v>
      </c>
    </row>
    <row r="118" spans="15:15" x14ac:dyDescent="0.2">
      <c r="O118">
        <v>46</v>
      </c>
    </row>
    <row r="119" spans="15:15" x14ac:dyDescent="0.2">
      <c r="O119">
        <v>61</v>
      </c>
    </row>
    <row r="120" spans="15:15" x14ac:dyDescent="0.2">
      <c r="O120">
        <v>52</v>
      </c>
    </row>
    <row r="121" spans="15:15" x14ac:dyDescent="0.2">
      <c r="O121">
        <v>41</v>
      </c>
    </row>
    <row r="122" spans="15:15" x14ac:dyDescent="0.2">
      <c r="O122">
        <v>66</v>
      </c>
    </row>
    <row r="123" spans="15:15" x14ac:dyDescent="0.2">
      <c r="O123">
        <v>61</v>
      </c>
    </row>
    <row r="124" spans="15:15" x14ac:dyDescent="0.2">
      <c r="O124">
        <v>51</v>
      </c>
    </row>
    <row r="125" spans="15:15" x14ac:dyDescent="0.2">
      <c r="O125">
        <v>41</v>
      </c>
    </row>
    <row r="126" spans="15:15" x14ac:dyDescent="0.2">
      <c r="O126">
        <v>41</v>
      </c>
    </row>
    <row r="127" spans="15:15" x14ac:dyDescent="0.2">
      <c r="O127">
        <v>46</v>
      </c>
    </row>
    <row r="128" spans="15:15" x14ac:dyDescent="0.2">
      <c r="O128">
        <v>56</v>
      </c>
    </row>
    <row r="129" spans="15:15" x14ac:dyDescent="0.2">
      <c r="O129">
        <v>71</v>
      </c>
    </row>
    <row r="130" spans="15:15" x14ac:dyDescent="0.2">
      <c r="O130">
        <v>66</v>
      </c>
    </row>
    <row r="131" spans="15:15" x14ac:dyDescent="0.2">
      <c r="O131">
        <v>61</v>
      </c>
    </row>
    <row r="132" spans="15:15" x14ac:dyDescent="0.2">
      <c r="O132">
        <v>58</v>
      </c>
    </row>
    <row r="133" spans="15:15" x14ac:dyDescent="0.2">
      <c r="O133">
        <v>31</v>
      </c>
    </row>
    <row r="134" spans="15:15" x14ac:dyDescent="0.2">
      <c r="O134">
        <v>61</v>
      </c>
    </row>
    <row r="135" spans="15:15" x14ac:dyDescent="0.2">
      <c r="O135">
        <v>61</v>
      </c>
    </row>
    <row r="136" spans="15:15" x14ac:dyDescent="0.2">
      <c r="O136">
        <v>61</v>
      </c>
    </row>
    <row r="137" spans="15:15" x14ac:dyDescent="0.2">
      <c r="O137">
        <v>41</v>
      </c>
    </row>
    <row r="138" spans="15:15" x14ac:dyDescent="0.2">
      <c r="O138">
        <v>51</v>
      </c>
    </row>
    <row r="139" spans="15:15" x14ac:dyDescent="0.2">
      <c r="O139">
        <v>66</v>
      </c>
    </row>
    <row r="140" spans="15:15" x14ac:dyDescent="0.2">
      <c r="O140">
        <v>71</v>
      </c>
    </row>
    <row r="141" spans="15:15" x14ac:dyDescent="0.2">
      <c r="O141">
        <v>41</v>
      </c>
    </row>
    <row r="142" spans="15:15" x14ac:dyDescent="0.2">
      <c r="O142">
        <v>51</v>
      </c>
    </row>
    <row r="143" spans="15:15" x14ac:dyDescent="0.2">
      <c r="O143">
        <v>51</v>
      </c>
    </row>
    <row r="144" spans="15:15" x14ac:dyDescent="0.2">
      <c r="O144">
        <v>61</v>
      </c>
    </row>
    <row r="145" spans="15:15" x14ac:dyDescent="0.2">
      <c r="O145">
        <v>71</v>
      </c>
    </row>
    <row r="146" spans="15:15" x14ac:dyDescent="0.2">
      <c r="O146">
        <v>61</v>
      </c>
    </row>
    <row r="147" spans="15:15" x14ac:dyDescent="0.2">
      <c r="O147">
        <v>66</v>
      </c>
    </row>
    <row r="148" spans="15:15" x14ac:dyDescent="0.2">
      <c r="O148">
        <v>51</v>
      </c>
    </row>
    <row r="149" spans="15:15" x14ac:dyDescent="0.2">
      <c r="O149">
        <v>56</v>
      </c>
    </row>
    <row r="150" spans="15:15" x14ac:dyDescent="0.2">
      <c r="O150">
        <v>61</v>
      </c>
    </row>
    <row r="151" spans="15:15" x14ac:dyDescent="0.2">
      <c r="O151">
        <v>61</v>
      </c>
    </row>
    <row r="152" spans="15:15" x14ac:dyDescent="0.2">
      <c r="O152">
        <v>56</v>
      </c>
    </row>
    <row r="153" spans="15:15" x14ac:dyDescent="0.2">
      <c r="O153">
        <v>61</v>
      </c>
    </row>
    <row r="154" spans="15:15" x14ac:dyDescent="0.2">
      <c r="O154">
        <v>66</v>
      </c>
    </row>
    <row r="155" spans="15:15" x14ac:dyDescent="0.2">
      <c r="O155">
        <v>46</v>
      </c>
    </row>
    <row r="156" spans="15:15" x14ac:dyDescent="0.2">
      <c r="O156">
        <v>31</v>
      </c>
    </row>
    <row r="157" spans="15:15" x14ac:dyDescent="0.2">
      <c r="O157">
        <v>46</v>
      </c>
    </row>
    <row r="158" spans="15:15" x14ac:dyDescent="0.2">
      <c r="O158">
        <v>31</v>
      </c>
    </row>
    <row r="159" spans="15:15" x14ac:dyDescent="0.2">
      <c r="O159">
        <v>36</v>
      </c>
    </row>
    <row r="160" spans="15:15" x14ac:dyDescent="0.2">
      <c r="O160">
        <v>51</v>
      </c>
    </row>
    <row r="161" spans="15:15" x14ac:dyDescent="0.2">
      <c r="O161">
        <v>47</v>
      </c>
    </row>
    <row r="162" spans="15:15" x14ac:dyDescent="0.2">
      <c r="O162">
        <v>42</v>
      </c>
    </row>
    <row r="163" spans="15:15" x14ac:dyDescent="0.2">
      <c r="O163">
        <v>32</v>
      </c>
    </row>
    <row r="164" spans="15:15" x14ac:dyDescent="0.2">
      <c r="O164">
        <v>46</v>
      </c>
    </row>
    <row r="165" spans="15:15" x14ac:dyDescent="0.2">
      <c r="O165">
        <v>51</v>
      </c>
    </row>
    <row r="166" spans="15:15" x14ac:dyDescent="0.2">
      <c r="O166">
        <v>26</v>
      </c>
    </row>
    <row r="167" spans="15:15" x14ac:dyDescent="0.2">
      <c r="O167">
        <v>26</v>
      </c>
    </row>
    <row r="168" spans="15:15" x14ac:dyDescent="0.2">
      <c r="O168">
        <v>36</v>
      </c>
    </row>
    <row r="169" spans="15:15" x14ac:dyDescent="0.2">
      <c r="O169">
        <v>51</v>
      </c>
    </row>
    <row r="170" spans="15:15" x14ac:dyDescent="0.2">
      <c r="O170">
        <v>46</v>
      </c>
    </row>
    <row r="171" spans="15:15" x14ac:dyDescent="0.2">
      <c r="O171">
        <v>36</v>
      </c>
    </row>
    <row r="172" spans="15:15" x14ac:dyDescent="0.2">
      <c r="O172">
        <v>41</v>
      </c>
    </row>
    <row r="173" spans="15:15" x14ac:dyDescent="0.2">
      <c r="O173">
        <v>56</v>
      </c>
    </row>
    <row r="174" spans="15:15" x14ac:dyDescent="0.2">
      <c r="O174">
        <v>31</v>
      </c>
    </row>
    <row r="175" spans="15:15" x14ac:dyDescent="0.2">
      <c r="O175">
        <v>41</v>
      </c>
    </row>
    <row r="176" spans="15:15" x14ac:dyDescent="0.2">
      <c r="O176">
        <v>33</v>
      </c>
    </row>
    <row r="177" spans="15:15" x14ac:dyDescent="0.2">
      <c r="O177">
        <v>56</v>
      </c>
    </row>
    <row r="178" spans="15:15" x14ac:dyDescent="0.2">
      <c r="O178">
        <v>41</v>
      </c>
    </row>
    <row r="179" spans="15:15" x14ac:dyDescent="0.2">
      <c r="O179">
        <v>51</v>
      </c>
    </row>
    <row r="180" spans="15:15" x14ac:dyDescent="0.2">
      <c r="O180">
        <v>46</v>
      </c>
    </row>
    <row r="181" spans="15:15" x14ac:dyDescent="0.2">
      <c r="O181">
        <v>46</v>
      </c>
    </row>
    <row r="182" spans="15:15" x14ac:dyDescent="0.2">
      <c r="O182">
        <v>46</v>
      </c>
    </row>
    <row r="183" spans="15:15" x14ac:dyDescent="0.2">
      <c r="O183">
        <v>26</v>
      </c>
    </row>
    <row r="184" spans="15:15" x14ac:dyDescent="0.2">
      <c r="O184">
        <v>51</v>
      </c>
    </row>
    <row r="185" spans="15:15" x14ac:dyDescent="0.2">
      <c r="O185">
        <v>46</v>
      </c>
    </row>
    <row r="186" spans="15:15" x14ac:dyDescent="0.2">
      <c r="O186">
        <v>56</v>
      </c>
    </row>
    <row r="187" spans="15:15" x14ac:dyDescent="0.2">
      <c r="O187">
        <v>41</v>
      </c>
    </row>
    <row r="188" spans="15:15" x14ac:dyDescent="0.2">
      <c r="O188">
        <v>51</v>
      </c>
    </row>
    <row r="189" spans="15:15" x14ac:dyDescent="0.2">
      <c r="O189">
        <v>31</v>
      </c>
    </row>
    <row r="190" spans="15:15" x14ac:dyDescent="0.2">
      <c r="O190">
        <v>51</v>
      </c>
    </row>
    <row r="191" spans="15:15" x14ac:dyDescent="0.2">
      <c r="O191">
        <v>61</v>
      </c>
    </row>
    <row r="192" spans="15:15" x14ac:dyDescent="0.2">
      <c r="O192">
        <v>61</v>
      </c>
    </row>
    <row r="193" spans="15:15" x14ac:dyDescent="0.2">
      <c r="O193">
        <v>31</v>
      </c>
    </row>
    <row r="194" spans="15:15" x14ac:dyDescent="0.2">
      <c r="O194">
        <v>37</v>
      </c>
    </row>
    <row r="195" spans="15:15" x14ac:dyDescent="0.2">
      <c r="O195">
        <v>61</v>
      </c>
    </row>
    <row r="196" spans="15:15" x14ac:dyDescent="0.2">
      <c r="O196">
        <v>36</v>
      </c>
    </row>
    <row r="197" spans="15:15" x14ac:dyDescent="0.2">
      <c r="O197">
        <v>56</v>
      </c>
    </row>
    <row r="198" spans="15:15" x14ac:dyDescent="0.2">
      <c r="O198">
        <v>41</v>
      </c>
    </row>
    <row r="199" spans="15:15" x14ac:dyDescent="0.2">
      <c r="O199">
        <v>56</v>
      </c>
    </row>
    <row r="200" spans="15:15" x14ac:dyDescent="0.2">
      <c r="O200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2018-07-22T17:20:37Z</dcterms:created>
  <dcterms:modified xsi:type="dcterms:W3CDTF">2019-03-05T01:50:59Z</dcterms:modified>
</cp:coreProperties>
</file>