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rahimi\Downloads\ACM SPREAD\ACM SPREAD\"/>
    </mc:Choice>
  </mc:AlternateContent>
  <bookViews>
    <workbookView xWindow="0" yWindow="0" windowWidth="28800" windowHeight="12435"/>
  </bookViews>
  <sheets>
    <sheet name="Sheet1" sheetId="1" r:id="rId1"/>
    <sheet name="Feuil1" sheetId="2" r:id="rId2"/>
    <sheet name="Feuil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2" i="2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 s="1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 s="1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 s="1"/>
  <c r="M571" i="2" a="1"/>
  <c r="M571" i="2" s="1"/>
  <c r="M572" i="2" a="1"/>
  <c r="M572" i="2" s="1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 s="1"/>
  <c r="M750" i="2" a="1"/>
  <c r="M750" i="2" s="1"/>
  <c r="M751" i="2" a="1"/>
  <c r="M751" i="2" s="1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 s="1"/>
  <c r="M766" i="2" a="1"/>
  <c r="M766" i="2" s="1"/>
  <c r="M767" i="2" a="1"/>
  <c r="M767" i="2" s="1"/>
  <c r="M768" i="2" a="1"/>
  <c r="M768" i="2" s="1"/>
  <c r="M769" i="2" a="1"/>
  <c r="M769" i="2" s="1"/>
  <c r="M770" i="2" a="1"/>
  <c r="M770" i="2" s="1"/>
  <c r="M771" i="2" a="1"/>
  <c r="M771" i="2" s="1"/>
  <c r="M772" i="2" a="1"/>
  <c r="M772" i="2" s="1"/>
  <c r="M773" i="2" a="1"/>
  <c r="M773" i="2" s="1"/>
  <c r="M774" i="2" a="1"/>
  <c r="M774" i="2" s="1"/>
  <c r="M775" i="2" a="1"/>
  <c r="M775" i="2" s="1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 s="1"/>
  <c r="M782" i="2" a="1"/>
  <c r="M782" i="2" s="1"/>
  <c r="M783" i="2" a="1"/>
  <c r="M783" i="2" s="1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 s="1"/>
  <c r="M827" i="2" a="1"/>
  <c r="M827" i="2" s="1"/>
  <c r="M828" i="2" a="1"/>
  <c r="M828" i="2" s="1"/>
  <c r="M829" i="2" a="1"/>
  <c r="M829" i="2" s="1"/>
  <c r="M830" i="2" a="1"/>
  <c r="M830" i="2" s="1"/>
  <c r="M831" i="2" a="1"/>
  <c r="M831" i="2" s="1"/>
  <c r="M832" i="2" a="1"/>
  <c r="M832" i="2" s="1"/>
  <c r="M833" i="2" a="1"/>
  <c r="M833" i="2" s="1"/>
  <c r="M834" i="2" a="1"/>
  <c r="M834" i="2" s="1"/>
  <c r="M835" i="2" a="1"/>
  <c r="M835" i="2" s="1"/>
  <c r="M836" i="2" a="1"/>
  <c r="M836" i="2" s="1"/>
  <c r="M837" i="2" a="1"/>
  <c r="M837" i="2" s="1"/>
  <c r="M838" i="2" a="1"/>
  <c r="M838" i="2" s="1"/>
  <c r="M839" i="2" a="1"/>
  <c r="M839" i="2" s="1"/>
  <c r="M840" i="2" a="1"/>
  <c r="M840" i="2" s="1"/>
  <c r="M841" i="2" a="1"/>
  <c r="M841" i="2" s="1"/>
  <c r="M842" i="2" a="1"/>
  <c r="M842" i="2" s="1"/>
  <c r="M843" i="2" a="1"/>
  <c r="M843" i="2" s="1"/>
  <c r="M844" i="2" a="1"/>
  <c r="M844" i="2" s="1"/>
  <c r="M845" i="2" a="1"/>
  <c r="M845" i="2" s="1"/>
  <c r="M846" i="2" a="1"/>
  <c r="M846" i="2" s="1"/>
  <c r="M847" i="2" a="1"/>
  <c r="M847" i="2" s="1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 s="1"/>
  <c r="M854" i="2" a="1"/>
  <c r="M854" i="2" s="1"/>
  <c r="M855" i="2" a="1"/>
  <c r="M855" i="2" s="1"/>
  <c r="M856" i="2" a="1"/>
  <c r="M856" i="2" s="1"/>
  <c r="M857" i="2" a="1"/>
  <c r="M857" i="2" s="1"/>
  <c r="M858" i="2" a="1"/>
  <c r="M858" i="2" s="1"/>
  <c r="M859" i="2" a="1"/>
  <c r="M859" i="2" s="1"/>
  <c r="M860" i="2" a="1"/>
  <c r="M860" i="2" s="1"/>
  <c r="M861" i="2" a="1"/>
  <c r="M861" i="2" s="1"/>
  <c r="M862" i="2" a="1"/>
  <c r="M862" i="2" s="1"/>
  <c r="M863" i="2" a="1"/>
  <c r="M863" i="2" s="1"/>
  <c r="M864" i="2" a="1"/>
  <c r="M864" i="2" s="1"/>
  <c r="M865" i="2" a="1"/>
  <c r="M865" i="2" s="1"/>
  <c r="M866" i="2" a="1"/>
  <c r="M866" i="2" s="1"/>
  <c r="M867" i="2" a="1"/>
  <c r="M867" i="2" s="1"/>
  <c r="M868" i="2" a="1"/>
  <c r="M868" i="2" s="1"/>
  <c r="M869" i="2" a="1"/>
  <c r="M869" i="2" s="1"/>
  <c r="M870" i="2" a="1"/>
  <c r="M870" i="2" s="1"/>
  <c r="M871" i="2" a="1"/>
  <c r="M871" i="2" s="1"/>
  <c r="M872" i="2" a="1"/>
  <c r="M872" i="2" s="1"/>
  <c r="M873" i="2" a="1"/>
  <c r="M873" i="2" s="1"/>
  <c r="M874" i="2" a="1"/>
  <c r="M874" i="2" s="1"/>
  <c r="M875" i="2" a="1"/>
  <c r="M875" i="2" s="1"/>
  <c r="M876" i="2" a="1"/>
  <c r="M876" i="2" s="1"/>
  <c r="M877" i="2" a="1"/>
  <c r="M877" i="2" s="1"/>
  <c r="M878" i="2" a="1"/>
  <c r="M878" i="2" s="1"/>
  <c r="M879" i="2" a="1"/>
  <c r="M879" i="2" s="1"/>
  <c r="M880" i="2" a="1"/>
  <c r="M880" i="2" s="1"/>
  <c r="M881" i="2" a="1"/>
  <c r="M881" i="2" s="1"/>
  <c r="M882" i="2" a="1"/>
  <c r="M882" i="2" s="1"/>
  <c r="M883" i="2" a="1"/>
  <c r="M883" i="2" s="1"/>
  <c r="M884" i="2" a="1"/>
  <c r="M884" i="2" s="1"/>
  <c r="M885" i="2" a="1"/>
  <c r="M885" i="2" s="1"/>
  <c r="M886" i="2" a="1"/>
  <c r="M886" i="2" s="1"/>
  <c r="M887" i="2" a="1"/>
  <c r="M887" i="2" s="1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 s="1"/>
  <c r="M904" i="2" a="1"/>
  <c r="M904" i="2" s="1"/>
  <c r="M905" i="2" a="1"/>
  <c r="M905" i="2" s="1"/>
  <c r="M906" i="2" a="1"/>
  <c r="M906" i="2" s="1"/>
  <c r="M907" i="2" a="1"/>
  <c r="M907" i="2" s="1"/>
  <c r="M908" i="2" a="1"/>
  <c r="M908" i="2" s="1"/>
  <c r="M909" i="2" a="1"/>
  <c r="M909" i="2" s="1"/>
  <c r="M910" i="2" a="1"/>
  <c r="M910" i="2" s="1"/>
  <c r="M911" i="2" a="1"/>
  <c r="M911" i="2" s="1"/>
  <c r="M912" i="2" a="1"/>
  <c r="M912" i="2" s="1"/>
  <c r="M913" i="2" a="1"/>
  <c r="M913" i="2" s="1"/>
  <c r="M914" i="2" a="1"/>
  <c r="M914" i="2" s="1"/>
  <c r="M915" i="2" a="1"/>
  <c r="M915" i="2" s="1"/>
  <c r="M916" i="2" a="1"/>
  <c r="M916" i="2" s="1"/>
  <c r="M917" i="2" a="1"/>
  <c r="M917" i="2" s="1"/>
  <c r="M918" i="2" a="1"/>
  <c r="M918" i="2" s="1"/>
  <c r="M919" i="2" a="1"/>
  <c r="M919" i="2" s="1"/>
  <c r="M920" i="2" a="1"/>
  <c r="M920" i="2" s="1"/>
  <c r="M921" i="2" a="1"/>
  <c r="M921" i="2" s="1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 s="1"/>
  <c r="M928" i="2" a="1"/>
  <c r="M928" i="2" s="1"/>
  <c r="M929" i="2" a="1"/>
  <c r="M929" i="2" s="1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 s="1"/>
  <c r="M937" i="2" a="1"/>
  <c r="M937" i="2" s="1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 s="1"/>
  <c r="M944" i="2" a="1"/>
  <c r="M944" i="2" s="1"/>
  <c r="M945" i="2" a="1"/>
  <c r="M945" i="2" s="1"/>
  <c r="M946" i="2" a="1"/>
  <c r="M946" i="2" s="1"/>
  <c r="M947" i="2" a="1"/>
  <c r="M947" i="2" s="1"/>
  <c r="M948" i="2" a="1"/>
  <c r="M948" i="2" s="1"/>
  <c r="M949" i="2" a="1"/>
  <c r="M949" i="2" s="1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 s="1"/>
  <c r="M956" i="2" a="1"/>
  <c r="M956" i="2" s="1"/>
  <c r="M957" i="2" a="1"/>
  <c r="M957" i="2" s="1"/>
  <c r="M958" i="2" a="1"/>
  <c r="M958" i="2" s="1"/>
  <c r="M959" i="2" a="1"/>
  <c r="M959" i="2" s="1"/>
  <c r="M960" i="2" a="1"/>
  <c r="M960" i="2" s="1"/>
  <c r="M961" i="2" a="1"/>
  <c r="M961" i="2" s="1"/>
  <c r="M962" i="2" a="1"/>
  <c r="M962" i="2" s="1"/>
  <c r="M963" i="2" a="1"/>
  <c r="M963" i="2" s="1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1002" i="2" a="1"/>
  <c r="M1002" i="2" s="1"/>
  <c r="M1003" i="2" a="1"/>
  <c r="M1003" i="2" s="1"/>
  <c r="M1004" i="2" a="1"/>
  <c r="M1004" i="2" s="1"/>
  <c r="M1005" i="2" a="1"/>
  <c r="M1005" i="2" s="1"/>
  <c r="M1006" i="2" a="1"/>
  <c r="M1006" i="2" s="1"/>
  <c r="M1007" i="2" a="1"/>
  <c r="M1007" i="2" s="1"/>
  <c r="M1008" i="2" a="1"/>
  <c r="M1008" i="2" s="1"/>
  <c r="M1009" i="2" a="1"/>
  <c r="M1009" i="2" s="1"/>
  <c r="M1010" i="2" a="1"/>
  <c r="M1010" i="2" s="1"/>
  <c r="M1011" i="2" a="1"/>
  <c r="M1011" i="2" s="1"/>
  <c r="M1012" i="2" a="1"/>
  <c r="M1012" i="2" s="1"/>
  <c r="M1013" i="2" a="1"/>
  <c r="M1013" i="2" s="1"/>
  <c r="M1014" i="2" a="1"/>
  <c r="M1014" i="2" s="1"/>
  <c r="M1015" i="2" a="1"/>
  <c r="M1015" i="2" s="1"/>
  <c r="M1016" i="2" a="1"/>
  <c r="M1016" i="2" s="1"/>
  <c r="M1017" i="2" a="1"/>
  <c r="M1017" i="2" s="1"/>
  <c r="M1018" i="2" a="1"/>
  <c r="M1018" i="2" s="1"/>
  <c r="M1019" i="2" a="1"/>
  <c r="M1019" i="2" s="1"/>
  <c r="M1020" i="2" a="1"/>
  <c r="M1020" i="2" s="1"/>
  <c r="M1021" i="2" a="1"/>
  <c r="M1021" i="2" s="1"/>
  <c r="M1022" i="2" a="1"/>
  <c r="M1022" i="2" s="1"/>
  <c r="M1023" i="2" a="1"/>
  <c r="M1023" i="2" s="1"/>
  <c r="M1024" i="2" a="1"/>
  <c r="M1024" i="2" s="1"/>
  <c r="M1025" i="2" a="1"/>
  <c r="M1025" i="2" s="1"/>
  <c r="M1026" i="2" a="1"/>
  <c r="M1026" i="2" s="1"/>
  <c r="M1027" i="2" a="1"/>
  <c r="M1027" i="2" s="1"/>
  <c r="M1028" i="2" a="1"/>
  <c r="M1028" i="2" s="1"/>
  <c r="M1029" i="2" a="1"/>
  <c r="M1029" i="2" s="1"/>
  <c r="M1030" i="2" a="1"/>
  <c r="M1030" i="2" s="1"/>
  <c r="M1031" i="2" a="1"/>
  <c r="M1031" i="2" s="1"/>
  <c r="M1032" i="2" a="1"/>
  <c r="M1032" i="2" s="1"/>
  <c r="M1033" i="2" a="1"/>
  <c r="M1033" i="2" s="1"/>
  <c r="M1034" i="2" a="1"/>
  <c r="M1034" i="2" s="1"/>
  <c r="M1035" i="2" a="1"/>
  <c r="M1035" i="2" s="1"/>
  <c r="M1036" i="2" a="1"/>
  <c r="M1036" i="2" s="1"/>
  <c r="M1037" i="2" a="1"/>
  <c r="M1037" i="2" s="1"/>
  <c r="M1038" i="2" a="1"/>
  <c r="M1038" i="2" s="1"/>
  <c r="M1039" i="2" a="1"/>
  <c r="M1039" i="2" s="1"/>
  <c r="M1040" i="2" a="1"/>
  <c r="M1040" i="2" s="1"/>
  <c r="M1041" i="2" a="1"/>
  <c r="M1041" i="2" s="1"/>
  <c r="M1042" i="2" a="1"/>
  <c r="M1042" i="2" s="1"/>
  <c r="M1043" i="2" a="1"/>
  <c r="M1043" i="2" s="1"/>
  <c r="M1044" i="2" a="1"/>
  <c r="M1044" i="2" s="1"/>
  <c r="M1045" i="2" a="1"/>
  <c r="M1045" i="2" s="1"/>
  <c r="M1046" i="2" a="1"/>
  <c r="M1046" i="2" s="1"/>
  <c r="M1047" i="2" a="1"/>
  <c r="M1047" i="2" s="1"/>
  <c r="M1048" i="2" a="1"/>
  <c r="M1048" i="2" s="1"/>
  <c r="M1049" i="2" a="1"/>
  <c r="M1049" i="2" s="1"/>
  <c r="M1050" i="2" a="1"/>
  <c r="M1050" i="2" s="1"/>
  <c r="M1051" i="2" a="1"/>
  <c r="M1051" i="2" s="1"/>
  <c r="M1052" i="2" a="1"/>
  <c r="M1052" i="2" s="1"/>
  <c r="M1053" i="2" a="1"/>
  <c r="M1053" i="2" s="1"/>
  <c r="M1054" i="2" a="1"/>
  <c r="M1054" i="2" s="1"/>
  <c r="M1055" i="2" a="1"/>
  <c r="M1055" i="2" s="1"/>
  <c r="M1056" i="2" a="1"/>
  <c r="M1056" i="2" s="1"/>
  <c r="M1057" i="2" a="1"/>
  <c r="M1057" i="2" s="1"/>
  <c r="M1058" i="2" a="1"/>
  <c r="M1058" i="2" s="1"/>
  <c r="M1059" i="2" a="1"/>
  <c r="M1059" i="2" s="1"/>
  <c r="M1060" i="2" a="1"/>
  <c r="M1060" i="2" s="1"/>
  <c r="M1061" i="2" a="1"/>
  <c r="M1061" i="2" s="1"/>
  <c r="M1062" i="2" a="1"/>
  <c r="M1062" i="2" s="1"/>
  <c r="M1063" i="2" a="1"/>
  <c r="M1063" i="2" s="1"/>
  <c r="M1064" i="2" a="1"/>
  <c r="M1064" i="2" s="1"/>
  <c r="M1065" i="2" a="1"/>
  <c r="M1065" i="2" s="1"/>
  <c r="M1066" i="2" a="1"/>
  <c r="M1066" i="2" s="1"/>
  <c r="M1067" i="2" a="1"/>
  <c r="M1067" i="2" s="1"/>
  <c r="M1068" i="2" a="1"/>
  <c r="M1068" i="2" s="1"/>
  <c r="M1069" i="2" a="1"/>
  <c r="M1069" i="2" s="1"/>
  <c r="M1070" i="2" a="1"/>
  <c r="M1070" i="2" s="1"/>
  <c r="M1071" i="2" a="1"/>
  <c r="M1071" i="2" s="1"/>
  <c r="M1072" i="2" a="1"/>
  <c r="M1072" i="2" s="1"/>
  <c r="M1073" i="2" a="1"/>
  <c r="M1073" i="2" s="1"/>
  <c r="M1074" i="2" a="1"/>
  <c r="M1074" i="2" s="1"/>
  <c r="M1075" i="2" a="1"/>
  <c r="M1075" i="2" s="1"/>
  <c r="M1076" i="2" a="1"/>
  <c r="M1076" i="2" s="1"/>
  <c r="M1077" i="2" a="1"/>
  <c r="M1077" i="2" s="1"/>
  <c r="M1078" i="2" a="1"/>
  <c r="M1078" i="2" s="1"/>
  <c r="M1079" i="2" a="1"/>
  <c r="M1079" i="2" s="1"/>
  <c r="M1080" i="2" a="1"/>
  <c r="M1080" i="2" s="1"/>
  <c r="M1081" i="2" a="1"/>
  <c r="M1081" i="2" s="1"/>
  <c r="M1082" i="2" a="1"/>
  <c r="M1082" i="2" s="1"/>
  <c r="M1083" i="2" a="1"/>
  <c r="M1083" i="2" s="1"/>
  <c r="M1084" i="2" a="1"/>
  <c r="M1084" i="2" s="1"/>
  <c r="M1085" i="2" a="1"/>
  <c r="M1085" i="2" s="1"/>
  <c r="M1086" i="2" a="1"/>
  <c r="M1086" i="2" s="1"/>
  <c r="M1087" i="2" a="1"/>
  <c r="M1087" i="2" s="1"/>
  <c r="M1088" i="2" a="1"/>
  <c r="M1088" i="2" s="1"/>
  <c r="M1089" i="2" a="1"/>
  <c r="M1089" i="2" s="1"/>
  <c r="M1090" i="2" a="1"/>
  <c r="M1090" i="2" s="1"/>
  <c r="M1091" i="2" a="1"/>
  <c r="M1091" i="2" s="1"/>
  <c r="M1092" i="2" a="1"/>
  <c r="M1092" i="2" s="1"/>
  <c r="M1093" i="2" a="1"/>
  <c r="M1093" i="2" s="1"/>
  <c r="M1094" i="2" a="1"/>
  <c r="M1094" i="2" s="1"/>
  <c r="M1095" i="2" a="1"/>
  <c r="M1095" i="2" s="1"/>
  <c r="M1096" i="2" a="1"/>
  <c r="M1096" i="2" s="1"/>
  <c r="M1097" i="2" a="1"/>
  <c r="M1097" i="2" s="1"/>
  <c r="M1098" i="2" a="1"/>
  <c r="M1098" i="2" s="1"/>
  <c r="M1099" i="2" a="1"/>
  <c r="M1099" i="2" s="1"/>
  <c r="M1100" i="2" a="1"/>
  <c r="M1100" i="2" s="1"/>
  <c r="M1101" i="2" a="1"/>
  <c r="M1101" i="2" s="1"/>
  <c r="M1102" i="2" a="1"/>
  <c r="M1102" i="2" s="1"/>
  <c r="M1103" i="2" a="1"/>
  <c r="M1103" i="2" s="1"/>
  <c r="M1104" i="2" a="1"/>
  <c r="M1104" i="2" s="1"/>
  <c r="M1105" i="2" a="1"/>
  <c r="M1105" i="2" s="1"/>
  <c r="M1106" i="2" a="1"/>
  <c r="M1106" i="2" s="1"/>
  <c r="M1107" i="2" a="1"/>
  <c r="M1107" i="2" s="1"/>
  <c r="M1108" i="2" a="1"/>
  <c r="M1108" i="2" s="1"/>
  <c r="M1109" i="2" a="1"/>
  <c r="M1109" i="2" s="1"/>
  <c r="M1110" i="2" a="1"/>
  <c r="M1110" i="2" s="1"/>
  <c r="M1111" i="2" a="1"/>
  <c r="M1111" i="2" s="1"/>
  <c r="M1112" i="2" a="1"/>
  <c r="M1112" i="2" s="1"/>
  <c r="M1113" i="2" a="1"/>
  <c r="M1113" i="2" s="1"/>
  <c r="M1114" i="2" a="1"/>
  <c r="M1114" i="2" s="1"/>
  <c r="M1115" i="2" a="1"/>
  <c r="M1115" i="2" s="1"/>
  <c r="M1116" i="2" a="1"/>
  <c r="M1116" i="2" s="1"/>
  <c r="M1117" i="2" a="1"/>
  <c r="M1117" i="2" s="1"/>
  <c r="M1118" i="2" a="1"/>
  <c r="M1118" i="2" s="1"/>
  <c r="M1119" i="2" a="1"/>
  <c r="M1119" i="2" s="1"/>
  <c r="M1120" i="2" a="1"/>
  <c r="M1120" i="2" s="1"/>
  <c r="M1121" i="2" a="1"/>
  <c r="M1121" i="2" s="1"/>
  <c r="M1122" i="2" a="1"/>
  <c r="M1122" i="2" s="1"/>
  <c r="M1123" i="2" a="1"/>
  <c r="M1123" i="2" s="1"/>
  <c r="M1124" i="2" a="1"/>
  <c r="M1124" i="2" s="1"/>
  <c r="M1125" i="2" a="1"/>
  <c r="M1125" i="2" s="1"/>
  <c r="M1126" i="2" a="1"/>
  <c r="M1126" i="2" s="1"/>
  <c r="M1127" i="2" a="1"/>
  <c r="M1127" i="2" s="1"/>
  <c r="M1128" i="2" a="1"/>
  <c r="M1128" i="2" s="1"/>
  <c r="M1129" i="2" a="1"/>
  <c r="M1129" i="2" s="1"/>
  <c r="M1130" i="2" a="1"/>
  <c r="M1130" i="2" s="1"/>
  <c r="M1131" i="2" a="1"/>
  <c r="M1131" i="2" s="1"/>
  <c r="M1132" i="2" a="1"/>
  <c r="M1132" i="2" s="1"/>
  <c r="M1133" i="2" a="1"/>
  <c r="M1133" i="2" s="1"/>
  <c r="M1134" i="2" a="1"/>
  <c r="M1134" i="2" s="1"/>
  <c r="M1135" i="2" a="1"/>
  <c r="M1135" i="2" s="1"/>
  <c r="M1136" i="2" a="1"/>
  <c r="M1136" i="2" s="1"/>
  <c r="M1137" i="2" a="1"/>
  <c r="M1137" i="2" s="1"/>
  <c r="M1138" i="2" a="1"/>
  <c r="M1138" i="2" s="1"/>
  <c r="M1139" i="2" a="1"/>
  <c r="M1139" i="2" s="1"/>
  <c r="M1140" i="2" a="1"/>
  <c r="M1140" i="2" s="1"/>
  <c r="M1141" i="2" a="1"/>
  <c r="M1141" i="2" s="1"/>
  <c r="M1142" i="2" a="1"/>
  <c r="M1142" i="2" s="1"/>
  <c r="M1143" i="2" a="1"/>
  <c r="M1143" i="2" s="1"/>
  <c r="M1144" i="2" a="1"/>
  <c r="M1144" i="2" s="1"/>
  <c r="M1145" i="2" a="1"/>
  <c r="M1145" i="2" s="1"/>
  <c r="M1146" i="2" a="1"/>
  <c r="M1146" i="2" s="1"/>
  <c r="M1147" i="2" a="1"/>
  <c r="M1147" i="2" s="1"/>
  <c r="M1148" i="2" a="1"/>
  <c r="M1148" i="2" s="1"/>
  <c r="M1149" i="2" a="1"/>
  <c r="M1149" i="2" s="1"/>
  <c r="M1150" i="2" a="1"/>
  <c r="M1150" i="2" s="1"/>
  <c r="M1151" i="2" a="1"/>
  <c r="M1151" i="2" s="1"/>
  <c r="M1152" i="2" a="1"/>
  <c r="M1152" i="2" s="1"/>
  <c r="M1153" i="2" a="1"/>
  <c r="M1153" i="2" s="1"/>
  <c r="M1154" i="2" a="1"/>
  <c r="M1154" i="2" s="1"/>
  <c r="M1155" i="2" a="1"/>
  <c r="M1155" i="2" s="1"/>
  <c r="M1156" i="2" a="1"/>
  <c r="M1156" i="2" s="1"/>
  <c r="M1157" i="2" a="1"/>
  <c r="M1157" i="2" s="1"/>
  <c r="M1158" i="2" a="1"/>
  <c r="M1158" i="2" s="1"/>
  <c r="M1159" i="2" a="1"/>
  <c r="M1159" i="2" s="1"/>
  <c r="M1160" i="2" a="1"/>
  <c r="M1160" i="2" s="1"/>
  <c r="M1161" i="2" a="1"/>
  <c r="M1161" i="2" s="1"/>
  <c r="M1162" i="2" a="1"/>
  <c r="M1162" i="2" s="1"/>
  <c r="M1163" i="2" a="1"/>
  <c r="M1163" i="2" s="1"/>
  <c r="M1164" i="2" a="1"/>
  <c r="M1164" i="2" s="1"/>
  <c r="M1165" i="2" a="1"/>
  <c r="M1165" i="2" s="1"/>
  <c r="M1166" i="2" a="1"/>
  <c r="M1166" i="2" s="1"/>
  <c r="M1167" i="2" a="1"/>
  <c r="M1167" i="2" s="1"/>
  <c r="M1168" i="2" a="1"/>
  <c r="M1168" i="2" s="1"/>
  <c r="M1169" i="2" a="1"/>
  <c r="M1169" i="2" s="1"/>
  <c r="M1170" i="2" a="1"/>
  <c r="M1170" i="2" s="1"/>
  <c r="M1171" i="2" a="1"/>
  <c r="M1171" i="2" s="1"/>
  <c r="M1172" i="2" a="1"/>
  <c r="M1172" i="2" s="1"/>
  <c r="M1173" i="2" a="1"/>
  <c r="M1173" i="2" s="1"/>
  <c r="M1174" i="2" a="1"/>
  <c r="M1174" i="2" s="1"/>
  <c r="M1175" i="2" a="1"/>
  <c r="M1175" i="2" s="1"/>
  <c r="M1176" i="2" a="1"/>
  <c r="M1176" i="2" s="1"/>
  <c r="M1177" i="2" a="1"/>
  <c r="M1177" i="2" s="1"/>
  <c r="M1178" i="2" a="1"/>
  <c r="M1178" i="2" s="1"/>
  <c r="M1179" i="2" a="1"/>
  <c r="M1179" i="2" s="1"/>
  <c r="M1180" i="2" a="1"/>
  <c r="M1180" i="2" s="1"/>
  <c r="M1181" i="2" a="1"/>
  <c r="M1181" i="2" s="1"/>
  <c r="M1182" i="2" a="1"/>
  <c r="M1182" i="2" s="1"/>
  <c r="M1183" i="2" a="1"/>
  <c r="M1183" i="2" s="1"/>
  <c r="M1184" i="2" a="1"/>
  <c r="M1184" i="2" s="1"/>
  <c r="M1185" i="2" a="1"/>
  <c r="M1185" i="2" s="1"/>
  <c r="M1186" i="2" a="1"/>
  <c r="M1186" i="2" s="1"/>
  <c r="M1187" i="2" a="1"/>
  <c r="M1187" i="2" s="1"/>
  <c r="M1188" i="2" a="1"/>
  <c r="M1188" i="2" s="1"/>
  <c r="M1189" i="2" a="1"/>
  <c r="M1189" i="2" s="1"/>
  <c r="M1190" i="2" a="1"/>
  <c r="M1190" i="2" s="1"/>
  <c r="M1191" i="2" a="1"/>
  <c r="M1191" i="2" s="1"/>
  <c r="M1192" i="2" a="1"/>
  <c r="M1192" i="2" s="1"/>
  <c r="M1193" i="2" a="1"/>
  <c r="M1193" i="2" s="1"/>
  <c r="M1194" i="2" a="1"/>
  <c r="M1194" i="2" s="1"/>
  <c r="M1195" i="2" a="1"/>
  <c r="M1195" i="2" s="1"/>
  <c r="M1196" i="2" a="1"/>
  <c r="M1196" i="2" s="1"/>
  <c r="M1197" i="2" a="1"/>
  <c r="M1197" i="2" s="1"/>
  <c r="M1198" i="2" a="1"/>
  <c r="M1198" i="2" s="1"/>
  <c r="M1199" i="2" a="1"/>
  <c r="M1199" i="2" s="1"/>
  <c r="M1200" i="2" a="1"/>
  <c r="M1200" i="2" s="1"/>
  <c r="M1201" i="2" a="1"/>
  <c r="M1201" i="2" s="1"/>
  <c r="M1202" i="2" a="1"/>
  <c r="M1202" i="2" s="1"/>
  <c r="M1203" i="2" a="1"/>
  <c r="M1203" i="2" s="1"/>
  <c r="M1204" i="2" a="1"/>
  <c r="M1204" i="2" s="1"/>
  <c r="M1205" i="2" a="1"/>
  <c r="M1205" i="2" s="1"/>
  <c r="M1206" i="2" a="1"/>
  <c r="M1206" i="2" s="1"/>
  <c r="M1207" i="2" a="1"/>
  <c r="M1207" i="2" s="1"/>
  <c r="M1208" i="2" a="1"/>
  <c r="M1208" i="2" s="1"/>
  <c r="M1209" i="2" a="1"/>
  <c r="M1209" i="2" s="1"/>
  <c r="M1210" i="2" a="1"/>
  <c r="M1210" i="2" s="1"/>
  <c r="M1211" i="2" a="1"/>
  <c r="M1211" i="2" s="1"/>
  <c r="M1212" i="2" a="1"/>
  <c r="M1212" i="2" s="1"/>
  <c r="M1213" i="2" a="1"/>
  <c r="M1213" i="2" s="1"/>
  <c r="M1214" i="2" a="1"/>
  <c r="M1214" i="2" s="1"/>
  <c r="M1215" i="2" a="1"/>
  <c r="M1215" i="2" s="1"/>
  <c r="M1216" i="2" a="1"/>
  <c r="M1216" i="2" s="1"/>
  <c r="M1217" i="2" a="1"/>
  <c r="M1217" i="2" s="1"/>
  <c r="M1218" i="2" a="1"/>
  <c r="M1218" i="2" s="1"/>
  <c r="M1219" i="2" a="1"/>
  <c r="M1219" i="2" s="1"/>
  <c r="M1220" i="2" a="1"/>
  <c r="M1220" i="2" s="1"/>
  <c r="M1221" i="2" a="1"/>
  <c r="M1221" i="2" s="1"/>
  <c r="M1222" i="2" a="1"/>
  <c r="M1222" i="2" s="1"/>
  <c r="M1223" i="2" a="1"/>
  <c r="M1223" i="2" s="1"/>
  <c r="M1224" i="2" a="1"/>
  <c r="M1224" i="2" s="1"/>
  <c r="M1225" i="2" a="1"/>
  <c r="M1225" i="2" s="1"/>
  <c r="M1226" i="2" a="1"/>
  <c r="M1226" i="2" s="1"/>
  <c r="M1227" i="2" a="1"/>
  <c r="M1227" i="2" s="1"/>
  <c r="M1228" i="2" a="1"/>
  <c r="M1228" i="2" s="1"/>
  <c r="M1229" i="2" a="1"/>
  <c r="M1229" i="2" s="1"/>
  <c r="M1230" i="2" a="1"/>
  <c r="M1230" i="2" s="1"/>
  <c r="M1231" i="2" a="1"/>
  <c r="M1231" i="2" s="1"/>
  <c r="M1232" i="2" a="1"/>
  <c r="M1232" i="2" s="1"/>
  <c r="M1233" i="2" a="1"/>
  <c r="M1233" i="2" s="1"/>
  <c r="M1234" i="2" a="1"/>
  <c r="M1234" i="2" s="1"/>
  <c r="M1235" i="2" a="1"/>
  <c r="M1235" i="2" s="1"/>
  <c r="M1236" i="2" a="1"/>
  <c r="M1236" i="2" s="1"/>
  <c r="M1237" i="2" a="1"/>
  <c r="M1237" i="2" s="1"/>
  <c r="M1238" i="2" a="1"/>
  <c r="M1238" i="2" s="1"/>
  <c r="M1239" i="2" a="1"/>
  <c r="M1239" i="2" s="1"/>
  <c r="M1240" i="2" a="1"/>
  <c r="M1240" i="2" s="1"/>
  <c r="M1241" i="2" a="1"/>
  <c r="M1241" i="2" s="1"/>
  <c r="M1242" i="2" a="1"/>
  <c r="M1242" i="2" s="1"/>
  <c r="M1243" i="2" a="1"/>
  <c r="M1243" i="2" s="1"/>
  <c r="M1244" i="2" a="1"/>
  <c r="M1244" i="2" s="1"/>
  <c r="M1245" i="2" a="1"/>
  <c r="M1245" i="2" s="1"/>
  <c r="M1246" i="2" a="1"/>
  <c r="M1246" i="2" s="1"/>
  <c r="M1247" i="2" a="1"/>
  <c r="M1247" i="2" s="1"/>
  <c r="M1248" i="2" a="1"/>
  <c r="M1248" i="2" s="1"/>
  <c r="M1249" i="2" a="1"/>
  <c r="M1249" i="2" s="1"/>
  <c r="M1250" i="2" a="1"/>
  <c r="M1250" i="2" s="1"/>
  <c r="M1251" i="2" a="1"/>
  <c r="M1251" i="2" s="1"/>
  <c r="M1252" i="2" a="1"/>
  <c r="M1252" i="2" s="1"/>
  <c r="M1253" i="2" a="1"/>
  <c r="M1253" i="2" s="1"/>
  <c r="M1254" i="2" a="1"/>
  <c r="M1254" i="2" s="1"/>
  <c r="M1255" i="2" a="1"/>
  <c r="M1255" i="2" s="1"/>
  <c r="M1256" i="2" a="1"/>
  <c r="M1256" i="2" s="1"/>
  <c r="M1257" i="2" a="1"/>
  <c r="M1257" i="2" s="1"/>
  <c r="M1258" i="2" a="1"/>
  <c r="M1258" i="2" s="1"/>
  <c r="M1259" i="2" a="1"/>
  <c r="M1259" i="2" s="1"/>
  <c r="M1260" i="2" a="1"/>
  <c r="M1260" i="2" s="1"/>
  <c r="M1261" i="2" a="1"/>
  <c r="M1261" i="2" s="1"/>
  <c r="M1262" i="2" a="1"/>
  <c r="M1262" i="2" s="1"/>
  <c r="M1263" i="2" a="1"/>
  <c r="M1263" i="2" s="1"/>
  <c r="M1264" i="2" a="1"/>
  <c r="M1264" i="2" s="1"/>
  <c r="M1265" i="2" a="1"/>
  <c r="M1265" i="2" s="1"/>
  <c r="M1266" i="2" a="1"/>
  <c r="M1266" i="2" s="1"/>
  <c r="M1267" i="2" a="1"/>
  <c r="M1267" i="2" s="1"/>
  <c r="M1268" i="2" a="1"/>
  <c r="M1268" i="2" s="1"/>
  <c r="M1269" i="2" a="1"/>
  <c r="M1269" i="2" s="1"/>
  <c r="M1270" i="2" a="1"/>
  <c r="M1270" i="2" s="1"/>
  <c r="M1271" i="2" a="1"/>
  <c r="M1271" i="2" s="1"/>
  <c r="M1272" i="2" a="1"/>
  <c r="M1272" i="2" s="1"/>
  <c r="M1273" i="2" a="1"/>
  <c r="M1273" i="2" s="1"/>
  <c r="M1274" i="2" a="1"/>
  <c r="M1274" i="2" s="1"/>
  <c r="M1275" i="2" a="1"/>
  <c r="M1275" i="2" s="1"/>
  <c r="M1276" i="2" a="1"/>
  <c r="M1276" i="2" s="1"/>
  <c r="M1277" i="2" a="1"/>
  <c r="M1277" i="2" s="1"/>
  <c r="M1278" i="2" a="1"/>
  <c r="M1278" i="2" s="1"/>
  <c r="M1279" i="2" a="1"/>
  <c r="M1279" i="2" s="1"/>
  <c r="M1280" i="2" a="1"/>
  <c r="M1280" i="2" s="1"/>
  <c r="M1281" i="2" a="1"/>
  <c r="M1281" i="2" s="1"/>
  <c r="M1282" i="2" a="1"/>
  <c r="M1282" i="2" s="1"/>
  <c r="M1283" i="2" a="1"/>
  <c r="M1283" i="2" s="1"/>
  <c r="M1284" i="2" a="1"/>
  <c r="M1284" i="2" s="1"/>
  <c r="M1285" i="2" a="1"/>
  <c r="M1285" i="2" s="1"/>
  <c r="M1286" i="2" a="1"/>
  <c r="M1286" i="2" s="1"/>
  <c r="M1287" i="2" a="1"/>
  <c r="M1287" i="2" s="1"/>
  <c r="M1288" i="2" a="1"/>
  <c r="M1288" i="2" s="1"/>
  <c r="M1289" i="2" a="1"/>
  <c r="M1289" i="2" s="1"/>
  <c r="M1290" i="2" a="1"/>
  <c r="M1290" i="2" s="1"/>
  <c r="M1291" i="2" a="1"/>
  <c r="M1291" i="2" s="1"/>
  <c r="M1292" i="2" a="1"/>
  <c r="M1292" i="2" s="1"/>
  <c r="M1293" i="2" a="1"/>
  <c r="M1293" i="2" s="1"/>
  <c r="M1294" i="2" a="1"/>
  <c r="M1294" i="2" s="1"/>
  <c r="M1295" i="2" a="1"/>
  <c r="M1295" i="2" s="1"/>
  <c r="M1296" i="2" a="1"/>
  <c r="M1296" i="2" s="1"/>
  <c r="M1297" i="2" a="1"/>
  <c r="M1297" i="2" s="1"/>
  <c r="M1298" i="2" a="1"/>
  <c r="M1298" i="2" s="1"/>
  <c r="M1299" i="2" a="1"/>
  <c r="M1299" i="2" s="1"/>
  <c r="M1300" i="2" a="1"/>
  <c r="M1300" i="2" s="1"/>
  <c r="M1301" i="2" a="1"/>
  <c r="M1301" i="2" s="1"/>
  <c r="M1302" i="2" a="1"/>
  <c r="M1302" i="2" s="1"/>
  <c r="M1303" i="2" a="1"/>
  <c r="M1303" i="2" s="1"/>
  <c r="M1304" i="2" a="1"/>
  <c r="M1304" i="2" s="1"/>
  <c r="M1305" i="2" a="1"/>
  <c r="M1305" i="2" s="1"/>
  <c r="M1306" i="2" a="1"/>
  <c r="M1306" i="2" s="1"/>
  <c r="M1307" i="2" a="1"/>
  <c r="M1307" i="2" s="1"/>
  <c r="M1308" i="2" a="1"/>
  <c r="M1308" i="2" s="1"/>
  <c r="M1309" i="2" a="1"/>
  <c r="M1309" i="2" s="1"/>
  <c r="M1310" i="2" a="1"/>
  <c r="M1310" i="2" s="1"/>
  <c r="M1311" i="2" a="1"/>
  <c r="M1311" i="2" s="1"/>
  <c r="M1312" i="2" a="1"/>
  <c r="M1312" i="2" s="1"/>
  <c r="M1313" i="2" a="1"/>
  <c r="M1313" i="2" s="1"/>
  <c r="M1314" i="2" a="1"/>
  <c r="M1314" i="2" s="1"/>
  <c r="M1315" i="2" a="1"/>
  <c r="M1315" i="2" s="1"/>
  <c r="M1316" i="2" a="1"/>
  <c r="M1316" i="2" s="1"/>
  <c r="M1317" i="2" a="1"/>
  <c r="M1317" i="2" s="1"/>
  <c r="M1318" i="2" a="1"/>
  <c r="M1318" i="2" s="1"/>
  <c r="M1319" i="2" a="1"/>
  <c r="M1319" i="2" s="1"/>
  <c r="M1320" i="2" a="1"/>
  <c r="M1320" i="2" s="1"/>
  <c r="M1321" i="2" a="1"/>
  <c r="M1321" i="2" s="1"/>
  <c r="M1322" i="2" a="1"/>
  <c r="M1322" i="2" s="1"/>
  <c r="M1323" i="2" a="1"/>
  <c r="M1323" i="2" s="1"/>
  <c r="M1324" i="2" a="1"/>
  <c r="M1324" i="2" s="1"/>
  <c r="M1325" i="2" a="1"/>
  <c r="M1325" i="2" s="1"/>
  <c r="M1326" i="2" a="1"/>
  <c r="M1326" i="2" s="1"/>
  <c r="M1327" i="2" a="1"/>
  <c r="M1327" i="2" s="1"/>
  <c r="M1328" i="2" a="1"/>
  <c r="M1328" i="2" s="1"/>
  <c r="M1329" i="2" a="1"/>
  <c r="M1329" i="2" s="1"/>
  <c r="M1330" i="2" a="1"/>
  <c r="M1330" i="2" s="1"/>
  <c r="M1331" i="2" a="1"/>
  <c r="M1331" i="2" s="1"/>
  <c r="M1332" i="2" a="1"/>
  <c r="M1332" i="2" s="1"/>
  <c r="M1333" i="2" a="1"/>
  <c r="M1333" i="2" s="1"/>
  <c r="M1334" i="2" a="1"/>
  <c r="M1334" i="2" s="1"/>
  <c r="M1335" i="2" a="1"/>
  <c r="M1335" i="2" s="1"/>
  <c r="M1336" i="2" a="1"/>
  <c r="M1336" i="2" s="1"/>
  <c r="M1337" i="2" a="1"/>
  <c r="M1337" i="2" s="1"/>
  <c r="M1338" i="2" a="1"/>
  <c r="M1338" i="2" s="1"/>
  <c r="M1339" i="2" a="1"/>
  <c r="M1339" i="2" s="1"/>
  <c r="M1340" i="2" a="1"/>
  <c r="M1340" i="2" s="1"/>
  <c r="M1341" i="2" a="1"/>
  <c r="M1341" i="2" s="1"/>
  <c r="M1342" i="2" a="1"/>
  <c r="M1342" i="2" s="1"/>
  <c r="M1343" i="2" a="1"/>
  <c r="M1343" i="2" s="1"/>
  <c r="M1344" i="2" a="1"/>
  <c r="M1344" i="2" s="1"/>
  <c r="M1345" i="2" a="1"/>
  <c r="M1345" i="2" s="1"/>
  <c r="M1346" i="2" a="1"/>
  <c r="M1346" i="2" s="1"/>
  <c r="M1347" i="2" a="1"/>
  <c r="M1347" i="2" s="1"/>
  <c r="M1348" i="2" a="1"/>
  <c r="M1348" i="2" s="1"/>
  <c r="M1349" i="2" a="1"/>
  <c r="M1349" i="2" s="1"/>
  <c r="M1350" i="2" a="1"/>
  <c r="M1350" i="2" s="1"/>
  <c r="M1351" i="2" a="1"/>
  <c r="M1351" i="2" s="1"/>
  <c r="M1352" i="2" a="1"/>
  <c r="M1352" i="2" s="1"/>
  <c r="M1353" i="2" a="1"/>
  <c r="M1353" i="2" s="1"/>
  <c r="M1354" i="2" a="1"/>
  <c r="M1354" i="2" s="1"/>
  <c r="M1355" i="2" a="1"/>
  <c r="M1355" i="2" s="1"/>
  <c r="M1356" i="2" a="1"/>
  <c r="M1356" i="2" s="1"/>
  <c r="M1357" i="2" a="1"/>
  <c r="M1357" i="2" s="1"/>
  <c r="M1358" i="2" a="1"/>
  <c r="M1358" i="2" s="1"/>
  <c r="M1359" i="2" a="1"/>
  <c r="M1359" i="2" s="1"/>
  <c r="M1360" i="2" a="1"/>
  <c r="M1360" i="2" s="1"/>
  <c r="M1361" i="2" a="1"/>
  <c r="M1361" i="2" s="1"/>
  <c r="M1362" i="2" a="1"/>
  <c r="M1362" i="2" s="1"/>
  <c r="M1363" i="2" a="1"/>
  <c r="M1363" i="2" s="1"/>
  <c r="M1364" i="2" a="1"/>
  <c r="M1364" i="2" s="1"/>
  <c r="M1365" i="2" a="1"/>
  <c r="M1365" i="2" s="1"/>
  <c r="M1366" i="2" a="1"/>
  <c r="M1366" i="2" s="1"/>
  <c r="M1367" i="2" a="1"/>
  <c r="M1367" i="2" s="1"/>
  <c r="M1368" i="2" a="1"/>
  <c r="M1368" i="2" s="1"/>
  <c r="M1369" i="2" a="1"/>
  <c r="M1369" i="2" s="1"/>
  <c r="M1370" i="2" a="1"/>
  <c r="M1370" i="2" s="1"/>
  <c r="M1371" i="2" a="1"/>
  <c r="M1371" i="2" s="1"/>
  <c r="M1372" i="2" a="1"/>
  <c r="M1372" i="2" s="1"/>
  <c r="M1373" i="2" a="1"/>
  <c r="M1373" i="2" s="1"/>
  <c r="M1374" i="2" a="1"/>
  <c r="M1374" i="2" s="1"/>
  <c r="M1375" i="2" a="1"/>
  <c r="M1375" i="2" s="1"/>
  <c r="M1376" i="2" a="1"/>
  <c r="M1376" i="2" s="1"/>
  <c r="M1377" i="2" a="1"/>
  <c r="M1377" i="2" s="1"/>
  <c r="M1378" i="2" a="1"/>
  <c r="M1378" i="2" s="1"/>
  <c r="M1379" i="2" a="1"/>
  <c r="M1379" i="2" s="1"/>
  <c r="M1380" i="2" a="1"/>
  <c r="M1380" i="2" s="1"/>
  <c r="M1381" i="2" a="1"/>
  <c r="M1381" i="2" s="1"/>
  <c r="M1382" i="2" a="1"/>
  <c r="M1382" i="2" s="1"/>
  <c r="M1383" i="2" a="1"/>
  <c r="M1383" i="2" s="1"/>
  <c r="M1384" i="2" a="1"/>
  <c r="M1384" i="2" s="1"/>
  <c r="M1385" i="2" a="1"/>
  <c r="M1385" i="2" s="1"/>
  <c r="M1386" i="2" a="1"/>
  <c r="M1386" i="2" s="1"/>
  <c r="M1387" i="2" a="1"/>
  <c r="M1387" i="2" s="1"/>
  <c r="M1388" i="2" a="1"/>
  <c r="M1388" i="2" s="1"/>
  <c r="M1389" i="2" a="1"/>
  <c r="M1389" i="2" s="1"/>
  <c r="M1390" i="2" a="1"/>
  <c r="M1390" i="2" s="1"/>
  <c r="M1391" i="2" a="1"/>
  <c r="M1391" i="2" s="1"/>
  <c r="M1392" i="2" a="1"/>
  <c r="M1392" i="2" s="1"/>
  <c r="M1393" i="2" a="1"/>
  <c r="M1393" i="2" s="1"/>
  <c r="M1394" i="2" a="1"/>
  <c r="M1394" i="2" s="1"/>
  <c r="M1395" i="2" a="1"/>
  <c r="M1395" i="2" s="1"/>
  <c r="M1396" i="2" a="1"/>
  <c r="M1396" i="2" s="1"/>
  <c r="M1397" i="2" a="1"/>
  <c r="M1397" i="2" s="1"/>
  <c r="M1398" i="2" a="1"/>
  <c r="M1398" i="2" s="1"/>
  <c r="M1399" i="2" a="1"/>
  <c r="M1399" i="2" s="1"/>
  <c r="M1400" i="2" a="1"/>
  <c r="M1400" i="2" s="1"/>
  <c r="M1401" i="2" a="1"/>
  <c r="M1401" i="2" s="1"/>
  <c r="M1402" i="2" a="1"/>
  <c r="M1402" i="2" s="1"/>
  <c r="M1403" i="2" a="1"/>
  <c r="M1403" i="2" s="1"/>
  <c r="M1404" i="2" a="1"/>
  <c r="M1404" i="2" s="1"/>
  <c r="M1405" i="2" a="1"/>
  <c r="M1405" i="2" s="1"/>
  <c r="M1406" i="2" a="1"/>
  <c r="M1406" i="2" s="1"/>
  <c r="M1407" i="2" a="1"/>
  <c r="M1407" i="2" s="1"/>
  <c r="M1408" i="2" a="1"/>
  <c r="M1408" i="2" s="1"/>
  <c r="M1409" i="2" a="1"/>
  <c r="M1409" i="2" s="1"/>
  <c r="M1410" i="2" a="1"/>
  <c r="M1410" i="2" s="1"/>
  <c r="M1411" i="2" a="1"/>
  <c r="M1411" i="2" s="1"/>
  <c r="M1412" i="2" a="1"/>
  <c r="M1412" i="2" s="1"/>
  <c r="M1413" i="2" a="1"/>
  <c r="M1413" i="2" s="1"/>
  <c r="M1414" i="2" a="1"/>
  <c r="M1414" i="2" s="1"/>
  <c r="M1415" i="2" a="1"/>
  <c r="M1415" i="2" s="1"/>
  <c r="M1416" i="2" a="1"/>
  <c r="M1416" i="2" s="1"/>
  <c r="M1417" i="2" a="1"/>
  <c r="M1417" i="2" s="1"/>
  <c r="M1418" i="2" a="1"/>
  <c r="M1418" i="2" s="1"/>
  <c r="M1419" i="2" a="1"/>
  <c r="M1419" i="2" s="1"/>
  <c r="M1420" i="2" a="1"/>
  <c r="M1420" i="2" s="1"/>
  <c r="M1421" i="2" a="1"/>
  <c r="M1421" i="2" s="1"/>
  <c r="M1422" i="2" a="1"/>
  <c r="M1422" i="2" s="1"/>
  <c r="M1423" i="2" a="1"/>
  <c r="M1423" i="2" s="1"/>
  <c r="M1424" i="2" a="1"/>
  <c r="M1424" i="2" s="1"/>
  <c r="M1425" i="2" a="1"/>
  <c r="M1425" i="2" s="1"/>
  <c r="M1426" i="2" a="1"/>
  <c r="M1426" i="2" s="1"/>
  <c r="M1427" i="2" a="1"/>
  <c r="M1427" i="2" s="1"/>
  <c r="M1428" i="2" a="1"/>
  <c r="M1428" i="2" s="1"/>
  <c r="M1429" i="2" a="1"/>
  <c r="M1429" i="2" s="1"/>
  <c r="M1430" i="2" a="1"/>
  <c r="M1430" i="2" s="1"/>
  <c r="M1431" i="2" a="1"/>
  <c r="M1431" i="2" s="1"/>
  <c r="M1432" i="2" a="1"/>
  <c r="M1432" i="2" s="1"/>
  <c r="M1433" i="2" a="1"/>
  <c r="M1433" i="2" s="1"/>
  <c r="M1434" i="2" a="1"/>
  <c r="M1434" i="2" s="1"/>
  <c r="M1435" i="2" a="1"/>
  <c r="M1435" i="2" s="1"/>
  <c r="M1436" i="2" a="1"/>
  <c r="M1436" i="2" s="1"/>
  <c r="M1437" i="2" a="1"/>
  <c r="M1437" i="2" s="1"/>
  <c r="M1438" i="2" a="1"/>
  <c r="M1438" i="2" s="1"/>
  <c r="M1439" i="2" a="1"/>
  <c r="M1439" i="2" s="1"/>
  <c r="M1440" i="2" a="1"/>
  <c r="M1440" i="2" s="1"/>
  <c r="M1441" i="2" a="1"/>
  <c r="M1441" i="2" s="1"/>
  <c r="M1442" i="2" a="1"/>
  <c r="M1442" i="2" s="1"/>
  <c r="M1443" i="2" a="1"/>
  <c r="M1443" i="2" s="1"/>
  <c r="M1444" i="2" a="1"/>
  <c r="M1444" i="2" s="1"/>
  <c r="M1445" i="2" a="1"/>
  <c r="M1445" i="2" s="1"/>
  <c r="M1446" i="2" a="1"/>
  <c r="M1446" i="2" s="1"/>
  <c r="M1447" i="2" a="1"/>
  <c r="M1447" i="2" s="1"/>
  <c r="M1448" i="2" a="1"/>
  <c r="M1448" i="2" s="1"/>
  <c r="M1449" i="2" a="1"/>
  <c r="M1449" i="2" s="1"/>
  <c r="M1450" i="2" a="1"/>
  <c r="M1450" i="2" s="1"/>
  <c r="M1451" i="2" a="1"/>
  <c r="M1451" i="2" s="1"/>
  <c r="M1452" i="2" a="1"/>
  <c r="M1452" i="2" s="1"/>
  <c r="M1453" i="2" a="1"/>
  <c r="M1453" i="2" s="1"/>
  <c r="M1454" i="2" a="1"/>
  <c r="M1454" i="2" s="1"/>
  <c r="M1455" i="2" a="1"/>
  <c r="M1455" i="2" s="1"/>
  <c r="M1456" i="2" a="1"/>
  <c r="M1456" i="2" s="1"/>
  <c r="M1457" i="2" a="1"/>
  <c r="M1457" i="2" s="1"/>
  <c r="M1458" i="2" a="1"/>
  <c r="M1458" i="2" s="1"/>
  <c r="M1459" i="2" a="1"/>
  <c r="M1459" i="2" s="1"/>
  <c r="M1460" i="2" a="1"/>
  <c r="M1460" i="2" s="1"/>
  <c r="M1461" i="2" a="1"/>
  <c r="M1461" i="2" s="1"/>
  <c r="M1462" i="2" a="1"/>
  <c r="M1462" i="2" s="1"/>
  <c r="M1463" i="2" a="1"/>
  <c r="M1463" i="2" s="1"/>
  <c r="M1464" i="2" a="1"/>
  <c r="M1464" i="2" s="1"/>
  <c r="M1465" i="2" a="1"/>
  <c r="M1465" i="2" s="1"/>
  <c r="M1466" i="2" a="1"/>
  <c r="M1466" i="2" s="1"/>
  <c r="M1467" i="2" a="1"/>
  <c r="M1467" i="2" s="1"/>
  <c r="M1468" i="2" a="1"/>
  <c r="M1468" i="2" s="1"/>
  <c r="M1469" i="2" a="1"/>
  <c r="M1469" i="2" s="1"/>
  <c r="M1470" i="2" a="1"/>
  <c r="M1470" i="2" s="1"/>
  <c r="M1471" i="2" a="1"/>
  <c r="M1471" i="2" s="1"/>
  <c r="M1472" i="2" a="1"/>
  <c r="M1472" i="2" s="1"/>
  <c r="M1473" i="2" a="1"/>
  <c r="M1473" i="2" s="1"/>
  <c r="M1474" i="2" a="1"/>
  <c r="M1474" i="2" s="1"/>
  <c r="M1475" i="2" a="1"/>
  <c r="M1475" i="2" s="1"/>
  <c r="M1476" i="2" a="1"/>
  <c r="M1476" i="2" s="1"/>
  <c r="M1477" i="2" a="1"/>
  <c r="M1477" i="2" s="1"/>
  <c r="M1478" i="2" a="1"/>
  <c r="M1478" i="2" s="1"/>
  <c r="M1479" i="2" a="1"/>
  <c r="M1479" i="2" s="1"/>
  <c r="M1480" i="2" a="1"/>
  <c r="M1480" i="2" s="1"/>
  <c r="M1481" i="2" a="1"/>
  <c r="M1481" i="2" s="1"/>
  <c r="M1482" i="2" a="1"/>
  <c r="M1482" i="2" s="1"/>
  <c r="M1483" i="2" a="1"/>
  <c r="M1483" i="2" s="1"/>
  <c r="M1484" i="2" a="1"/>
  <c r="M1484" i="2" s="1"/>
  <c r="M1485" i="2" a="1"/>
  <c r="M1485" i="2" s="1"/>
  <c r="M1486" i="2" a="1"/>
  <c r="M1486" i="2" s="1"/>
  <c r="M1487" i="2" a="1"/>
  <c r="M1487" i="2" s="1"/>
  <c r="M1488" i="2" a="1"/>
  <c r="M1488" i="2" s="1"/>
  <c r="M1489" i="2" a="1"/>
  <c r="M1489" i="2" s="1"/>
  <c r="M1490" i="2" a="1"/>
  <c r="M1490" i="2" s="1"/>
  <c r="M1491" i="2" a="1"/>
  <c r="M1491" i="2" s="1"/>
  <c r="M1492" i="2" a="1"/>
  <c r="M1492" i="2" s="1"/>
  <c r="M1493" i="2" a="1"/>
  <c r="M1493" i="2" s="1"/>
  <c r="M1494" i="2" a="1"/>
  <c r="M1494" i="2" s="1"/>
  <c r="M1495" i="2" a="1"/>
  <c r="M1495" i="2" s="1"/>
  <c r="M1496" i="2" a="1"/>
  <c r="M1496" i="2" s="1"/>
  <c r="M1497" i="2" a="1"/>
  <c r="M1497" i="2" s="1"/>
  <c r="M1498" i="2" a="1"/>
  <c r="M1498" i="2" s="1"/>
  <c r="M1499" i="2" a="1"/>
  <c r="M1499" i="2" s="1"/>
  <c r="M1500" i="2" a="1"/>
  <c r="M1500" i="2" s="1"/>
  <c r="M1501" i="2" a="1"/>
  <c r="M1501" i="2" s="1"/>
  <c r="M1502" i="2" a="1"/>
  <c r="M1502" i="2" s="1"/>
  <c r="M1503" i="2" a="1"/>
  <c r="M1503" i="2" s="1"/>
  <c r="M1504" i="2" a="1"/>
  <c r="M1504" i="2" s="1"/>
  <c r="M1505" i="2" a="1"/>
  <c r="M1505" i="2" s="1"/>
  <c r="M1506" i="2" a="1"/>
  <c r="M1506" i="2" s="1"/>
  <c r="M1507" i="2" a="1"/>
  <c r="M1507" i="2" s="1"/>
  <c r="M1508" i="2" a="1"/>
  <c r="M1508" i="2" s="1"/>
  <c r="M1509" i="2" a="1"/>
  <c r="M1509" i="2" s="1"/>
  <c r="M1510" i="2" a="1"/>
  <c r="M1510" i="2" s="1"/>
  <c r="M1511" i="2" a="1"/>
  <c r="M1511" i="2" s="1"/>
  <c r="M1512" i="2" a="1"/>
  <c r="M1512" i="2" s="1"/>
  <c r="M1513" i="2" a="1"/>
  <c r="M1513" i="2" s="1"/>
  <c r="M1514" i="2" a="1"/>
  <c r="M1514" i="2" s="1"/>
  <c r="M1515" i="2" a="1"/>
  <c r="M1515" i="2" s="1"/>
  <c r="M1516" i="2" a="1"/>
  <c r="M1516" i="2" s="1"/>
  <c r="M1517" i="2" a="1"/>
  <c r="M1517" i="2" s="1"/>
  <c r="M1518" i="2" a="1"/>
  <c r="M1518" i="2" s="1"/>
  <c r="M1519" i="2" a="1"/>
  <c r="M1519" i="2" s="1"/>
  <c r="M1520" i="2" a="1"/>
  <c r="M1520" i="2" s="1"/>
  <c r="M1521" i="2" a="1"/>
  <c r="M1521" i="2" s="1"/>
  <c r="M1522" i="2" a="1"/>
  <c r="M1522" i="2" s="1"/>
  <c r="M1523" i="2" a="1"/>
  <c r="M1523" i="2" s="1"/>
  <c r="M1524" i="2" a="1"/>
  <c r="M1524" i="2" s="1"/>
  <c r="M1525" i="2" a="1"/>
  <c r="M1525" i="2" s="1"/>
  <c r="M1526" i="2" a="1"/>
  <c r="M1526" i="2" s="1"/>
  <c r="M1527" i="2" a="1"/>
  <c r="M1527" i="2" s="1"/>
  <c r="M1528" i="2" a="1"/>
  <c r="M1528" i="2" s="1"/>
  <c r="M1529" i="2" a="1"/>
  <c r="M1529" i="2" s="1"/>
  <c r="M1530" i="2" a="1"/>
  <c r="M1530" i="2" s="1"/>
  <c r="M1531" i="2" a="1"/>
  <c r="M1531" i="2" s="1"/>
  <c r="M1532" i="2" a="1"/>
  <c r="M1532" i="2" s="1"/>
  <c r="M1533" i="2" a="1"/>
  <c r="M1533" i="2" s="1"/>
  <c r="M1534" i="2" a="1"/>
  <c r="M1534" i="2" s="1"/>
  <c r="M1535" i="2" a="1"/>
  <c r="M1535" i="2" s="1"/>
  <c r="M1536" i="2" a="1"/>
  <c r="M1536" i="2" s="1"/>
  <c r="M1537" i="2" a="1"/>
  <c r="M1537" i="2" s="1"/>
  <c r="M1538" i="2" a="1"/>
  <c r="M1538" i="2" s="1"/>
  <c r="M1539" i="2" a="1"/>
  <c r="M1539" i="2" s="1"/>
  <c r="M1540" i="2" a="1"/>
  <c r="M1540" i="2" s="1"/>
  <c r="M1541" i="2" a="1"/>
  <c r="M1541" i="2" s="1"/>
  <c r="M1542" i="2" a="1"/>
  <c r="M1542" i="2" s="1"/>
  <c r="M1543" i="2" a="1"/>
  <c r="M1543" i="2" s="1"/>
  <c r="M1544" i="2" a="1"/>
  <c r="M1544" i="2" s="1"/>
  <c r="M1545" i="2" a="1"/>
  <c r="M1545" i="2" s="1"/>
  <c r="M1546" i="2" a="1"/>
  <c r="M1546" i="2" s="1"/>
  <c r="M1547" i="2" a="1"/>
  <c r="M1547" i="2" s="1"/>
  <c r="M1548" i="2" a="1"/>
  <c r="M1548" i="2" s="1"/>
  <c r="M1549" i="2" a="1"/>
  <c r="M1549" i="2" s="1"/>
  <c r="M1550" i="2" a="1"/>
  <c r="M1550" i="2" s="1"/>
  <c r="M1551" i="2" a="1"/>
  <c r="M1551" i="2" s="1"/>
  <c r="M1552" i="2" a="1"/>
  <c r="M1552" i="2" s="1"/>
  <c r="M1553" i="2" a="1"/>
  <c r="M1553" i="2" s="1"/>
  <c r="M1554" i="2" a="1"/>
  <c r="M1554" i="2" s="1"/>
  <c r="M1555" i="2" a="1"/>
  <c r="M1555" i="2" s="1"/>
  <c r="M1556" i="2" a="1"/>
  <c r="M1556" i="2" s="1"/>
  <c r="M1557" i="2" a="1"/>
  <c r="M1557" i="2" s="1"/>
  <c r="M1558" i="2" a="1"/>
  <c r="M1558" i="2" s="1"/>
  <c r="M1559" i="2" a="1"/>
  <c r="M1559" i="2" s="1"/>
  <c r="M1560" i="2" a="1"/>
  <c r="M1560" i="2" s="1"/>
  <c r="M1561" i="2" a="1"/>
  <c r="M1561" i="2" s="1"/>
  <c r="M1562" i="2" a="1"/>
  <c r="M1562" i="2" s="1"/>
  <c r="M1563" i="2" a="1"/>
  <c r="M1563" i="2" s="1"/>
  <c r="M1564" i="2" a="1"/>
  <c r="M1564" i="2" s="1"/>
  <c r="M1565" i="2" a="1"/>
  <c r="M1565" i="2" s="1"/>
  <c r="M1566" i="2" a="1"/>
  <c r="M1566" i="2" s="1"/>
  <c r="M1567" i="2" a="1"/>
  <c r="M1567" i="2" s="1"/>
  <c r="M1568" i="2" a="1"/>
  <c r="M1568" i="2" s="1"/>
  <c r="M1569" i="2" a="1"/>
  <c r="M1569" i="2" s="1"/>
  <c r="M1570" i="2" a="1"/>
  <c r="M1570" i="2" s="1"/>
  <c r="M1571" i="2" a="1"/>
  <c r="M1571" i="2" s="1"/>
  <c r="M1572" i="2" a="1"/>
  <c r="M1572" i="2" s="1"/>
  <c r="M1573" i="2" a="1"/>
  <c r="M1573" i="2" s="1"/>
  <c r="M1574" i="2" a="1"/>
  <c r="M1574" i="2" s="1"/>
  <c r="M1575" i="2" a="1"/>
  <c r="M1575" i="2" s="1"/>
  <c r="M1576" i="2" a="1"/>
  <c r="M1576" i="2" s="1"/>
  <c r="M1577" i="2" a="1"/>
  <c r="M1577" i="2" s="1"/>
  <c r="M1578" i="2" a="1"/>
  <c r="M1578" i="2" s="1"/>
  <c r="M1579" i="2" a="1"/>
  <c r="M1579" i="2" s="1"/>
  <c r="M1580" i="2" a="1"/>
  <c r="M1580" i="2" s="1"/>
  <c r="M1581" i="2" a="1"/>
  <c r="M1581" i="2" s="1"/>
  <c r="M1582" i="2" a="1"/>
  <c r="M1582" i="2" s="1"/>
  <c r="M1583" i="2" a="1"/>
  <c r="M1583" i="2" s="1"/>
  <c r="M1584" i="2" a="1"/>
  <c r="M1584" i="2" s="1"/>
  <c r="M1585" i="2" a="1"/>
  <c r="M1585" i="2" s="1"/>
  <c r="M1586" i="2" a="1"/>
  <c r="M1586" i="2" s="1"/>
  <c r="M1587" i="2" a="1"/>
  <c r="M1587" i="2" s="1"/>
  <c r="M1588" i="2" a="1"/>
  <c r="M1588" i="2" s="1"/>
  <c r="M1589" i="2" a="1"/>
  <c r="M1589" i="2" s="1"/>
  <c r="M1590" i="2" a="1"/>
  <c r="M1590" i="2" s="1"/>
  <c r="M1591" i="2" a="1"/>
  <c r="M1591" i="2" s="1"/>
  <c r="M1592" i="2" a="1"/>
  <c r="M1592" i="2" s="1"/>
  <c r="M1593" i="2" a="1"/>
  <c r="M1593" i="2" s="1"/>
  <c r="M1594" i="2" a="1"/>
  <c r="M1594" i="2" s="1"/>
  <c r="M1595" i="2" a="1"/>
  <c r="M1595" i="2" s="1"/>
  <c r="M1596" i="2" a="1"/>
  <c r="M1596" i="2" s="1"/>
  <c r="M1597" i="2" a="1"/>
  <c r="M1597" i="2" s="1"/>
  <c r="M1598" i="2" a="1"/>
  <c r="M1598" i="2" s="1"/>
  <c r="M1599" i="2" a="1"/>
  <c r="M1599" i="2" s="1"/>
  <c r="M1600" i="2" a="1"/>
  <c r="M1600" i="2" s="1"/>
  <c r="M1601" i="2" a="1"/>
  <c r="M1601" i="2" s="1"/>
  <c r="M1602" i="2" a="1"/>
  <c r="M1602" i="2" s="1"/>
  <c r="M1603" i="2" a="1"/>
  <c r="M1603" i="2" s="1"/>
  <c r="M1604" i="2" a="1"/>
  <c r="M1604" i="2" s="1"/>
  <c r="M1605" i="2" a="1"/>
  <c r="M1605" i="2" s="1"/>
  <c r="M1606" i="2" a="1"/>
  <c r="M1606" i="2" s="1"/>
  <c r="M1607" i="2" a="1"/>
  <c r="M1607" i="2" s="1"/>
  <c r="M1608" i="2" a="1"/>
  <c r="M1608" i="2" s="1"/>
  <c r="M1609" i="2" a="1"/>
  <c r="M1609" i="2" s="1"/>
  <c r="M1610" i="2" a="1"/>
  <c r="M1610" i="2" s="1"/>
  <c r="M1611" i="2" a="1"/>
  <c r="M1611" i="2" s="1"/>
  <c r="M1612" i="2" a="1"/>
  <c r="M1612" i="2" s="1"/>
  <c r="M1613" i="2" a="1"/>
  <c r="M1613" i="2" s="1"/>
  <c r="M1614" i="2" a="1"/>
  <c r="M1614" i="2" s="1"/>
  <c r="M1615" i="2" a="1"/>
  <c r="M1615" i="2" s="1"/>
  <c r="M1616" i="2" a="1"/>
  <c r="M1616" i="2" s="1"/>
  <c r="M1617" i="2" a="1"/>
  <c r="M1617" i="2" s="1"/>
  <c r="M1618" i="2" a="1"/>
  <c r="M1618" i="2" s="1"/>
  <c r="M1619" i="2" a="1"/>
  <c r="M1619" i="2" s="1"/>
  <c r="M1620" i="2" a="1"/>
  <c r="M1620" i="2" s="1"/>
  <c r="M1621" i="2" a="1"/>
  <c r="M1621" i="2" s="1"/>
  <c r="M1622" i="2" a="1"/>
  <c r="M1622" i="2" s="1"/>
  <c r="M1623" i="2" a="1"/>
  <c r="M1623" i="2" s="1"/>
  <c r="M1624" i="2" a="1"/>
  <c r="M1624" i="2" s="1"/>
  <c r="M1625" i="2" a="1"/>
  <c r="M1625" i="2" s="1"/>
  <c r="M1626" i="2" a="1"/>
  <c r="M1626" i="2" s="1"/>
  <c r="M1627" i="2" a="1"/>
  <c r="M1627" i="2" s="1"/>
  <c r="M1628" i="2" a="1"/>
  <c r="M1628" i="2" s="1"/>
  <c r="M1629" i="2" a="1"/>
  <c r="M1629" i="2" s="1"/>
  <c r="M1630" i="2" a="1"/>
  <c r="M1630" i="2" s="1"/>
  <c r="M1631" i="2" a="1"/>
  <c r="M1631" i="2" s="1"/>
  <c r="M1632" i="2" a="1"/>
  <c r="M1632" i="2" s="1"/>
  <c r="M1633" i="2" a="1"/>
  <c r="M1633" i="2" s="1"/>
  <c r="M1634" i="2" a="1"/>
  <c r="M1634" i="2" s="1"/>
  <c r="M1635" i="2" a="1"/>
  <c r="M1635" i="2" s="1"/>
  <c r="M1636" i="2" a="1"/>
  <c r="M1636" i="2" s="1"/>
  <c r="M1637" i="2" a="1"/>
  <c r="M1637" i="2" s="1"/>
  <c r="M1638" i="2" a="1"/>
  <c r="M1638" i="2" s="1"/>
  <c r="M1639" i="2" a="1"/>
  <c r="M1639" i="2" s="1"/>
  <c r="M1640" i="2" a="1"/>
  <c r="M1640" i="2" s="1"/>
  <c r="M1641" i="2" a="1"/>
  <c r="M1641" i="2" s="1"/>
  <c r="M1642" i="2" a="1"/>
  <c r="M1642" i="2" s="1"/>
  <c r="M1643" i="2" a="1"/>
  <c r="M1643" i="2" s="1"/>
  <c r="M1644" i="2" a="1"/>
  <c r="M1644" i="2" s="1"/>
  <c r="M1645" i="2" a="1"/>
  <c r="M1645" i="2" s="1"/>
  <c r="M1646" i="2" a="1"/>
  <c r="M1646" i="2" s="1"/>
  <c r="M1647" i="2" a="1"/>
  <c r="M1647" i="2" s="1"/>
  <c r="M1648" i="2" a="1"/>
  <c r="M1648" i="2" s="1"/>
  <c r="M1649" i="2" a="1"/>
  <c r="M1649" i="2" s="1"/>
  <c r="M1650" i="2" a="1"/>
  <c r="M1650" i="2" s="1"/>
  <c r="M1651" i="2" a="1"/>
  <c r="M1651" i="2" s="1"/>
  <c r="M1652" i="2" a="1"/>
  <c r="M1652" i="2" s="1"/>
  <c r="M1653" i="2" a="1"/>
  <c r="M1653" i="2" s="1"/>
  <c r="M1654" i="2" a="1"/>
  <c r="M1654" i="2" s="1"/>
  <c r="M1655" i="2" a="1"/>
  <c r="M1655" i="2" s="1"/>
  <c r="M1656" i="2" a="1"/>
  <c r="M1656" i="2" s="1"/>
  <c r="M1657" i="2" a="1"/>
  <c r="M1657" i="2" s="1"/>
  <c r="M1658" i="2" a="1"/>
  <c r="M1658" i="2" s="1"/>
  <c r="M1659" i="2" a="1"/>
  <c r="M1659" i="2" s="1"/>
  <c r="M1660" i="2" a="1"/>
  <c r="M1660" i="2" s="1"/>
  <c r="M1661" i="2" a="1"/>
  <c r="M1661" i="2" s="1"/>
  <c r="M1662" i="2" a="1"/>
  <c r="M1662" i="2" s="1"/>
  <c r="M1663" i="2" a="1"/>
  <c r="M1663" i="2" s="1"/>
  <c r="M1664" i="2" a="1"/>
  <c r="M1664" i="2" s="1"/>
  <c r="M1665" i="2" a="1"/>
  <c r="M1665" i="2" s="1"/>
  <c r="M1666" i="2" a="1"/>
  <c r="M1666" i="2" s="1"/>
  <c r="M1667" i="2" a="1"/>
  <c r="M1667" i="2" s="1"/>
  <c r="M1668" i="2" a="1"/>
  <c r="M1668" i="2" s="1"/>
  <c r="M1669" i="2" a="1"/>
  <c r="M1669" i="2" s="1"/>
  <c r="M1670" i="2" a="1"/>
  <c r="M1670" i="2" s="1"/>
  <c r="M1671" i="2" a="1"/>
  <c r="M1671" i="2" s="1"/>
  <c r="M1672" i="2" a="1"/>
  <c r="M1672" i="2" s="1"/>
  <c r="M1673" i="2" a="1"/>
  <c r="M1673" i="2" s="1"/>
  <c r="M1674" i="2" a="1"/>
  <c r="M1674" i="2" s="1"/>
  <c r="M1675" i="2" a="1"/>
  <c r="M1675" i="2" s="1"/>
  <c r="M1676" i="2" a="1"/>
  <c r="M1676" i="2" s="1"/>
  <c r="M1677" i="2" a="1"/>
  <c r="M1677" i="2" s="1"/>
  <c r="M1678" i="2" a="1"/>
  <c r="M1678" i="2" s="1"/>
  <c r="M1679" i="2" a="1"/>
  <c r="M1679" i="2" s="1"/>
  <c r="M1680" i="2" a="1"/>
  <c r="M1680" i="2" s="1"/>
  <c r="M1681" i="2" a="1"/>
  <c r="M1681" i="2" s="1"/>
  <c r="M1682" i="2" a="1"/>
  <c r="M1682" i="2" s="1"/>
  <c r="M1683" i="2" a="1"/>
  <c r="M1683" i="2" s="1"/>
  <c r="M1684" i="2" a="1"/>
  <c r="M1684" i="2" s="1"/>
  <c r="M1685" i="2" a="1"/>
  <c r="M1685" i="2" s="1"/>
  <c r="M1686" i="2" a="1"/>
  <c r="M1686" i="2" s="1"/>
  <c r="M1687" i="2" a="1"/>
  <c r="M1687" i="2" s="1"/>
  <c r="M1688" i="2" a="1"/>
  <c r="M1688" i="2" s="1"/>
  <c r="M1689" i="2" a="1"/>
  <c r="M1689" i="2" s="1"/>
  <c r="M1690" i="2" a="1"/>
  <c r="M1690" i="2" s="1"/>
  <c r="M1691" i="2" a="1"/>
  <c r="M1691" i="2" s="1"/>
  <c r="M1692" i="2" a="1"/>
  <c r="M1692" i="2" s="1"/>
  <c r="M1693" i="2" a="1"/>
  <c r="M1693" i="2" s="1"/>
  <c r="M1694" i="2" a="1"/>
  <c r="M1694" i="2" s="1"/>
  <c r="M1695" i="2" a="1"/>
  <c r="M1695" i="2" s="1"/>
  <c r="M1696" i="2" a="1"/>
  <c r="M1696" i="2" s="1"/>
  <c r="M1697" i="2" a="1"/>
  <c r="M1697" i="2" s="1"/>
  <c r="M1698" i="2" a="1"/>
  <c r="M1698" i="2" s="1"/>
  <c r="M1699" i="2" a="1"/>
  <c r="M1699" i="2" s="1"/>
  <c r="M1700" i="2" a="1"/>
  <c r="M1700" i="2" s="1"/>
  <c r="M1701" i="2" a="1"/>
  <c r="M1701" i="2" s="1"/>
  <c r="M1702" i="2" a="1"/>
  <c r="M1702" i="2" s="1"/>
  <c r="M1703" i="2" a="1"/>
  <c r="M1703" i="2" s="1"/>
  <c r="M1704" i="2" a="1"/>
  <c r="M1704" i="2" s="1"/>
  <c r="M1705" i="2" a="1"/>
  <c r="M1705" i="2" s="1"/>
  <c r="M1706" i="2" a="1"/>
  <c r="M1706" i="2" s="1"/>
  <c r="M1707" i="2" a="1"/>
  <c r="M1707" i="2" s="1"/>
  <c r="M1708" i="2" a="1"/>
  <c r="M1708" i="2" s="1"/>
  <c r="M2" i="2" a="1"/>
  <c r="M2" i="2" s="1"/>
  <c r="K78" i="2"/>
  <c r="J78" i="2"/>
  <c r="K79" i="2"/>
  <c r="K77" i="2"/>
  <c r="K1708" i="2"/>
  <c r="J1708" i="2"/>
  <c r="K1707" i="2"/>
  <c r="J1707" i="2"/>
  <c r="K1706" i="2"/>
  <c r="J1706" i="2"/>
  <c r="K1705" i="2"/>
  <c r="J1705" i="2"/>
  <c r="K1704" i="2"/>
  <c r="J1704" i="2"/>
  <c r="K1703" i="2"/>
  <c r="J1703" i="2"/>
  <c r="K1702" i="2"/>
  <c r="J1702" i="2"/>
  <c r="K1701" i="2"/>
  <c r="J1701" i="2"/>
  <c r="K1700" i="2"/>
  <c r="J1700" i="2"/>
  <c r="K1699" i="2"/>
  <c r="J1699" i="2"/>
  <c r="K1698" i="2"/>
  <c r="J1698" i="2"/>
  <c r="K1697" i="2"/>
  <c r="J1697" i="2"/>
  <c r="K1696" i="2"/>
  <c r="J1696" i="2"/>
  <c r="K1695" i="2"/>
  <c r="J1695" i="2"/>
  <c r="K1694" i="2"/>
  <c r="J1694" i="2"/>
  <c r="K1693" i="2"/>
  <c r="J1693" i="2"/>
  <c r="K1692" i="2"/>
  <c r="J1692" i="2"/>
  <c r="K1691" i="2"/>
  <c r="J1691" i="2"/>
  <c r="K1690" i="2"/>
  <c r="J1690" i="2"/>
  <c r="K1689" i="2"/>
  <c r="J1689" i="2"/>
  <c r="K1688" i="2"/>
  <c r="J1688" i="2"/>
  <c r="K1687" i="2"/>
  <c r="J1687" i="2"/>
  <c r="K1686" i="2"/>
  <c r="J1686" i="2"/>
  <c r="K1685" i="2"/>
  <c r="J1685" i="2"/>
  <c r="K1684" i="2"/>
  <c r="J1684" i="2"/>
  <c r="K1683" i="2"/>
  <c r="J1683" i="2"/>
  <c r="K1682" i="2"/>
  <c r="J1682" i="2"/>
  <c r="K1681" i="2"/>
  <c r="J1681" i="2"/>
  <c r="K1680" i="2"/>
  <c r="J1680" i="2"/>
  <c r="K1679" i="2"/>
  <c r="J1679" i="2"/>
  <c r="K1678" i="2"/>
  <c r="J1678" i="2"/>
  <c r="K1677" i="2"/>
  <c r="J1677" i="2"/>
  <c r="K1676" i="2"/>
  <c r="J1676" i="2"/>
  <c r="K1675" i="2"/>
  <c r="J1675" i="2"/>
  <c r="K1674" i="2"/>
  <c r="J1674" i="2"/>
  <c r="K1673" i="2"/>
  <c r="J1673" i="2"/>
  <c r="K1672" i="2"/>
  <c r="J1672" i="2"/>
  <c r="K1671" i="2"/>
  <c r="J1671" i="2"/>
  <c r="K1670" i="2"/>
  <c r="J1670" i="2"/>
  <c r="K1669" i="2"/>
  <c r="J1669" i="2"/>
  <c r="K1668" i="2"/>
  <c r="J1668" i="2"/>
  <c r="K1667" i="2"/>
  <c r="J1667" i="2"/>
  <c r="K1666" i="2"/>
  <c r="J1666" i="2"/>
  <c r="K1665" i="2"/>
  <c r="J1665" i="2"/>
  <c r="K1664" i="2"/>
  <c r="J1664" i="2"/>
  <c r="K1663" i="2"/>
  <c r="J1663" i="2"/>
  <c r="K1662" i="2"/>
  <c r="J1662" i="2"/>
  <c r="K1661" i="2"/>
  <c r="J1661" i="2"/>
  <c r="K1660" i="2"/>
  <c r="J1660" i="2"/>
  <c r="K1659" i="2"/>
  <c r="J1659" i="2"/>
  <c r="K1658" i="2"/>
  <c r="J1658" i="2"/>
  <c r="K1657" i="2"/>
  <c r="J1657" i="2"/>
  <c r="K1656" i="2"/>
  <c r="J1656" i="2"/>
  <c r="K1655" i="2"/>
  <c r="J1655" i="2"/>
  <c r="K1654" i="2"/>
  <c r="J1654" i="2"/>
  <c r="K1653" i="2"/>
  <c r="J1653" i="2"/>
  <c r="K1652" i="2"/>
  <c r="J1652" i="2"/>
  <c r="K1651" i="2"/>
  <c r="J1651" i="2"/>
  <c r="K1650" i="2"/>
  <c r="J1650" i="2"/>
  <c r="K1649" i="2"/>
  <c r="J1649" i="2"/>
  <c r="K1648" i="2"/>
  <c r="J1648" i="2"/>
  <c r="K1647" i="2"/>
  <c r="J1647" i="2"/>
  <c r="K1646" i="2"/>
  <c r="J1646" i="2"/>
  <c r="K1645" i="2"/>
  <c r="J1645" i="2"/>
  <c r="K1644" i="2"/>
  <c r="J1644" i="2"/>
  <c r="K1643" i="2"/>
  <c r="J1643" i="2"/>
  <c r="K1642" i="2"/>
  <c r="J1642" i="2"/>
  <c r="K1641" i="2"/>
  <c r="J1641" i="2"/>
  <c r="K1640" i="2"/>
  <c r="J1640" i="2"/>
  <c r="K1639" i="2"/>
  <c r="J1639" i="2"/>
  <c r="K1638" i="2"/>
  <c r="J1638" i="2"/>
  <c r="K1637" i="2"/>
  <c r="J1637" i="2"/>
  <c r="K1636" i="2"/>
  <c r="J1636" i="2"/>
  <c r="K1635" i="2"/>
  <c r="J1635" i="2"/>
  <c r="K1634" i="2"/>
  <c r="J1634" i="2"/>
  <c r="K1633" i="2"/>
  <c r="J1633" i="2"/>
  <c r="K1632" i="2"/>
  <c r="J1632" i="2"/>
  <c r="K1631" i="2"/>
  <c r="J1631" i="2"/>
  <c r="K1630" i="2"/>
  <c r="J1630" i="2"/>
  <c r="K1629" i="2"/>
  <c r="J1629" i="2"/>
  <c r="K1628" i="2"/>
  <c r="J1628" i="2"/>
  <c r="K1627" i="2"/>
  <c r="J1627" i="2"/>
  <c r="K1626" i="2"/>
  <c r="J1626" i="2"/>
  <c r="K1625" i="2"/>
  <c r="J1625" i="2"/>
  <c r="K1624" i="2"/>
  <c r="J1624" i="2"/>
  <c r="K1623" i="2"/>
  <c r="J1623" i="2"/>
  <c r="K1622" i="2"/>
  <c r="J1622" i="2"/>
  <c r="K1621" i="2"/>
  <c r="J1621" i="2"/>
  <c r="K1620" i="2"/>
  <c r="J1620" i="2"/>
  <c r="K1619" i="2"/>
  <c r="J1619" i="2"/>
  <c r="K1618" i="2"/>
  <c r="J1618" i="2"/>
  <c r="K1617" i="2"/>
  <c r="J1617" i="2"/>
  <c r="K1616" i="2"/>
  <c r="J1616" i="2"/>
  <c r="K1615" i="2"/>
  <c r="J1615" i="2"/>
  <c r="K1614" i="2"/>
  <c r="J1614" i="2"/>
  <c r="K1613" i="2"/>
  <c r="J1613" i="2"/>
  <c r="K1612" i="2"/>
  <c r="J1612" i="2"/>
  <c r="K1611" i="2"/>
  <c r="J1611" i="2"/>
  <c r="K1610" i="2"/>
  <c r="J1610" i="2"/>
  <c r="K1609" i="2"/>
  <c r="J1609" i="2"/>
  <c r="K1608" i="2"/>
  <c r="J1608" i="2"/>
  <c r="K1607" i="2"/>
  <c r="J1607" i="2"/>
  <c r="K1606" i="2"/>
  <c r="J1606" i="2"/>
  <c r="K1605" i="2"/>
  <c r="J1605" i="2"/>
  <c r="K1604" i="2"/>
  <c r="J1604" i="2"/>
  <c r="K1603" i="2"/>
  <c r="J1603" i="2"/>
  <c r="K1602" i="2"/>
  <c r="K1601" i="2"/>
  <c r="J1601" i="2"/>
  <c r="K1600" i="2"/>
  <c r="J1600" i="2"/>
  <c r="K1599" i="2"/>
  <c r="J1599" i="2"/>
  <c r="K1598" i="2"/>
  <c r="J1598" i="2"/>
  <c r="K1597" i="2"/>
  <c r="J1597" i="2"/>
  <c r="K1596" i="2"/>
  <c r="J1596" i="2"/>
  <c r="K1595" i="2"/>
  <c r="J1595" i="2"/>
  <c r="K1594" i="2"/>
  <c r="J1594" i="2"/>
  <c r="K1593" i="2"/>
  <c r="J1593" i="2"/>
  <c r="K1592" i="2"/>
  <c r="J1592" i="2"/>
  <c r="K1591" i="2"/>
  <c r="J1591" i="2"/>
  <c r="K1590" i="2"/>
  <c r="J1590" i="2"/>
  <c r="K1589" i="2"/>
  <c r="J1589" i="2"/>
  <c r="K1588" i="2"/>
  <c r="J1588" i="2"/>
  <c r="K1587" i="2"/>
  <c r="J1587" i="2"/>
  <c r="K1586" i="2"/>
  <c r="J1586" i="2"/>
  <c r="K1585" i="2"/>
  <c r="J1585" i="2"/>
  <c r="K1584" i="2"/>
  <c r="J1584" i="2"/>
  <c r="K1583" i="2"/>
  <c r="J1583" i="2"/>
  <c r="K1582" i="2"/>
  <c r="J1582" i="2"/>
  <c r="K1581" i="2"/>
  <c r="J1581" i="2"/>
  <c r="K1580" i="2"/>
  <c r="J1580" i="2"/>
  <c r="K1579" i="2"/>
  <c r="J1579" i="2"/>
  <c r="K1578" i="2"/>
  <c r="J1578" i="2"/>
  <c r="K1577" i="2"/>
  <c r="J1577" i="2"/>
  <c r="K1576" i="2"/>
  <c r="J1576" i="2"/>
  <c r="K1575" i="2"/>
  <c r="J1575" i="2"/>
  <c r="K1574" i="2"/>
  <c r="J1574" i="2"/>
  <c r="K1573" i="2"/>
  <c r="J1573" i="2"/>
  <c r="K1572" i="2"/>
  <c r="J1572" i="2"/>
  <c r="K1571" i="2"/>
  <c r="J1571" i="2"/>
  <c r="K1570" i="2"/>
  <c r="J1570" i="2"/>
  <c r="K1569" i="2"/>
  <c r="J1569" i="2"/>
  <c r="K1568" i="2"/>
  <c r="J1568" i="2"/>
  <c r="K1567" i="2"/>
  <c r="J1567" i="2"/>
  <c r="K1566" i="2"/>
  <c r="J1566" i="2"/>
  <c r="K1565" i="2"/>
  <c r="J1565" i="2"/>
  <c r="K1564" i="2"/>
  <c r="J1564" i="2"/>
  <c r="K1563" i="2"/>
  <c r="J1563" i="2"/>
  <c r="K1562" i="2"/>
  <c r="J1562" i="2"/>
  <c r="K1561" i="2"/>
  <c r="J1561" i="2"/>
  <c r="K1560" i="2"/>
  <c r="J1560" i="2"/>
  <c r="K1559" i="2"/>
  <c r="J1559" i="2"/>
  <c r="K1558" i="2"/>
  <c r="J1558" i="2"/>
  <c r="K1557" i="2"/>
  <c r="J1557" i="2"/>
  <c r="K1556" i="2"/>
  <c r="J1556" i="2"/>
  <c r="K1555" i="2"/>
  <c r="J1555" i="2"/>
  <c r="K1554" i="2"/>
  <c r="J1554" i="2"/>
  <c r="K1553" i="2"/>
  <c r="J1553" i="2"/>
  <c r="K1552" i="2"/>
  <c r="J1552" i="2"/>
  <c r="K1551" i="2"/>
  <c r="J1551" i="2"/>
  <c r="K1550" i="2"/>
  <c r="J1550" i="2"/>
  <c r="K1549" i="2"/>
  <c r="J1549" i="2"/>
  <c r="K1548" i="2"/>
  <c r="J1548" i="2"/>
  <c r="K1547" i="2"/>
  <c r="J1547" i="2"/>
  <c r="K1546" i="2"/>
  <c r="J1546" i="2"/>
  <c r="K1545" i="2"/>
  <c r="J1545" i="2"/>
  <c r="K1544" i="2"/>
  <c r="J1544" i="2"/>
  <c r="K1543" i="2"/>
  <c r="J1543" i="2"/>
  <c r="K1542" i="2"/>
  <c r="J1542" i="2"/>
  <c r="K1541" i="2"/>
  <c r="J1541" i="2"/>
  <c r="K1540" i="2"/>
  <c r="J1540" i="2"/>
  <c r="K1539" i="2"/>
  <c r="J1539" i="2"/>
  <c r="K1538" i="2"/>
  <c r="K1537" i="2"/>
  <c r="K1536" i="2"/>
  <c r="K1535" i="2"/>
  <c r="K1534" i="2"/>
  <c r="K1533" i="2"/>
  <c r="K1532" i="2"/>
  <c r="K1531" i="2"/>
  <c r="J1531" i="2"/>
  <c r="K1530" i="2"/>
  <c r="J1530" i="2"/>
  <c r="K1529" i="2"/>
  <c r="K1528" i="2"/>
  <c r="J1528" i="2"/>
  <c r="K1527" i="2"/>
  <c r="J1527" i="2"/>
  <c r="K1526" i="2"/>
  <c r="J1526" i="2"/>
  <c r="K1525" i="2"/>
  <c r="J1525" i="2"/>
  <c r="K1524" i="2"/>
  <c r="J1524" i="2"/>
  <c r="K1523" i="2"/>
  <c r="J1523" i="2"/>
  <c r="K1522" i="2"/>
  <c r="J1522" i="2"/>
  <c r="K1521" i="2"/>
  <c r="J1521" i="2"/>
  <c r="K1520" i="2"/>
  <c r="J1520" i="2"/>
  <c r="K1519" i="2"/>
  <c r="K1518" i="2"/>
  <c r="K1517" i="2"/>
  <c r="J1517" i="2"/>
  <c r="K1516" i="2"/>
  <c r="J1516" i="2"/>
  <c r="K1515" i="2"/>
  <c r="J1515" i="2"/>
  <c r="K1514" i="2"/>
  <c r="J1514" i="2"/>
  <c r="K1513" i="2"/>
  <c r="J1513" i="2"/>
  <c r="K1512" i="2"/>
  <c r="J1512" i="2"/>
  <c r="K1511" i="2"/>
  <c r="J1511" i="2"/>
  <c r="K1510" i="2"/>
  <c r="J1510" i="2"/>
  <c r="K1509" i="2"/>
  <c r="K1508" i="2"/>
  <c r="J1508" i="2"/>
  <c r="K1507" i="2"/>
  <c r="J1507" i="2"/>
  <c r="K1506" i="2"/>
  <c r="J1506" i="2"/>
  <c r="K1505" i="2"/>
  <c r="J1505" i="2"/>
  <c r="K1504" i="2"/>
  <c r="J1504" i="2"/>
  <c r="K1503" i="2"/>
  <c r="J1503" i="2"/>
  <c r="K1502" i="2"/>
  <c r="K1501" i="2"/>
  <c r="K1500" i="2"/>
  <c r="J1500" i="2"/>
  <c r="K1499" i="2"/>
  <c r="J1499" i="2"/>
  <c r="K1498" i="2"/>
  <c r="K1497" i="2"/>
  <c r="J1497" i="2"/>
  <c r="K1496" i="2"/>
  <c r="J1496" i="2"/>
  <c r="K1495" i="2"/>
  <c r="J1495" i="2"/>
  <c r="K1494" i="2"/>
  <c r="K1493" i="2"/>
  <c r="J1493" i="2"/>
  <c r="K1492" i="2"/>
  <c r="J1492" i="2"/>
  <c r="K1491" i="2"/>
  <c r="J1491" i="2"/>
  <c r="K1490" i="2"/>
  <c r="J1490" i="2"/>
  <c r="K1489" i="2"/>
  <c r="J1489" i="2"/>
  <c r="K1488" i="2"/>
  <c r="J1488" i="2"/>
  <c r="K1487" i="2"/>
  <c r="J1487" i="2"/>
  <c r="K1486" i="2"/>
  <c r="J1486" i="2"/>
  <c r="K1485" i="2"/>
  <c r="K1484" i="2"/>
  <c r="K1483" i="2"/>
  <c r="K1482" i="2"/>
  <c r="J1482" i="2"/>
  <c r="K1481" i="2"/>
  <c r="J1481" i="2"/>
  <c r="K1480" i="2"/>
  <c r="J1480" i="2"/>
  <c r="K1479" i="2"/>
  <c r="J1479" i="2"/>
  <c r="K1478" i="2"/>
  <c r="J1478" i="2"/>
  <c r="K1477" i="2"/>
  <c r="J1477" i="2"/>
  <c r="K1476" i="2"/>
  <c r="J1476" i="2"/>
  <c r="K1475" i="2"/>
  <c r="J1475" i="2"/>
  <c r="K1474" i="2"/>
  <c r="J1474" i="2"/>
  <c r="K1473" i="2"/>
  <c r="J1473" i="2"/>
  <c r="K1472" i="2"/>
  <c r="J1472" i="2"/>
  <c r="K1471" i="2"/>
  <c r="J1471" i="2"/>
  <c r="K1470" i="2"/>
  <c r="J1470" i="2"/>
  <c r="K1469" i="2"/>
  <c r="J1469" i="2"/>
  <c r="K1468" i="2"/>
  <c r="J1468" i="2"/>
  <c r="K1467" i="2"/>
  <c r="J1467" i="2"/>
  <c r="K1466" i="2"/>
  <c r="J1466" i="2"/>
  <c r="K1465" i="2"/>
  <c r="J1465" i="2"/>
  <c r="K1464" i="2"/>
  <c r="J1464" i="2"/>
  <c r="K1463" i="2"/>
  <c r="J1463" i="2"/>
  <c r="K1462" i="2"/>
  <c r="J1462" i="2"/>
  <c r="K1461" i="2"/>
  <c r="J1461" i="2"/>
  <c r="K1460" i="2"/>
  <c r="J1460" i="2"/>
  <c r="K1459" i="2"/>
  <c r="J1459" i="2"/>
  <c r="K1458" i="2"/>
  <c r="J1458" i="2"/>
  <c r="K1457" i="2"/>
  <c r="J1457" i="2"/>
  <c r="K1456" i="2"/>
  <c r="J1456" i="2"/>
  <c r="K1455" i="2"/>
  <c r="J1455" i="2"/>
  <c r="K1454" i="2"/>
  <c r="J1454" i="2"/>
  <c r="K1453" i="2"/>
  <c r="J1453" i="2"/>
  <c r="K1452" i="2"/>
  <c r="J1452" i="2"/>
  <c r="K1451" i="2"/>
  <c r="J1451" i="2"/>
  <c r="K1450" i="2"/>
  <c r="J1450" i="2"/>
  <c r="K1449" i="2"/>
  <c r="J1449" i="2"/>
  <c r="K1448" i="2"/>
  <c r="J1448" i="2"/>
  <c r="K1447" i="2"/>
  <c r="J1447" i="2"/>
  <c r="K1446" i="2"/>
  <c r="J1446" i="2"/>
  <c r="K1445" i="2"/>
  <c r="J1445" i="2"/>
  <c r="K1444" i="2"/>
  <c r="J1444" i="2"/>
  <c r="K1443" i="2"/>
  <c r="J1443" i="2"/>
  <c r="K1442" i="2"/>
  <c r="J1442" i="2"/>
  <c r="K1441" i="2"/>
  <c r="J1441" i="2"/>
  <c r="K1440" i="2"/>
  <c r="J1440" i="2"/>
  <c r="K1439" i="2"/>
  <c r="J1439" i="2"/>
  <c r="K1438" i="2"/>
  <c r="J1438" i="2"/>
  <c r="K1437" i="2"/>
  <c r="J1437" i="2"/>
  <c r="K1436" i="2"/>
  <c r="J1436" i="2"/>
  <c r="K1435" i="2"/>
  <c r="J1435" i="2"/>
  <c r="K1434" i="2"/>
  <c r="J1434" i="2"/>
  <c r="K1433" i="2"/>
  <c r="J1433" i="2"/>
  <c r="K1432" i="2"/>
  <c r="J1432" i="2"/>
  <c r="K1431" i="2"/>
  <c r="J1431" i="2"/>
  <c r="K1430" i="2"/>
  <c r="J1430" i="2"/>
  <c r="K1429" i="2"/>
  <c r="J1429" i="2"/>
  <c r="K1428" i="2"/>
  <c r="J1428" i="2"/>
  <c r="K1427" i="2"/>
  <c r="J1427" i="2"/>
  <c r="K1426" i="2"/>
  <c r="J1426" i="2"/>
  <c r="K1425" i="2"/>
  <c r="J1425" i="2"/>
  <c r="K1424" i="2"/>
  <c r="J1424" i="2"/>
  <c r="K1423" i="2"/>
  <c r="J1423" i="2"/>
  <c r="K1422" i="2"/>
  <c r="J1422" i="2"/>
  <c r="K1421" i="2"/>
  <c r="J1421" i="2"/>
  <c r="K1420" i="2"/>
  <c r="J1420" i="2"/>
  <c r="K1419" i="2"/>
  <c r="J1419" i="2"/>
  <c r="K1418" i="2"/>
  <c r="J1418" i="2"/>
  <c r="K1417" i="2"/>
  <c r="J1417" i="2"/>
  <c r="K1416" i="2"/>
  <c r="J1416" i="2"/>
  <c r="K1415" i="2"/>
  <c r="J1415" i="2"/>
  <c r="K1414" i="2"/>
  <c r="J1414" i="2"/>
  <c r="K1413" i="2"/>
  <c r="J1413" i="2"/>
  <c r="K1412" i="2"/>
  <c r="J1412" i="2"/>
  <c r="K1411" i="2"/>
  <c r="J1411" i="2"/>
  <c r="K1410" i="2"/>
  <c r="J1410" i="2"/>
  <c r="K1409" i="2"/>
  <c r="J1409" i="2"/>
  <c r="K1408" i="2"/>
  <c r="J1408" i="2"/>
  <c r="K1407" i="2"/>
  <c r="J1407" i="2"/>
  <c r="K1406" i="2"/>
  <c r="J1406" i="2"/>
  <c r="K1405" i="2"/>
  <c r="J1405" i="2"/>
  <c r="K1404" i="2"/>
  <c r="J1404" i="2"/>
  <c r="K1403" i="2"/>
  <c r="J1403" i="2"/>
  <c r="K1402" i="2"/>
  <c r="J1402" i="2"/>
  <c r="K1401" i="2"/>
  <c r="J1401" i="2"/>
  <c r="K1400" i="2"/>
  <c r="J1400" i="2"/>
  <c r="K1399" i="2"/>
  <c r="J1399" i="2"/>
  <c r="K1398" i="2"/>
  <c r="J1398" i="2"/>
  <c r="K1397" i="2"/>
  <c r="J1397" i="2"/>
  <c r="K1396" i="2"/>
  <c r="J1396" i="2"/>
  <c r="K1395" i="2"/>
  <c r="J1395" i="2"/>
  <c r="K1394" i="2"/>
  <c r="J1394" i="2"/>
  <c r="K1393" i="2"/>
  <c r="J1393" i="2"/>
  <c r="K1392" i="2"/>
  <c r="J1392" i="2"/>
  <c r="K1391" i="2"/>
  <c r="J1391" i="2"/>
  <c r="K1390" i="2"/>
  <c r="J1390" i="2"/>
  <c r="K1389" i="2"/>
  <c r="J1389" i="2"/>
  <c r="K1388" i="2"/>
  <c r="J1388" i="2"/>
  <c r="K1387" i="2"/>
  <c r="J1387" i="2"/>
  <c r="K1386" i="2"/>
  <c r="J1386" i="2"/>
  <c r="K1385" i="2"/>
  <c r="J1385" i="2"/>
  <c r="K1384" i="2"/>
  <c r="J1384" i="2"/>
  <c r="K1383" i="2"/>
  <c r="J1383" i="2"/>
  <c r="K1382" i="2"/>
  <c r="J1382" i="2"/>
  <c r="K1381" i="2"/>
  <c r="J1381" i="2"/>
  <c r="K1380" i="2"/>
  <c r="J1380" i="2"/>
  <c r="K1379" i="2"/>
  <c r="J1379" i="2"/>
  <c r="K1378" i="2"/>
  <c r="J1378" i="2"/>
  <c r="K1377" i="2"/>
  <c r="J1377" i="2"/>
  <c r="K1376" i="2"/>
  <c r="J1376" i="2"/>
  <c r="K1375" i="2"/>
  <c r="J1375" i="2"/>
  <c r="K1374" i="2"/>
  <c r="J1374" i="2"/>
  <c r="K1373" i="2"/>
  <c r="J1373" i="2"/>
  <c r="K1372" i="2"/>
  <c r="J1372" i="2"/>
  <c r="K1371" i="2"/>
  <c r="J1371" i="2"/>
  <c r="K1370" i="2"/>
  <c r="J1370" i="2"/>
  <c r="K1369" i="2"/>
  <c r="J1369" i="2"/>
  <c r="K1368" i="2"/>
  <c r="J1368" i="2"/>
  <c r="K1367" i="2"/>
  <c r="J1367" i="2"/>
  <c r="K1366" i="2"/>
  <c r="J1366" i="2"/>
  <c r="K1365" i="2"/>
  <c r="J1365" i="2"/>
  <c r="K1364" i="2"/>
  <c r="J1364" i="2"/>
  <c r="K1363" i="2"/>
  <c r="J1363" i="2"/>
  <c r="K1362" i="2"/>
  <c r="J1362" i="2"/>
  <c r="K1361" i="2"/>
  <c r="J1361" i="2"/>
  <c r="K1360" i="2"/>
  <c r="K1359" i="2"/>
  <c r="K1358" i="2"/>
  <c r="K1357" i="2"/>
  <c r="K1356" i="2"/>
  <c r="J1356" i="2"/>
  <c r="K1355" i="2"/>
  <c r="J1355" i="2"/>
  <c r="K1354" i="2"/>
  <c r="J1354" i="2"/>
  <c r="K1353" i="2"/>
  <c r="J1353" i="2"/>
  <c r="K1352" i="2"/>
  <c r="J1352" i="2"/>
  <c r="K1351" i="2"/>
  <c r="J1351" i="2"/>
  <c r="K1350" i="2"/>
  <c r="K1349" i="2"/>
  <c r="J1349" i="2"/>
  <c r="K1348" i="2"/>
  <c r="J1348" i="2"/>
  <c r="K1347" i="2"/>
  <c r="J1347" i="2"/>
  <c r="K1346" i="2"/>
  <c r="J1346" i="2"/>
  <c r="K1345" i="2"/>
  <c r="J1345" i="2"/>
  <c r="K1344" i="2"/>
  <c r="J1344" i="2"/>
  <c r="K1343" i="2"/>
  <c r="J1343" i="2"/>
  <c r="K1342" i="2"/>
  <c r="J1342" i="2"/>
  <c r="K1341" i="2"/>
  <c r="J1341" i="2"/>
  <c r="K1340" i="2"/>
  <c r="J1340" i="2"/>
  <c r="K1339" i="2"/>
  <c r="J1339" i="2"/>
  <c r="K1338" i="2"/>
  <c r="J1338" i="2"/>
  <c r="K1337" i="2"/>
  <c r="J1337" i="2"/>
  <c r="K1336" i="2"/>
  <c r="J1336" i="2"/>
  <c r="K1335" i="2"/>
  <c r="J1335" i="2"/>
  <c r="K1334" i="2"/>
  <c r="J1334" i="2"/>
  <c r="K1333" i="2"/>
  <c r="J1333" i="2"/>
  <c r="K1332" i="2"/>
  <c r="J1332" i="2"/>
  <c r="K1331" i="2"/>
  <c r="J1331" i="2"/>
  <c r="K1330" i="2"/>
  <c r="J1330" i="2"/>
  <c r="K1329" i="2"/>
  <c r="J1329" i="2"/>
  <c r="K1328" i="2"/>
  <c r="J1328" i="2"/>
  <c r="K1327" i="2"/>
  <c r="J1327" i="2"/>
  <c r="K1326" i="2"/>
  <c r="J1326" i="2"/>
  <c r="K1325" i="2"/>
  <c r="J1325" i="2"/>
  <c r="K1324" i="2"/>
  <c r="J1324" i="2"/>
  <c r="K1323" i="2"/>
  <c r="J1323" i="2"/>
  <c r="K1322" i="2"/>
  <c r="J1322" i="2"/>
  <c r="K1321" i="2"/>
  <c r="J1321" i="2"/>
  <c r="K1320" i="2"/>
  <c r="J1320" i="2"/>
  <c r="K1319" i="2"/>
  <c r="J1319" i="2"/>
  <c r="K1318" i="2"/>
  <c r="J1318" i="2"/>
  <c r="K1317" i="2"/>
  <c r="J1317" i="2"/>
  <c r="K1316" i="2"/>
  <c r="J1316" i="2"/>
  <c r="K1315" i="2"/>
  <c r="J1315" i="2"/>
  <c r="K1314" i="2"/>
  <c r="J1314" i="2"/>
  <c r="K1313" i="2"/>
  <c r="J1313" i="2"/>
  <c r="K1312" i="2"/>
  <c r="J1312" i="2"/>
  <c r="K1311" i="2"/>
  <c r="J1311" i="2"/>
  <c r="K1310" i="2"/>
  <c r="J1310" i="2"/>
  <c r="K1309" i="2"/>
  <c r="J1309" i="2"/>
  <c r="K1308" i="2"/>
  <c r="J1308" i="2"/>
  <c r="K1307" i="2"/>
  <c r="J1307" i="2"/>
  <c r="K1306" i="2"/>
  <c r="J1306" i="2"/>
  <c r="K1305" i="2"/>
  <c r="J1305" i="2"/>
  <c r="K1304" i="2"/>
  <c r="J1304" i="2"/>
  <c r="K1303" i="2"/>
  <c r="J1303" i="2"/>
  <c r="K1302" i="2"/>
  <c r="J1302" i="2"/>
  <c r="K1301" i="2"/>
  <c r="J1301" i="2"/>
  <c r="K1300" i="2"/>
  <c r="J1300" i="2"/>
  <c r="K1299" i="2"/>
  <c r="J1299" i="2"/>
  <c r="K1298" i="2"/>
  <c r="J1298" i="2"/>
  <c r="K1297" i="2"/>
  <c r="J1297" i="2"/>
  <c r="K1296" i="2"/>
  <c r="J1296" i="2"/>
  <c r="K1295" i="2"/>
  <c r="J1295" i="2"/>
  <c r="K1294" i="2"/>
  <c r="J1294" i="2"/>
  <c r="K1293" i="2"/>
  <c r="J1293" i="2"/>
  <c r="K1292" i="2"/>
  <c r="J1292" i="2"/>
  <c r="K1291" i="2"/>
  <c r="J1291" i="2"/>
  <c r="K1290" i="2"/>
  <c r="J1290" i="2"/>
  <c r="K1289" i="2"/>
  <c r="J1289" i="2"/>
  <c r="K1288" i="2"/>
  <c r="J1288" i="2"/>
  <c r="K1287" i="2"/>
  <c r="J1287" i="2"/>
  <c r="K1286" i="2"/>
  <c r="J1286" i="2"/>
  <c r="K1285" i="2"/>
  <c r="J1285" i="2"/>
  <c r="K1284" i="2"/>
  <c r="J1284" i="2"/>
  <c r="K1283" i="2"/>
  <c r="J1283" i="2"/>
  <c r="K1282" i="2"/>
  <c r="J1282" i="2"/>
  <c r="K1281" i="2"/>
  <c r="J1281" i="2"/>
  <c r="K1280" i="2"/>
  <c r="J1280" i="2"/>
  <c r="K1279" i="2"/>
  <c r="J1279" i="2"/>
  <c r="K1278" i="2"/>
  <c r="J1278" i="2"/>
  <c r="K1277" i="2"/>
  <c r="J1277" i="2"/>
  <c r="K1276" i="2"/>
  <c r="J1276" i="2"/>
  <c r="K1275" i="2"/>
  <c r="J1275" i="2"/>
  <c r="K1274" i="2"/>
  <c r="J1274" i="2"/>
  <c r="K1273" i="2"/>
  <c r="J1273" i="2"/>
  <c r="K1272" i="2"/>
  <c r="J1272" i="2"/>
  <c r="K1271" i="2"/>
  <c r="J1271" i="2"/>
  <c r="K1270" i="2"/>
  <c r="J1270" i="2"/>
  <c r="K1269" i="2"/>
  <c r="J1269" i="2"/>
  <c r="K1268" i="2"/>
  <c r="J1268" i="2"/>
  <c r="K1267" i="2"/>
  <c r="J1267" i="2"/>
  <c r="K1266" i="2"/>
  <c r="J1266" i="2"/>
  <c r="K1265" i="2"/>
  <c r="J1265" i="2"/>
  <c r="K1264" i="2"/>
  <c r="J1264" i="2"/>
  <c r="K1263" i="2"/>
  <c r="J1263" i="2"/>
  <c r="K1262" i="2"/>
  <c r="J1262" i="2"/>
  <c r="K1261" i="2"/>
  <c r="J1261" i="2"/>
  <c r="K1260" i="2"/>
  <c r="J1260" i="2"/>
  <c r="K1259" i="2"/>
  <c r="J1259" i="2"/>
  <c r="K1258" i="2"/>
  <c r="J1258" i="2"/>
  <c r="K1257" i="2"/>
  <c r="J1257" i="2"/>
  <c r="K1256" i="2"/>
  <c r="J1256" i="2"/>
  <c r="K1255" i="2"/>
  <c r="J1255" i="2"/>
  <c r="K1254" i="2"/>
  <c r="J1254" i="2"/>
  <c r="K1253" i="2"/>
  <c r="J1253" i="2"/>
  <c r="K1252" i="2"/>
  <c r="J1252" i="2"/>
  <c r="K1251" i="2"/>
  <c r="J1251" i="2"/>
  <c r="K1250" i="2"/>
  <c r="J1250" i="2"/>
  <c r="K1249" i="2"/>
  <c r="J1249" i="2"/>
  <c r="K1248" i="2"/>
  <c r="J1248" i="2"/>
  <c r="K1247" i="2"/>
  <c r="J1247" i="2"/>
  <c r="K1246" i="2"/>
  <c r="J1246" i="2"/>
  <c r="K1245" i="2"/>
  <c r="J1245" i="2"/>
  <c r="K1244" i="2"/>
  <c r="J1244" i="2"/>
  <c r="K1243" i="2"/>
  <c r="J1243" i="2"/>
  <c r="K1242" i="2"/>
  <c r="J1242" i="2"/>
  <c r="K1241" i="2"/>
  <c r="J1241" i="2"/>
  <c r="K1240" i="2"/>
  <c r="J1240" i="2"/>
  <c r="K1239" i="2"/>
  <c r="J1239" i="2"/>
  <c r="K1238" i="2"/>
  <c r="J1238" i="2"/>
  <c r="K1237" i="2"/>
  <c r="J1237" i="2"/>
  <c r="K1236" i="2"/>
  <c r="J1236" i="2"/>
  <c r="K1235" i="2"/>
  <c r="J1235" i="2"/>
  <c r="K1234" i="2"/>
  <c r="J1234" i="2"/>
  <c r="K1233" i="2"/>
  <c r="J1233" i="2"/>
  <c r="K1232" i="2"/>
  <c r="J1232" i="2"/>
  <c r="K1231" i="2"/>
  <c r="J1231" i="2"/>
  <c r="K1230" i="2"/>
  <c r="J1230" i="2"/>
  <c r="K1229" i="2"/>
  <c r="J1229" i="2"/>
  <c r="K1228" i="2"/>
  <c r="J1228" i="2"/>
  <c r="K1227" i="2"/>
  <c r="J1227" i="2"/>
  <c r="K1226" i="2"/>
  <c r="J1226" i="2"/>
  <c r="K1225" i="2"/>
  <c r="J1225" i="2"/>
  <c r="K1224" i="2"/>
  <c r="J1224" i="2"/>
  <c r="K1223" i="2"/>
  <c r="J1223" i="2"/>
  <c r="K1222" i="2"/>
  <c r="J1222" i="2"/>
  <c r="K1221" i="2"/>
  <c r="J1221" i="2"/>
  <c r="K1220" i="2"/>
  <c r="J1220" i="2"/>
  <c r="K1219" i="2"/>
  <c r="J1219" i="2"/>
  <c r="K1218" i="2"/>
  <c r="J1218" i="2"/>
  <c r="K1217" i="2"/>
  <c r="J1217" i="2"/>
  <c r="K1216" i="2"/>
  <c r="J1216" i="2"/>
  <c r="K1215" i="2"/>
  <c r="J1215" i="2"/>
  <c r="K1214" i="2"/>
  <c r="J1214" i="2"/>
  <c r="K1213" i="2"/>
  <c r="J1213" i="2"/>
  <c r="K1212" i="2"/>
  <c r="J1212" i="2"/>
  <c r="K1211" i="2"/>
  <c r="J1211" i="2"/>
  <c r="K1210" i="2"/>
  <c r="J1210" i="2"/>
  <c r="K1209" i="2"/>
  <c r="J1209" i="2"/>
  <c r="K1208" i="2"/>
  <c r="J1208" i="2"/>
  <c r="K1207" i="2"/>
  <c r="J1207" i="2"/>
  <c r="K1206" i="2"/>
  <c r="J1206" i="2"/>
  <c r="K1205" i="2"/>
  <c r="J1205" i="2"/>
  <c r="K1204" i="2"/>
  <c r="J1204" i="2"/>
  <c r="K1203" i="2"/>
  <c r="J1203" i="2"/>
  <c r="K1202" i="2"/>
  <c r="J1202" i="2"/>
  <c r="K1201" i="2"/>
  <c r="J1201" i="2"/>
  <c r="K1200" i="2"/>
  <c r="J1200" i="2"/>
  <c r="K1199" i="2"/>
  <c r="J1199" i="2"/>
  <c r="K1198" i="2"/>
  <c r="J1198" i="2"/>
  <c r="K1197" i="2"/>
  <c r="J1197" i="2"/>
  <c r="K1196" i="2"/>
  <c r="J1196" i="2"/>
  <c r="K1195" i="2"/>
  <c r="J1195" i="2"/>
  <c r="K1194" i="2"/>
  <c r="J1194" i="2"/>
  <c r="K1193" i="2"/>
  <c r="J1193" i="2"/>
  <c r="K1192" i="2"/>
  <c r="J1192" i="2"/>
  <c r="K1191" i="2"/>
  <c r="J1191" i="2"/>
  <c r="K1190" i="2"/>
  <c r="J1190" i="2"/>
  <c r="K1189" i="2"/>
  <c r="J1189" i="2"/>
  <c r="K1188" i="2"/>
  <c r="J1188" i="2"/>
  <c r="K1187" i="2"/>
  <c r="J1187" i="2"/>
  <c r="K1186" i="2"/>
  <c r="J1186" i="2"/>
  <c r="K1185" i="2"/>
  <c r="J1185" i="2"/>
  <c r="K1184" i="2"/>
  <c r="J1184" i="2"/>
  <c r="K1183" i="2"/>
  <c r="J1183" i="2"/>
  <c r="K1182" i="2"/>
  <c r="J1182" i="2"/>
  <c r="K1181" i="2"/>
  <c r="J1181" i="2"/>
  <c r="K1180" i="2"/>
  <c r="J1180" i="2"/>
  <c r="K1179" i="2"/>
  <c r="J1179" i="2"/>
  <c r="K1178" i="2"/>
  <c r="J1178" i="2"/>
  <c r="K1177" i="2"/>
  <c r="J1177" i="2"/>
  <c r="K1176" i="2"/>
  <c r="J1176" i="2"/>
  <c r="K1175" i="2"/>
  <c r="J1175" i="2"/>
  <c r="K1174" i="2"/>
  <c r="J1174" i="2"/>
  <c r="K1173" i="2"/>
  <c r="J1173" i="2"/>
  <c r="K1172" i="2"/>
  <c r="J1172" i="2"/>
  <c r="K1171" i="2"/>
  <c r="J1171" i="2"/>
  <c r="K1170" i="2"/>
  <c r="J1170" i="2"/>
  <c r="K1169" i="2"/>
  <c r="J1169" i="2"/>
  <c r="K1168" i="2"/>
  <c r="J1168" i="2"/>
  <c r="K1167" i="2"/>
  <c r="J1167" i="2"/>
  <c r="K1166" i="2"/>
  <c r="J1166" i="2"/>
  <c r="K1165" i="2"/>
  <c r="J1165" i="2"/>
  <c r="K1164" i="2"/>
  <c r="J1164" i="2"/>
  <c r="K1163" i="2"/>
  <c r="J1163" i="2"/>
  <c r="K1162" i="2"/>
  <c r="J1162" i="2"/>
  <c r="K1161" i="2"/>
  <c r="J1161" i="2"/>
  <c r="K1160" i="2"/>
  <c r="J1160" i="2"/>
  <c r="K1159" i="2"/>
  <c r="J1159" i="2"/>
  <c r="K1158" i="2"/>
  <c r="J1158" i="2"/>
  <c r="K1157" i="2"/>
  <c r="J1157" i="2"/>
  <c r="K1156" i="2"/>
  <c r="J1156" i="2"/>
  <c r="K1155" i="2"/>
  <c r="J1155" i="2"/>
  <c r="K1154" i="2"/>
  <c r="J1154" i="2"/>
  <c r="K1153" i="2"/>
  <c r="J1153" i="2"/>
  <c r="K1152" i="2"/>
  <c r="J1152" i="2"/>
  <c r="K1151" i="2"/>
  <c r="J1151" i="2"/>
  <c r="K1150" i="2"/>
  <c r="J1150" i="2"/>
  <c r="K1149" i="2"/>
  <c r="J1149" i="2"/>
  <c r="K1148" i="2"/>
  <c r="J1148" i="2"/>
  <c r="K1147" i="2"/>
  <c r="J1147" i="2"/>
  <c r="K1146" i="2"/>
  <c r="J1146" i="2"/>
  <c r="K1145" i="2"/>
  <c r="J1145" i="2"/>
  <c r="K1144" i="2"/>
  <c r="J1144" i="2"/>
  <c r="K1143" i="2"/>
  <c r="J1143" i="2"/>
  <c r="K1142" i="2"/>
  <c r="J1142" i="2"/>
  <c r="K1141" i="2"/>
  <c r="J1141" i="2"/>
  <c r="K1140" i="2"/>
  <c r="J1140" i="2"/>
  <c r="K1139" i="2"/>
  <c r="J1139" i="2"/>
  <c r="K1138" i="2"/>
  <c r="J1138" i="2"/>
  <c r="K1137" i="2"/>
  <c r="J1137" i="2"/>
  <c r="K1136" i="2"/>
  <c r="J1136" i="2"/>
  <c r="K1135" i="2"/>
  <c r="J1135" i="2"/>
  <c r="K1134" i="2"/>
  <c r="J1134" i="2"/>
  <c r="K1133" i="2"/>
  <c r="J1133" i="2"/>
  <c r="K1132" i="2"/>
  <c r="J1132" i="2"/>
  <c r="K1131" i="2"/>
  <c r="J1131" i="2"/>
  <c r="K1130" i="2"/>
  <c r="J1130" i="2"/>
  <c r="K1129" i="2"/>
  <c r="J1129" i="2"/>
  <c r="K1128" i="2"/>
  <c r="J1128" i="2"/>
  <c r="K1127" i="2"/>
  <c r="J1127" i="2"/>
  <c r="K1126" i="2"/>
  <c r="J1126" i="2"/>
  <c r="K1125" i="2"/>
  <c r="J1125" i="2"/>
  <c r="K1124" i="2"/>
  <c r="J1124" i="2"/>
  <c r="K1123" i="2"/>
  <c r="J1123" i="2"/>
  <c r="K1122" i="2"/>
  <c r="J1122" i="2"/>
  <c r="K1121" i="2"/>
  <c r="J1121" i="2"/>
  <c r="K1120" i="2"/>
  <c r="J1120" i="2"/>
  <c r="K1119" i="2"/>
  <c r="J1119" i="2"/>
  <c r="K1118" i="2"/>
  <c r="J1118" i="2"/>
  <c r="K1117" i="2"/>
  <c r="J1117" i="2"/>
  <c r="K1116" i="2"/>
  <c r="J1116" i="2"/>
  <c r="K1115" i="2"/>
  <c r="J1115" i="2"/>
  <c r="K1114" i="2"/>
  <c r="J1114" i="2"/>
  <c r="K1113" i="2"/>
  <c r="J1113" i="2"/>
  <c r="K1112" i="2"/>
  <c r="J1112" i="2"/>
  <c r="K1111" i="2"/>
  <c r="J1111" i="2"/>
  <c r="K1110" i="2"/>
  <c r="J1110" i="2"/>
  <c r="K1109" i="2"/>
  <c r="J1109" i="2"/>
  <c r="K1108" i="2"/>
  <c r="J1108" i="2"/>
  <c r="K1107" i="2"/>
  <c r="J1107" i="2"/>
  <c r="K1106" i="2"/>
  <c r="J1106" i="2"/>
  <c r="K1105" i="2"/>
  <c r="J1105" i="2"/>
  <c r="K1104" i="2"/>
  <c r="J1104" i="2"/>
  <c r="K1103" i="2"/>
  <c r="J1103" i="2"/>
  <c r="K1102" i="2"/>
  <c r="J1102" i="2"/>
  <c r="K1101" i="2"/>
  <c r="J1101" i="2"/>
  <c r="K1100" i="2"/>
  <c r="J1100" i="2"/>
  <c r="K1099" i="2"/>
  <c r="J1099" i="2"/>
  <c r="K1098" i="2"/>
  <c r="J1098" i="2"/>
  <c r="K1097" i="2"/>
  <c r="J1097" i="2"/>
  <c r="K1096" i="2"/>
  <c r="J1096" i="2"/>
  <c r="K1095" i="2"/>
  <c r="J1095" i="2"/>
  <c r="K1094" i="2"/>
  <c r="J1094" i="2"/>
  <c r="K1093" i="2"/>
  <c r="J1093" i="2"/>
  <c r="K1092" i="2"/>
  <c r="J1092" i="2"/>
  <c r="K1091" i="2"/>
  <c r="J1091" i="2"/>
  <c r="K1090" i="2"/>
  <c r="J1090" i="2"/>
  <c r="K1089" i="2"/>
  <c r="J1089" i="2"/>
  <c r="K1088" i="2"/>
  <c r="J1088" i="2"/>
  <c r="K1087" i="2"/>
  <c r="J1087" i="2"/>
  <c r="K1086" i="2"/>
  <c r="J1086" i="2"/>
  <c r="K1085" i="2"/>
  <c r="J1085" i="2"/>
  <c r="K1084" i="2"/>
  <c r="J1084" i="2"/>
  <c r="K1083" i="2"/>
  <c r="J1083" i="2"/>
  <c r="K1082" i="2"/>
  <c r="J1082" i="2"/>
  <c r="K1081" i="2"/>
  <c r="J1081" i="2"/>
  <c r="K1080" i="2"/>
  <c r="J1080" i="2"/>
  <c r="K1079" i="2"/>
  <c r="J1079" i="2"/>
  <c r="K1078" i="2"/>
  <c r="J1078" i="2"/>
  <c r="K1077" i="2"/>
  <c r="J1077" i="2"/>
  <c r="K1076" i="2"/>
  <c r="J1076" i="2"/>
  <c r="K1075" i="2"/>
  <c r="J1075" i="2"/>
  <c r="K1074" i="2"/>
  <c r="J1074" i="2"/>
  <c r="K1073" i="2"/>
  <c r="J1073" i="2"/>
  <c r="K1072" i="2"/>
  <c r="J1072" i="2"/>
  <c r="K1071" i="2"/>
  <c r="J1071" i="2"/>
  <c r="K1070" i="2"/>
  <c r="J1070" i="2"/>
  <c r="K1069" i="2"/>
  <c r="J1069" i="2"/>
  <c r="K1068" i="2"/>
  <c r="J1068" i="2"/>
  <c r="K1067" i="2"/>
  <c r="J1067" i="2"/>
  <c r="K1066" i="2"/>
  <c r="J1066" i="2"/>
  <c r="K1065" i="2"/>
  <c r="J1065" i="2"/>
  <c r="K1064" i="2"/>
  <c r="J1064" i="2"/>
  <c r="K1063" i="2"/>
  <c r="J1063" i="2"/>
  <c r="K1062" i="2"/>
  <c r="J1062" i="2"/>
  <c r="K1061" i="2"/>
  <c r="J1061" i="2"/>
  <c r="K1060" i="2"/>
  <c r="J1060" i="2"/>
  <c r="K1059" i="2"/>
  <c r="J1059" i="2"/>
  <c r="K1058" i="2"/>
  <c r="J1058" i="2"/>
  <c r="K1057" i="2"/>
  <c r="J1057" i="2"/>
  <c r="K1056" i="2"/>
  <c r="J1056" i="2"/>
  <c r="K1055" i="2"/>
  <c r="J1055" i="2"/>
  <c r="K1054" i="2"/>
  <c r="J1054" i="2"/>
  <c r="K1053" i="2"/>
  <c r="J1053" i="2"/>
  <c r="K1052" i="2"/>
  <c r="J1052" i="2"/>
  <c r="K1051" i="2"/>
  <c r="J1051" i="2"/>
  <c r="K1050" i="2"/>
  <c r="J1050" i="2"/>
  <c r="K1049" i="2"/>
  <c r="J1049" i="2"/>
  <c r="K1048" i="2"/>
  <c r="J1048" i="2"/>
  <c r="K1047" i="2"/>
  <c r="J1047" i="2"/>
  <c r="K1046" i="2"/>
  <c r="J1046" i="2"/>
  <c r="K1045" i="2"/>
  <c r="J1045" i="2"/>
  <c r="K1044" i="2"/>
  <c r="J1044" i="2"/>
  <c r="K1043" i="2"/>
  <c r="J1043" i="2"/>
  <c r="K1042" i="2"/>
  <c r="J1042" i="2"/>
  <c r="K1041" i="2"/>
  <c r="J1041" i="2"/>
  <c r="K1040" i="2"/>
  <c r="J1040" i="2"/>
  <c r="K1039" i="2"/>
  <c r="J1039" i="2"/>
  <c r="K1038" i="2"/>
  <c r="J1038" i="2"/>
  <c r="K1037" i="2"/>
  <c r="J1037" i="2"/>
  <c r="K1036" i="2"/>
  <c r="J1036" i="2"/>
  <c r="K1035" i="2"/>
  <c r="J1035" i="2"/>
  <c r="K1034" i="2"/>
  <c r="J1034" i="2"/>
  <c r="K1033" i="2"/>
  <c r="J1033" i="2"/>
  <c r="K1032" i="2"/>
  <c r="J1032" i="2"/>
  <c r="K1031" i="2"/>
  <c r="J1031" i="2"/>
  <c r="K1030" i="2"/>
  <c r="J1030" i="2"/>
  <c r="K1029" i="2"/>
  <c r="J1029" i="2"/>
  <c r="K1028" i="2"/>
  <c r="J1028" i="2"/>
  <c r="K1027" i="2"/>
  <c r="J1027" i="2"/>
  <c r="K1026" i="2"/>
  <c r="J1026" i="2"/>
  <c r="K1025" i="2"/>
  <c r="J1025" i="2"/>
  <c r="K1024" i="2"/>
  <c r="J1024" i="2"/>
  <c r="K1023" i="2"/>
  <c r="J1023" i="2"/>
  <c r="K1022" i="2"/>
  <c r="J1022" i="2"/>
  <c r="K1021" i="2"/>
  <c r="J1021" i="2"/>
  <c r="K1020" i="2"/>
  <c r="J1020" i="2"/>
  <c r="K1019" i="2"/>
  <c r="J1019" i="2"/>
  <c r="K1018" i="2"/>
  <c r="J1018" i="2"/>
  <c r="K1017" i="2"/>
  <c r="J1017" i="2"/>
  <c r="K1016" i="2"/>
  <c r="J1016" i="2"/>
  <c r="K1015" i="2"/>
  <c r="J1015" i="2"/>
  <c r="K1014" i="2"/>
  <c r="J1014" i="2"/>
  <c r="K1013" i="2"/>
  <c r="J1013" i="2"/>
  <c r="K1012" i="2"/>
  <c r="J1012" i="2"/>
  <c r="K1011" i="2"/>
  <c r="J1011" i="2"/>
  <c r="K1010" i="2"/>
  <c r="J1010" i="2"/>
  <c r="K1009" i="2"/>
  <c r="J1009" i="2"/>
  <c r="K1008" i="2"/>
  <c r="J1008" i="2"/>
  <c r="K1007" i="2"/>
  <c r="J1007" i="2"/>
  <c r="K1006" i="2"/>
  <c r="J1006" i="2"/>
  <c r="K1005" i="2"/>
  <c r="J1005" i="2"/>
  <c r="K1004" i="2"/>
  <c r="J1004" i="2"/>
  <c r="K1003" i="2"/>
  <c r="J1003" i="2"/>
  <c r="K1002" i="2"/>
  <c r="J1002" i="2"/>
  <c r="K1001" i="2"/>
  <c r="J1001" i="2"/>
  <c r="K1000" i="2"/>
  <c r="J1000" i="2"/>
  <c r="K999" i="2"/>
  <c r="J999" i="2"/>
  <c r="K998" i="2"/>
  <c r="J998" i="2"/>
  <c r="K997" i="2"/>
  <c r="J997" i="2"/>
  <c r="K996" i="2"/>
  <c r="J996" i="2"/>
  <c r="K995" i="2"/>
  <c r="J995" i="2"/>
  <c r="K994" i="2"/>
  <c r="J994" i="2"/>
  <c r="K993" i="2"/>
  <c r="J993" i="2"/>
  <c r="K992" i="2"/>
  <c r="J992" i="2"/>
  <c r="K991" i="2"/>
  <c r="J991" i="2"/>
  <c r="K990" i="2"/>
  <c r="J990" i="2"/>
  <c r="K989" i="2"/>
  <c r="J989" i="2"/>
  <c r="K988" i="2"/>
  <c r="J988" i="2"/>
  <c r="K987" i="2"/>
  <c r="J987" i="2"/>
  <c r="K986" i="2"/>
  <c r="J986" i="2"/>
  <c r="K985" i="2"/>
  <c r="J985" i="2"/>
  <c r="K984" i="2"/>
  <c r="J984" i="2"/>
  <c r="K983" i="2"/>
  <c r="J983" i="2"/>
  <c r="K982" i="2"/>
  <c r="J982" i="2"/>
  <c r="K981" i="2"/>
  <c r="J981" i="2"/>
  <c r="K980" i="2"/>
  <c r="J980" i="2"/>
  <c r="K979" i="2"/>
  <c r="J979" i="2"/>
  <c r="K978" i="2"/>
  <c r="J978" i="2"/>
  <c r="K977" i="2"/>
  <c r="J977" i="2"/>
  <c r="K976" i="2"/>
  <c r="J976" i="2"/>
  <c r="K975" i="2"/>
  <c r="J975" i="2"/>
  <c r="K974" i="2"/>
  <c r="J974" i="2"/>
  <c r="K973" i="2"/>
  <c r="J973" i="2"/>
  <c r="K972" i="2"/>
  <c r="J972" i="2"/>
  <c r="K971" i="2"/>
  <c r="J971" i="2"/>
  <c r="K970" i="2"/>
  <c r="J970" i="2"/>
  <c r="K969" i="2"/>
  <c r="J969" i="2"/>
  <c r="K968" i="2"/>
  <c r="J968" i="2"/>
  <c r="K967" i="2"/>
  <c r="J967" i="2"/>
  <c r="K966" i="2"/>
  <c r="J966" i="2"/>
  <c r="K965" i="2"/>
  <c r="J965" i="2"/>
  <c r="K964" i="2"/>
  <c r="J964" i="2"/>
  <c r="K963" i="2"/>
  <c r="J963" i="2"/>
  <c r="K962" i="2"/>
  <c r="J962" i="2"/>
  <c r="K961" i="2"/>
  <c r="J961" i="2"/>
  <c r="K960" i="2"/>
  <c r="J960" i="2"/>
  <c r="K959" i="2"/>
  <c r="J959" i="2"/>
  <c r="K958" i="2"/>
  <c r="J958" i="2"/>
  <c r="K957" i="2"/>
  <c r="J957" i="2"/>
  <c r="K956" i="2"/>
  <c r="J956" i="2"/>
  <c r="K955" i="2"/>
  <c r="J955" i="2"/>
  <c r="K954" i="2"/>
  <c r="J954" i="2"/>
  <c r="K953" i="2"/>
  <c r="J953" i="2"/>
  <c r="K952" i="2"/>
  <c r="J952" i="2"/>
  <c r="K951" i="2"/>
  <c r="J951" i="2"/>
  <c r="K950" i="2"/>
  <c r="J950" i="2"/>
  <c r="K949" i="2"/>
  <c r="J949" i="2"/>
  <c r="K948" i="2"/>
  <c r="J948" i="2"/>
  <c r="K947" i="2"/>
  <c r="J947" i="2"/>
  <c r="K946" i="2"/>
  <c r="J946" i="2"/>
  <c r="K945" i="2"/>
  <c r="J945" i="2"/>
  <c r="K944" i="2"/>
  <c r="J944" i="2"/>
  <c r="K943" i="2"/>
  <c r="J943" i="2"/>
  <c r="K942" i="2"/>
  <c r="J942" i="2"/>
  <c r="K941" i="2"/>
  <c r="J941" i="2"/>
  <c r="K940" i="2"/>
  <c r="J940" i="2"/>
  <c r="K939" i="2"/>
  <c r="J939" i="2"/>
  <c r="K938" i="2"/>
  <c r="J938" i="2"/>
  <c r="K937" i="2"/>
  <c r="J937" i="2"/>
  <c r="K936" i="2"/>
  <c r="J936" i="2"/>
  <c r="K935" i="2"/>
  <c r="J935" i="2"/>
  <c r="K934" i="2"/>
  <c r="J934" i="2"/>
  <c r="K933" i="2"/>
  <c r="J933" i="2"/>
  <c r="K932" i="2"/>
  <c r="J932" i="2"/>
  <c r="K931" i="2"/>
  <c r="J931" i="2"/>
  <c r="K930" i="2"/>
  <c r="J930" i="2"/>
  <c r="K929" i="2"/>
  <c r="J929" i="2"/>
  <c r="K928" i="2"/>
  <c r="J928" i="2"/>
  <c r="K927" i="2"/>
  <c r="J927" i="2"/>
  <c r="K926" i="2"/>
  <c r="J926" i="2"/>
  <c r="K925" i="2"/>
  <c r="J925" i="2"/>
  <c r="K924" i="2"/>
  <c r="J924" i="2"/>
  <c r="K923" i="2"/>
  <c r="J923" i="2"/>
  <c r="K922" i="2"/>
  <c r="J922" i="2"/>
  <c r="K921" i="2"/>
  <c r="J921" i="2"/>
  <c r="K920" i="2"/>
  <c r="J920" i="2"/>
  <c r="K919" i="2"/>
  <c r="J919" i="2"/>
  <c r="K918" i="2"/>
  <c r="J918" i="2"/>
  <c r="K917" i="2"/>
  <c r="J917" i="2"/>
  <c r="K916" i="2"/>
  <c r="J916" i="2"/>
  <c r="K915" i="2"/>
  <c r="J915" i="2"/>
  <c r="K914" i="2"/>
  <c r="J914" i="2"/>
  <c r="K913" i="2"/>
  <c r="J913" i="2"/>
  <c r="K912" i="2"/>
  <c r="J912" i="2"/>
  <c r="K911" i="2"/>
  <c r="J911" i="2"/>
  <c r="K910" i="2"/>
  <c r="J910" i="2"/>
  <c r="K909" i="2"/>
  <c r="J909" i="2"/>
  <c r="K908" i="2"/>
  <c r="J908" i="2"/>
  <c r="K907" i="2"/>
  <c r="J907" i="2"/>
  <c r="K906" i="2"/>
  <c r="J906" i="2"/>
  <c r="K905" i="2"/>
  <c r="J905" i="2"/>
  <c r="K904" i="2"/>
  <c r="J904" i="2"/>
  <c r="K903" i="2"/>
  <c r="J903" i="2"/>
  <c r="K902" i="2"/>
  <c r="J902" i="2"/>
  <c r="K901" i="2"/>
  <c r="J901" i="2"/>
  <c r="K900" i="2"/>
  <c r="J900" i="2"/>
  <c r="K899" i="2"/>
  <c r="J899" i="2"/>
  <c r="K898" i="2"/>
  <c r="J898" i="2"/>
  <c r="K897" i="2"/>
  <c r="J897" i="2"/>
  <c r="K896" i="2"/>
  <c r="J896" i="2"/>
  <c r="K895" i="2"/>
  <c r="J895" i="2"/>
  <c r="K894" i="2"/>
  <c r="J894" i="2"/>
  <c r="K893" i="2"/>
  <c r="J893" i="2"/>
  <c r="K892" i="2"/>
  <c r="J892" i="2"/>
  <c r="K891" i="2"/>
  <c r="J891" i="2"/>
  <c r="K890" i="2"/>
  <c r="J890" i="2"/>
  <c r="K889" i="2"/>
  <c r="J889" i="2"/>
  <c r="K888" i="2"/>
  <c r="J888" i="2"/>
  <c r="K887" i="2"/>
  <c r="J887" i="2"/>
  <c r="K886" i="2"/>
  <c r="J886" i="2"/>
  <c r="K885" i="2"/>
  <c r="J885" i="2"/>
  <c r="K884" i="2"/>
  <c r="J884" i="2"/>
  <c r="K883" i="2"/>
  <c r="J883" i="2"/>
  <c r="K882" i="2"/>
  <c r="J882" i="2"/>
  <c r="K881" i="2"/>
  <c r="J881" i="2"/>
  <c r="K880" i="2"/>
  <c r="J880" i="2"/>
  <c r="K879" i="2"/>
  <c r="J879" i="2"/>
  <c r="K878" i="2"/>
  <c r="J878" i="2"/>
  <c r="K877" i="2"/>
  <c r="J877" i="2"/>
  <c r="K876" i="2"/>
  <c r="J876" i="2"/>
  <c r="K875" i="2"/>
  <c r="J875" i="2"/>
  <c r="K874" i="2"/>
  <c r="J874" i="2"/>
  <c r="K873" i="2"/>
  <c r="J873" i="2"/>
  <c r="K872" i="2"/>
  <c r="J872" i="2"/>
  <c r="K871" i="2"/>
  <c r="J871" i="2"/>
  <c r="K870" i="2"/>
  <c r="J870" i="2"/>
  <c r="K869" i="2"/>
  <c r="J869" i="2"/>
  <c r="K868" i="2"/>
  <c r="J868" i="2"/>
  <c r="K867" i="2"/>
  <c r="J867" i="2"/>
  <c r="K866" i="2"/>
  <c r="J866" i="2"/>
  <c r="K865" i="2"/>
  <c r="J865" i="2"/>
  <c r="K864" i="2"/>
  <c r="J864" i="2"/>
  <c r="K863" i="2"/>
  <c r="J863" i="2"/>
  <c r="K862" i="2"/>
  <c r="J862" i="2"/>
  <c r="K861" i="2"/>
  <c r="J861" i="2"/>
  <c r="K860" i="2"/>
  <c r="J860" i="2"/>
  <c r="K859" i="2"/>
  <c r="J859" i="2"/>
  <c r="K858" i="2"/>
  <c r="J858" i="2"/>
  <c r="K857" i="2"/>
  <c r="J857" i="2"/>
  <c r="K856" i="2"/>
  <c r="J856" i="2"/>
  <c r="K855" i="2"/>
  <c r="J855" i="2"/>
  <c r="K854" i="2"/>
  <c r="J854" i="2"/>
  <c r="K853" i="2"/>
  <c r="J853" i="2"/>
  <c r="K852" i="2"/>
  <c r="J852" i="2"/>
  <c r="K851" i="2"/>
  <c r="J851" i="2"/>
  <c r="K850" i="2"/>
  <c r="J850" i="2"/>
  <c r="K849" i="2"/>
  <c r="J849" i="2"/>
  <c r="K848" i="2"/>
  <c r="J848" i="2"/>
  <c r="K847" i="2"/>
  <c r="J847" i="2"/>
  <c r="K846" i="2"/>
  <c r="J846" i="2"/>
  <c r="K845" i="2"/>
  <c r="J845" i="2"/>
  <c r="K844" i="2"/>
  <c r="J844" i="2"/>
  <c r="K843" i="2"/>
  <c r="J843" i="2"/>
  <c r="K842" i="2"/>
  <c r="J842" i="2"/>
  <c r="K841" i="2"/>
  <c r="J841" i="2"/>
  <c r="K840" i="2"/>
  <c r="J840" i="2"/>
  <c r="K839" i="2"/>
  <c r="J839" i="2"/>
  <c r="K838" i="2"/>
  <c r="J838" i="2"/>
  <c r="K837" i="2"/>
  <c r="J837" i="2"/>
  <c r="K836" i="2"/>
  <c r="J836" i="2"/>
  <c r="K835" i="2"/>
  <c r="J835" i="2"/>
  <c r="K834" i="2"/>
  <c r="J834" i="2"/>
  <c r="K833" i="2"/>
  <c r="J833" i="2"/>
  <c r="K832" i="2"/>
  <c r="J832" i="2"/>
  <c r="K831" i="2"/>
  <c r="J831" i="2"/>
  <c r="K830" i="2"/>
  <c r="J830" i="2"/>
  <c r="K829" i="2"/>
  <c r="J829" i="2"/>
  <c r="K828" i="2"/>
  <c r="J828" i="2"/>
  <c r="K827" i="2"/>
  <c r="J827" i="2"/>
  <c r="K826" i="2"/>
  <c r="J826" i="2"/>
  <c r="K825" i="2"/>
  <c r="J825" i="2"/>
  <c r="K824" i="2"/>
  <c r="J824" i="2"/>
  <c r="K823" i="2"/>
  <c r="J823" i="2"/>
  <c r="K822" i="2"/>
  <c r="J822" i="2"/>
  <c r="K821" i="2"/>
  <c r="J821" i="2"/>
  <c r="K820" i="2"/>
  <c r="J820" i="2"/>
  <c r="K819" i="2"/>
  <c r="J819" i="2"/>
  <c r="K818" i="2"/>
  <c r="J818" i="2"/>
  <c r="K817" i="2"/>
  <c r="J817" i="2"/>
  <c r="K816" i="2"/>
  <c r="J816" i="2"/>
  <c r="K815" i="2"/>
  <c r="J815" i="2"/>
  <c r="K814" i="2"/>
  <c r="J814" i="2"/>
  <c r="K813" i="2"/>
  <c r="J813" i="2"/>
  <c r="K812" i="2"/>
  <c r="J812" i="2"/>
  <c r="K811" i="2"/>
  <c r="J811" i="2"/>
  <c r="K810" i="2"/>
  <c r="J810" i="2"/>
  <c r="K809" i="2"/>
  <c r="J809" i="2"/>
  <c r="K808" i="2"/>
  <c r="J808" i="2"/>
  <c r="K807" i="2"/>
  <c r="J807" i="2"/>
  <c r="K806" i="2"/>
  <c r="J806" i="2"/>
  <c r="K805" i="2"/>
  <c r="J805" i="2"/>
  <c r="K804" i="2"/>
  <c r="J804" i="2"/>
  <c r="K803" i="2"/>
  <c r="J803" i="2"/>
  <c r="K802" i="2"/>
  <c r="J802" i="2"/>
  <c r="K801" i="2"/>
  <c r="J801" i="2"/>
  <c r="K800" i="2"/>
  <c r="J800" i="2"/>
  <c r="K799" i="2"/>
  <c r="J799" i="2"/>
  <c r="K798" i="2"/>
  <c r="J798" i="2"/>
  <c r="K797" i="2"/>
  <c r="J797" i="2"/>
  <c r="K796" i="2"/>
  <c r="J796" i="2"/>
  <c r="K795" i="2"/>
  <c r="J795" i="2"/>
  <c r="K794" i="2"/>
  <c r="J794" i="2"/>
  <c r="K793" i="2"/>
  <c r="J793" i="2"/>
  <c r="K792" i="2"/>
  <c r="J792" i="2"/>
  <c r="K791" i="2"/>
  <c r="J791" i="2"/>
  <c r="K790" i="2"/>
  <c r="J790" i="2"/>
  <c r="K789" i="2"/>
  <c r="J789" i="2"/>
  <c r="K788" i="2"/>
  <c r="J788" i="2"/>
  <c r="K787" i="2"/>
  <c r="J787" i="2"/>
  <c r="K786" i="2"/>
  <c r="J786" i="2"/>
  <c r="K785" i="2"/>
  <c r="J785" i="2"/>
  <c r="K784" i="2"/>
  <c r="J784" i="2"/>
  <c r="K783" i="2"/>
  <c r="J783" i="2"/>
  <c r="K782" i="2"/>
  <c r="J782" i="2"/>
  <c r="K781" i="2"/>
  <c r="J781" i="2"/>
  <c r="K780" i="2"/>
  <c r="J780" i="2"/>
  <c r="K779" i="2"/>
  <c r="J779" i="2"/>
  <c r="K778" i="2"/>
  <c r="J778" i="2"/>
  <c r="K777" i="2"/>
  <c r="J777" i="2"/>
  <c r="K776" i="2"/>
  <c r="J776" i="2"/>
  <c r="K775" i="2"/>
  <c r="J775" i="2"/>
  <c r="K774" i="2"/>
  <c r="J774" i="2"/>
  <c r="K773" i="2"/>
  <c r="J773" i="2"/>
  <c r="K772" i="2"/>
  <c r="J772" i="2"/>
  <c r="K771" i="2"/>
  <c r="J771" i="2"/>
  <c r="K770" i="2"/>
  <c r="J770" i="2"/>
  <c r="K769" i="2"/>
  <c r="J769" i="2"/>
  <c r="K768" i="2"/>
  <c r="J768" i="2"/>
  <c r="K767" i="2"/>
  <c r="J767" i="2"/>
  <c r="K766" i="2"/>
  <c r="J766" i="2"/>
  <c r="K765" i="2"/>
  <c r="J765" i="2"/>
  <c r="K764" i="2"/>
  <c r="J764" i="2"/>
  <c r="K763" i="2"/>
  <c r="J763" i="2"/>
  <c r="K762" i="2"/>
  <c r="J762" i="2"/>
  <c r="K761" i="2"/>
  <c r="J761" i="2"/>
  <c r="K760" i="2"/>
  <c r="J760" i="2"/>
  <c r="K759" i="2"/>
  <c r="J759" i="2"/>
  <c r="K758" i="2"/>
  <c r="J758" i="2"/>
  <c r="K757" i="2"/>
  <c r="J757" i="2"/>
  <c r="K756" i="2"/>
  <c r="J756" i="2"/>
  <c r="K755" i="2"/>
  <c r="J755" i="2"/>
  <c r="K754" i="2"/>
  <c r="J754" i="2"/>
  <c r="K753" i="2"/>
  <c r="J753" i="2"/>
  <c r="K752" i="2"/>
  <c r="J752" i="2"/>
  <c r="K751" i="2"/>
  <c r="J751" i="2"/>
  <c r="K750" i="2"/>
  <c r="J750" i="2"/>
  <c r="K749" i="2"/>
  <c r="J749" i="2"/>
  <c r="K748" i="2"/>
  <c r="J748" i="2"/>
  <c r="K747" i="2"/>
  <c r="J747" i="2"/>
  <c r="K746" i="2"/>
  <c r="J746" i="2"/>
  <c r="K745" i="2"/>
  <c r="J745" i="2"/>
  <c r="K744" i="2"/>
  <c r="J744" i="2"/>
  <c r="K743" i="2"/>
  <c r="J743" i="2"/>
  <c r="K742" i="2"/>
  <c r="J742" i="2"/>
  <c r="K741" i="2"/>
  <c r="J741" i="2"/>
  <c r="K740" i="2"/>
  <c r="J740" i="2"/>
  <c r="K739" i="2"/>
  <c r="J739" i="2"/>
  <c r="K738" i="2"/>
  <c r="J738" i="2"/>
  <c r="K737" i="2"/>
  <c r="J737" i="2"/>
  <c r="K736" i="2"/>
  <c r="J736" i="2"/>
  <c r="K735" i="2"/>
  <c r="J735" i="2"/>
  <c r="K734" i="2"/>
  <c r="J734" i="2"/>
  <c r="K733" i="2"/>
  <c r="J733" i="2"/>
  <c r="K732" i="2"/>
  <c r="J732" i="2"/>
  <c r="K731" i="2"/>
  <c r="J731" i="2"/>
  <c r="K730" i="2"/>
  <c r="J730" i="2"/>
  <c r="K729" i="2"/>
  <c r="J729" i="2"/>
  <c r="K728" i="2"/>
  <c r="J728" i="2"/>
  <c r="K727" i="2"/>
  <c r="J727" i="2"/>
  <c r="K726" i="2"/>
  <c r="J726" i="2"/>
  <c r="K725" i="2"/>
  <c r="J725" i="2"/>
  <c r="K724" i="2"/>
  <c r="J724" i="2"/>
  <c r="K723" i="2"/>
  <c r="J723" i="2"/>
  <c r="K722" i="2"/>
  <c r="J722" i="2"/>
  <c r="K721" i="2"/>
  <c r="J721" i="2"/>
  <c r="K720" i="2"/>
  <c r="J720" i="2"/>
  <c r="K719" i="2"/>
  <c r="J719" i="2"/>
  <c r="K718" i="2"/>
  <c r="J718" i="2"/>
  <c r="K717" i="2"/>
  <c r="J717" i="2"/>
  <c r="K716" i="2"/>
  <c r="J716" i="2"/>
  <c r="K715" i="2"/>
  <c r="J715" i="2"/>
  <c r="K714" i="2"/>
  <c r="J714" i="2"/>
  <c r="K713" i="2"/>
  <c r="J713" i="2"/>
  <c r="K712" i="2"/>
  <c r="J712" i="2"/>
  <c r="K711" i="2"/>
  <c r="J711" i="2"/>
  <c r="K710" i="2"/>
  <c r="J710" i="2"/>
  <c r="K709" i="2"/>
  <c r="J709" i="2"/>
  <c r="K708" i="2"/>
  <c r="J708" i="2"/>
  <c r="K707" i="2"/>
  <c r="J707" i="2"/>
  <c r="K706" i="2"/>
  <c r="J706" i="2"/>
  <c r="K705" i="2"/>
  <c r="J705" i="2"/>
  <c r="K704" i="2"/>
  <c r="J704" i="2"/>
  <c r="K703" i="2"/>
  <c r="J703" i="2"/>
  <c r="K702" i="2"/>
  <c r="J702" i="2"/>
  <c r="K701" i="2"/>
  <c r="J701" i="2"/>
  <c r="K700" i="2"/>
  <c r="J700" i="2"/>
  <c r="K699" i="2"/>
  <c r="J699" i="2"/>
  <c r="K698" i="2"/>
  <c r="J698" i="2"/>
  <c r="K697" i="2"/>
  <c r="J697" i="2"/>
  <c r="K696" i="2"/>
  <c r="J696" i="2"/>
  <c r="K695" i="2"/>
  <c r="J695" i="2"/>
  <c r="K694" i="2"/>
  <c r="J694" i="2"/>
  <c r="K693" i="2"/>
  <c r="J693" i="2"/>
  <c r="K692" i="2"/>
  <c r="J692" i="2"/>
  <c r="K691" i="2"/>
  <c r="J691" i="2"/>
  <c r="K690" i="2"/>
  <c r="J690" i="2"/>
  <c r="K689" i="2"/>
  <c r="J689" i="2"/>
  <c r="K688" i="2"/>
  <c r="J688" i="2"/>
  <c r="K687" i="2"/>
  <c r="J687" i="2"/>
  <c r="K686" i="2"/>
  <c r="J686" i="2"/>
  <c r="K685" i="2"/>
  <c r="J685" i="2"/>
  <c r="K684" i="2"/>
  <c r="J684" i="2"/>
  <c r="K683" i="2"/>
  <c r="J683" i="2"/>
  <c r="K682" i="2"/>
  <c r="J682" i="2"/>
  <c r="K681" i="2"/>
  <c r="J681" i="2"/>
  <c r="K680" i="2"/>
  <c r="J680" i="2"/>
  <c r="K679" i="2"/>
  <c r="J679" i="2"/>
  <c r="K678" i="2"/>
  <c r="J678" i="2"/>
  <c r="K677" i="2"/>
  <c r="J677" i="2"/>
  <c r="K676" i="2"/>
  <c r="J676" i="2"/>
  <c r="K675" i="2"/>
  <c r="J675" i="2"/>
  <c r="K674" i="2"/>
  <c r="J674" i="2"/>
  <c r="K673" i="2"/>
  <c r="J673" i="2"/>
  <c r="K672" i="2"/>
  <c r="J672" i="2"/>
  <c r="K671" i="2"/>
  <c r="J671" i="2"/>
  <c r="K670" i="2"/>
  <c r="J670" i="2"/>
  <c r="K669" i="2"/>
  <c r="J669" i="2"/>
  <c r="K668" i="2"/>
  <c r="J668" i="2"/>
  <c r="K667" i="2"/>
  <c r="J667" i="2"/>
  <c r="K666" i="2"/>
  <c r="J666" i="2"/>
  <c r="K665" i="2"/>
  <c r="J665" i="2"/>
  <c r="K664" i="2"/>
  <c r="J664" i="2"/>
  <c r="K663" i="2"/>
  <c r="J663" i="2"/>
  <c r="K662" i="2"/>
  <c r="J662" i="2"/>
  <c r="K661" i="2"/>
  <c r="J661" i="2"/>
  <c r="K660" i="2"/>
  <c r="J660" i="2"/>
  <c r="K659" i="2"/>
  <c r="J659" i="2"/>
  <c r="K658" i="2"/>
  <c r="J658" i="2"/>
  <c r="K657" i="2"/>
  <c r="J657" i="2"/>
  <c r="K656" i="2"/>
  <c r="J656" i="2"/>
  <c r="K655" i="2"/>
  <c r="J655" i="2"/>
  <c r="K654" i="2"/>
  <c r="J654" i="2"/>
  <c r="K653" i="2"/>
  <c r="J653" i="2"/>
  <c r="K652" i="2"/>
  <c r="J652" i="2"/>
  <c r="K651" i="2"/>
  <c r="J651" i="2"/>
  <c r="K650" i="2"/>
  <c r="J650" i="2"/>
  <c r="K649" i="2"/>
  <c r="J649" i="2"/>
  <c r="K648" i="2"/>
  <c r="J648" i="2"/>
  <c r="K647" i="2"/>
  <c r="J647" i="2"/>
  <c r="K646" i="2"/>
  <c r="J646" i="2"/>
  <c r="K645" i="2"/>
  <c r="J645" i="2"/>
  <c r="K644" i="2"/>
  <c r="J644" i="2"/>
  <c r="K643" i="2"/>
  <c r="J643" i="2"/>
  <c r="K642" i="2"/>
  <c r="J642" i="2"/>
  <c r="K641" i="2"/>
  <c r="J641" i="2"/>
  <c r="K640" i="2"/>
  <c r="J640" i="2"/>
  <c r="K639" i="2"/>
  <c r="J639" i="2"/>
  <c r="K638" i="2"/>
  <c r="J638" i="2"/>
  <c r="K637" i="2"/>
  <c r="J637" i="2"/>
  <c r="K636" i="2"/>
  <c r="J636" i="2"/>
  <c r="K635" i="2"/>
  <c r="J635" i="2"/>
  <c r="K634" i="2"/>
  <c r="J634" i="2"/>
  <c r="K633" i="2"/>
  <c r="J633" i="2"/>
  <c r="K632" i="2"/>
  <c r="J632" i="2"/>
  <c r="K631" i="2"/>
  <c r="J631" i="2"/>
  <c r="K630" i="2"/>
  <c r="J630" i="2"/>
  <c r="K629" i="2"/>
  <c r="J629" i="2"/>
  <c r="K628" i="2"/>
  <c r="J628" i="2"/>
  <c r="K627" i="2"/>
  <c r="J627" i="2"/>
  <c r="K626" i="2"/>
  <c r="J626" i="2"/>
  <c r="K625" i="2"/>
  <c r="J625" i="2"/>
  <c r="K624" i="2"/>
  <c r="J624" i="2"/>
  <c r="K623" i="2"/>
  <c r="J623" i="2"/>
  <c r="K622" i="2"/>
  <c r="J622" i="2"/>
  <c r="K621" i="2"/>
  <c r="J621" i="2"/>
  <c r="K620" i="2"/>
  <c r="J620" i="2"/>
  <c r="K619" i="2"/>
  <c r="J619" i="2"/>
  <c r="K618" i="2"/>
  <c r="J618" i="2"/>
  <c r="K617" i="2"/>
  <c r="J617" i="2"/>
  <c r="K616" i="2"/>
  <c r="J616" i="2"/>
  <c r="K615" i="2"/>
  <c r="J615" i="2"/>
  <c r="K614" i="2"/>
  <c r="J614" i="2"/>
  <c r="K613" i="2"/>
  <c r="J613" i="2"/>
  <c r="K612" i="2"/>
  <c r="J612" i="2"/>
  <c r="K611" i="2"/>
  <c r="J611" i="2"/>
  <c r="K610" i="2"/>
  <c r="J610" i="2"/>
  <c r="K609" i="2"/>
  <c r="J609" i="2"/>
  <c r="K608" i="2"/>
  <c r="J608" i="2"/>
  <c r="K607" i="2"/>
  <c r="J607" i="2"/>
  <c r="K606" i="2"/>
  <c r="J606" i="2"/>
  <c r="K605" i="2"/>
  <c r="J605" i="2"/>
  <c r="K604" i="2"/>
  <c r="J604" i="2"/>
  <c r="K603" i="2"/>
  <c r="J603" i="2"/>
  <c r="K602" i="2"/>
  <c r="J602" i="2"/>
  <c r="K601" i="2"/>
  <c r="J601" i="2"/>
  <c r="K600" i="2"/>
  <c r="J600" i="2"/>
  <c r="K599" i="2"/>
  <c r="J599" i="2"/>
  <c r="K598" i="2"/>
  <c r="J598" i="2"/>
  <c r="K597" i="2"/>
  <c r="J597" i="2"/>
  <c r="K596" i="2"/>
  <c r="J596" i="2"/>
  <c r="K595" i="2"/>
  <c r="J595" i="2"/>
  <c r="K594" i="2"/>
  <c r="J594" i="2"/>
  <c r="K593" i="2"/>
  <c r="J593" i="2"/>
  <c r="K592" i="2"/>
  <c r="J592" i="2"/>
  <c r="K591" i="2"/>
  <c r="J591" i="2"/>
  <c r="K590" i="2"/>
  <c r="J590" i="2"/>
  <c r="K589" i="2"/>
  <c r="J589" i="2"/>
  <c r="K588" i="2"/>
  <c r="J588" i="2"/>
  <c r="K587" i="2"/>
  <c r="J587" i="2"/>
  <c r="K586" i="2"/>
  <c r="J586" i="2"/>
  <c r="K585" i="2"/>
  <c r="J585" i="2"/>
  <c r="K584" i="2"/>
  <c r="J584" i="2"/>
  <c r="K583" i="2"/>
  <c r="J583" i="2"/>
  <c r="K582" i="2"/>
  <c r="J582" i="2"/>
  <c r="K581" i="2"/>
  <c r="J581" i="2"/>
  <c r="K580" i="2"/>
  <c r="J580" i="2"/>
  <c r="K579" i="2"/>
  <c r="J579" i="2"/>
  <c r="K578" i="2"/>
  <c r="J578" i="2"/>
  <c r="K577" i="2"/>
  <c r="J577" i="2"/>
  <c r="K576" i="2"/>
  <c r="J576" i="2"/>
  <c r="K575" i="2"/>
  <c r="J575" i="2"/>
  <c r="K574" i="2"/>
  <c r="J574" i="2"/>
  <c r="K573" i="2"/>
  <c r="J573" i="2"/>
  <c r="K572" i="2"/>
  <c r="J572" i="2"/>
  <c r="K571" i="2"/>
  <c r="J571" i="2"/>
  <c r="K570" i="2"/>
  <c r="J570" i="2"/>
  <c r="K569" i="2"/>
  <c r="J569" i="2"/>
  <c r="K568" i="2"/>
  <c r="J568" i="2"/>
  <c r="K567" i="2"/>
  <c r="J567" i="2"/>
  <c r="K566" i="2"/>
  <c r="J566" i="2"/>
  <c r="K565" i="2"/>
  <c r="J565" i="2"/>
  <c r="K564" i="2"/>
  <c r="J564" i="2"/>
  <c r="K563" i="2"/>
  <c r="J563" i="2"/>
  <c r="K562" i="2"/>
  <c r="J562" i="2"/>
  <c r="K561" i="2"/>
  <c r="J561" i="2"/>
  <c r="K560" i="2"/>
  <c r="J560" i="2"/>
  <c r="K559" i="2"/>
  <c r="J559" i="2"/>
  <c r="K558" i="2"/>
  <c r="J558" i="2"/>
  <c r="K557" i="2"/>
  <c r="J557" i="2"/>
  <c r="K556" i="2"/>
  <c r="J556" i="2"/>
  <c r="K555" i="2"/>
  <c r="J555" i="2"/>
  <c r="K554" i="2"/>
  <c r="J554" i="2"/>
  <c r="K553" i="2"/>
  <c r="J553" i="2"/>
  <c r="K552" i="2"/>
  <c r="J552" i="2"/>
  <c r="K551" i="2"/>
  <c r="J551" i="2"/>
  <c r="K550" i="2"/>
  <c r="J550" i="2"/>
  <c r="K549" i="2"/>
  <c r="J549" i="2"/>
  <c r="K548" i="2"/>
  <c r="J548" i="2"/>
  <c r="K547" i="2"/>
  <c r="J547" i="2"/>
  <c r="K546" i="2"/>
  <c r="J546" i="2"/>
  <c r="K545" i="2"/>
  <c r="J545" i="2"/>
  <c r="K544" i="2"/>
  <c r="J544" i="2"/>
  <c r="K543" i="2"/>
  <c r="J543" i="2"/>
  <c r="K542" i="2"/>
  <c r="J542" i="2"/>
  <c r="K541" i="2"/>
  <c r="J541" i="2"/>
  <c r="K540" i="2"/>
  <c r="J540" i="2"/>
  <c r="K539" i="2"/>
  <c r="J539" i="2"/>
  <c r="K538" i="2"/>
  <c r="J538" i="2"/>
  <c r="K537" i="2"/>
  <c r="J537" i="2"/>
  <c r="K536" i="2"/>
  <c r="J536" i="2"/>
  <c r="K535" i="2"/>
  <c r="J535" i="2"/>
  <c r="K534" i="2"/>
  <c r="J534" i="2"/>
  <c r="K533" i="2"/>
  <c r="J533" i="2"/>
  <c r="K532" i="2"/>
  <c r="J532" i="2"/>
  <c r="K531" i="2"/>
  <c r="J531" i="2"/>
  <c r="K530" i="2"/>
  <c r="J530" i="2"/>
  <c r="K529" i="2"/>
  <c r="J529" i="2"/>
  <c r="K528" i="2"/>
  <c r="J528" i="2"/>
  <c r="K527" i="2"/>
  <c r="J527" i="2"/>
  <c r="K526" i="2"/>
  <c r="J526" i="2"/>
  <c r="K525" i="2"/>
  <c r="J525" i="2"/>
  <c r="K524" i="2"/>
  <c r="J524" i="2"/>
  <c r="K523" i="2"/>
  <c r="J523" i="2"/>
  <c r="K522" i="2"/>
  <c r="J522" i="2"/>
  <c r="K521" i="2"/>
  <c r="J521" i="2"/>
  <c r="K520" i="2"/>
  <c r="J520" i="2"/>
  <c r="K519" i="2"/>
  <c r="J519" i="2"/>
  <c r="K518" i="2"/>
  <c r="J518" i="2"/>
  <c r="K517" i="2"/>
  <c r="J517" i="2"/>
  <c r="K516" i="2"/>
  <c r="J516" i="2"/>
  <c r="K515" i="2"/>
  <c r="J515" i="2"/>
  <c r="K514" i="2"/>
  <c r="J514" i="2"/>
  <c r="K513" i="2"/>
  <c r="J513" i="2"/>
  <c r="K512" i="2"/>
  <c r="J512" i="2"/>
  <c r="K511" i="2"/>
  <c r="J511" i="2"/>
  <c r="K510" i="2"/>
  <c r="J510" i="2"/>
  <c r="K509" i="2"/>
  <c r="J509" i="2"/>
  <c r="K508" i="2"/>
  <c r="J508" i="2"/>
  <c r="K507" i="2"/>
  <c r="J507" i="2"/>
  <c r="K506" i="2"/>
  <c r="J506" i="2"/>
  <c r="K505" i="2"/>
  <c r="J505" i="2"/>
  <c r="K504" i="2"/>
  <c r="J504" i="2"/>
  <c r="K503" i="2"/>
  <c r="J503" i="2"/>
  <c r="K502" i="2"/>
  <c r="J502" i="2"/>
  <c r="K501" i="2"/>
  <c r="J501" i="2"/>
  <c r="K500" i="2"/>
  <c r="J500" i="2"/>
  <c r="K499" i="2"/>
  <c r="J499" i="2"/>
  <c r="K498" i="2"/>
  <c r="J498" i="2"/>
  <c r="K497" i="2"/>
  <c r="J497" i="2"/>
  <c r="K496" i="2"/>
  <c r="J496" i="2"/>
  <c r="K495" i="2"/>
  <c r="J495" i="2"/>
  <c r="K494" i="2"/>
  <c r="J494" i="2"/>
  <c r="K493" i="2"/>
  <c r="J493" i="2"/>
  <c r="K492" i="2"/>
  <c r="J492" i="2"/>
  <c r="K491" i="2"/>
  <c r="J491" i="2"/>
  <c r="K490" i="2"/>
  <c r="J490" i="2"/>
  <c r="K489" i="2"/>
  <c r="J489" i="2"/>
  <c r="K488" i="2"/>
  <c r="J488" i="2"/>
  <c r="K487" i="2"/>
  <c r="J487" i="2"/>
  <c r="K486" i="2"/>
  <c r="J486" i="2"/>
  <c r="K485" i="2"/>
  <c r="J485" i="2"/>
  <c r="K484" i="2"/>
  <c r="J484" i="2"/>
  <c r="K483" i="2"/>
  <c r="J483" i="2"/>
  <c r="K482" i="2"/>
  <c r="J482" i="2"/>
  <c r="K481" i="2"/>
  <c r="J481" i="2"/>
  <c r="K480" i="2"/>
  <c r="J480" i="2"/>
  <c r="K479" i="2"/>
  <c r="J479" i="2"/>
  <c r="K478" i="2"/>
  <c r="J478" i="2"/>
  <c r="K477" i="2"/>
  <c r="J477" i="2"/>
  <c r="K476" i="2"/>
  <c r="J476" i="2"/>
  <c r="K475" i="2"/>
  <c r="J475" i="2"/>
  <c r="K474" i="2"/>
  <c r="J474" i="2"/>
  <c r="K473" i="2"/>
  <c r="J473" i="2"/>
  <c r="K472" i="2"/>
  <c r="J472" i="2"/>
  <c r="K471" i="2"/>
  <c r="J471" i="2"/>
  <c r="K470" i="2"/>
  <c r="J470" i="2"/>
  <c r="K469" i="2"/>
  <c r="J469" i="2"/>
  <c r="K468" i="2"/>
  <c r="J468" i="2"/>
  <c r="K467" i="2"/>
  <c r="J467" i="2"/>
  <c r="K466" i="2"/>
  <c r="J466" i="2"/>
  <c r="K465" i="2"/>
  <c r="J465" i="2"/>
  <c r="K464" i="2"/>
  <c r="J464" i="2"/>
  <c r="K463" i="2"/>
  <c r="J463" i="2"/>
  <c r="K462" i="2"/>
  <c r="J462" i="2"/>
  <c r="K461" i="2"/>
  <c r="J461" i="2"/>
  <c r="K460" i="2"/>
  <c r="J460" i="2"/>
  <c r="K459" i="2"/>
  <c r="J459" i="2"/>
  <c r="K458" i="2"/>
  <c r="J458" i="2"/>
  <c r="K457" i="2"/>
  <c r="J457" i="2"/>
  <c r="K456" i="2"/>
  <c r="J456" i="2"/>
  <c r="K455" i="2"/>
  <c r="J455" i="2"/>
  <c r="K454" i="2"/>
  <c r="J454" i="2"/>
  <c r="K453" i="2"/>
  <c r="J453" i="2"/>
  <c r="K452" i="2"/>
  <c r="J452" i="2"/>
  <c r="K451" i="2"/>
  <c r="J451" i="2"/>
  <c r="K450" i="2"/>
  <c r="J450" i="2"/>
  <c r="K449" i="2"/>
  <c r="J449" i="2"/>
  <c r="K448" i="2"/>
  <c r="J448" i="2"/>
  <c r="K447" i="2"/>
  <c r="J447" i="2"/>
  <c r="K446" i="2"/>
  <c r="J446" i="2"/>
  <c r="K445" i="2"/>
  <c r="J445" i="2"/>
  <c r="K444" i="2"/>
  <c r="J444" i="2"/>
  <c r="K443" i="2"/>
  <c r="J443" i="2"/>
  <c r="K442" i="2"/>
  <c r="J442" i="2"/>
  <c r="K441" i="2"/>
  <c r="J441" i="2"/>
  <c r="K440" i="2"/>
  <c r="J440" i="2"/>
  <c r="K439" i="2"/>
  <c r="J439" i="2"/>
  <c r="K438" i="2"/>
  <c r="J438" i="2"/>
  <c r="K437" i="2"/>
  <c r="J437" i="2"/>
  <c r="K436" i="2"/>
  <c r="J436" i="2"/>
  <c r="K435" i="2"/>
  <c r="J435" i="2"/>
  <c r="K434" i="2"/>
  <c r="J434" i="2"/>
  <c r="K433" i="2"/>
  <c r="J433" i="2"/>
  <c r="K432" i="2"/>
  <c r="J432" i="2"/>
  <c r="K431" i="2"/>
  <c r="J431" i="2"/>
  <c r="K430" i="2"/>
  <c r="J430" i="2"/>
  <c r="K429" i="2"/>
  <c r="J429" i="2"/>
  <c r="K428" i="2"/>
  <c r="J428" i="2"/>
  <c r="K427" i="2"/>
  <c r="J427" i="2"/>
  <c r="K426" i="2"/>
  <c r="J426" i="2"/>
  <c r="K425" i="2"/>
  <c r="J425" i="2"/>
  <c r="K424" i="2"/>
  <c r="J424" i="2"/>
  <c r="K423" i="2"/>
  <c r="J423" i="2"/>
  <c r="K422" i="2"/>
  <c r="J422" i="2"/>
  <c r="K421" i="2"/>
  <c r="J421" i="2"/>
  <c r="K420" i="2"/>
  <c r="J420" i="2"/>
  <c r="K419" i="2"/>
  <c r="J419" i="2"/>
  <c r="K418" i="2"/>
  <c r="J418" i="2"/>
  <c r="K417" i="2"/>
  <c r="J417" i="2"/>
  <c r="K416" i="2"/>
  <c r="J416" i="2"/>
  <c r="K415" i="2"/>
  <c r="J415" i="2"/>
  <c r="K414" i="2"/>
  <c r="J414" i="2"/>
  <c r="K413" i="2"/>
  <c r="J413" i="2"/>
  <c r="K412" i="2"/>
  <c r="J412" i="2"/>
  <c r="K411" i="2"/>
  <c r="J411" i="2"/>
  <c r="K410" i="2"/>
  <c r="J410" i="2"/>
  <c r="K409" i="2"/>
  <c r="J409" i="2"/>
  <c r="K408" i="2"/>
  <c r="J408" i="2"/>
  <c r="K407" i="2"/>
  <c r="J407" i="2"/>
  <c r="K406" i="2"/>
  <c r="J406" i="2"/>
  <c r="K405" i="2"/>
  <c r="J405" i="2"/>
  <c r="K404" i="2"/>
  <c r="J404" i="2"/>
  <c r="K403" i="2"/>
  <c r="J403" i="2"/>
  <c r="K402" i="2"/>
  <c r="J402" i="2"/>
  <c r="K401" i="2"/>
  <c r="J401" i="2"/>
  <c r="K400" i="2"/>
  <c r="J400" i="2"/>
  <c r="K399" i="2"/>
  <c r="J399" i="2"/>
  <c r="K398" i="2"/>
  <c r="J398" i="2"/>
  <c r="K397" i="2"/>
  <c r="J397" i="2"/>
  <c r="K396" i="2"/>
  <c r="J396" i="2"/>
  <c r="K395" i="2"/>
  <c r="J395" i="2"/>
  <c r="K394" i="2"/>
  <c r="J394" i="2"/>
  <c r="K393" i="2"/>
  <c r="J393" i="2"/>
  <c r="K392" i="2"/>
  <c r="J392" i="2"/>
  <c r="K391" i="2"/>
  <c r="J391" i="2"/>
  <c r="K390" i="2"/>
  <c r="J390" i="2"/>
  <c r="K389" i="2"/>
  <c r="J389" i="2"/>
  <c r="K388" i="2"/>
  <c r="J388" i="2"/>
  <c r="K387" i="2"/>
  <c r="J387" i="2"/>
  <c r="K386" i="2"/>
  <c r="J386" i="2"/>
  <c r="K385" i="2"/>
  <c r="J385" i="2"/>
  <c r="K384" i="2"/>
  <c r="J384" i="2"/>
  <c r="K383" i="2"/>
  <c r="J383" i="2"/>
  <c r="K382" i="2"/>
  <c r="J382" i="2"/>
  <c r="K381" i="2"/>
  <c r="J381" i="2"/>
  <c r="K380" i="2"/>
  <c r="J380" i="2"/>
  <c r="K379" i="2"/>
  <c r="J379" i="2"/>
  <c r="K378" i="2"/>
  <c r="J378" i="2"/>
  <c r="K377" i="2"/>
  <c r="J377" i="2"/>
  <c r="K376" i="2"/>
  <c r="J376" i="2"/>
  <c r="K375" i="2"/>
  <c r="J375" i="2"/>
  <c r="K374" i="2"/>
  <c r="J374" i="2"/>
  <c r="K373" i="2"/>
  <c r="J373" i="2"/>
  <c r="K372" i="2"/>
  <c r="J372" i="2"/>
  <c r="K371" i="2"/>
  <c r="J371" i="2"/>
  <c r="K370" i="2"/>
  <c r="J370" i="2"/>
  <c r="K369" i="2"/>
  <c r="J369" i="2"/>
  <c r="K368" i="2"/>
  <c r="J368" i="2"/>
  <c r="K367" i="2"/>
  <c r="J367" i="2"/>
  <c r="K366" i="2"/>
  <c r="J366" i="2"/>
  <c r="K365" i="2"/>
  <c r="J365" i="2"/>
  <c r="K364" i="2"/>
  <c r="J364" i="2"/>
  <c r="K363" i="2"/>
  <c r="J363" i="2"/>
  <c r="K362" i="2"/>
  <c r="J362" i="2"/>
  <c r="K361" i="2"/>
  <c r="J361" i="2"/>
  <c r="K360" i="2"/>
  <c r="J360" i="2"/>
  <c r="K359" i="2"/>
  <c r="J359" i="2"/>
  <c r="K358" i="2"/>
  <c r="J358" i="2"/>
  <c r="K357" i="2"/>
  <c r="J357" i="2"/>
  <c r="K356" i="2"/>
  <c r="J356" i="2"/>
  <c r="K355" i="2"/>
  <c r="J355" i="2"/>
  <c r="K354" i="2"/>
  <c r="J354" i="2"/>
  <c r="K353" i="2"/>
  <c r="J353" i="2"/>
  <c r="K352" i="2"/>
  <c r="J352" i="2"/>
  <c r="K351" i="2"/>
  <c r="J351" i="2"/>
  <c r="K350" i="2"/>
  <c r="J350" i="2"/>
  <c r="K349" i="2"/>
  <c r="J349" i="2"/>
  <c r="K348" i="2"/>
  <c r="J348" i="2"/>
  <c r="K347" i="2"/>
  <c r="J347" i="2"/>
  <c r="K346" i="2"/>
  <c r="J346" i="2"/>
  <c r="K345" i="2"/>
  <c r="J345" i="2"/>
  <c r="K344" i="2"/>
  <c r="J344" i="2"/>
  <c r="K343" i="2"/>
  <c r="J343" i="2"/>
  <c r="K342" i="2"/>
  <c r="J342" i="2"/>
  <c r="K341" i="2"/>
  <c r="J341" i="2"/>
  <c r="K340" i="2"/>
  <c r="J340" i="2"/>
  <c r="K339" i="2"/>
  <c r="J339" i="2"/>
  <c r="K338" i="2"/>
  <c r="J338" i="2"/>
  <c r="K337" i="2"/>
  <c r="J337" i="2"/>
  <c r="K336" i="2"/>
  <c r="J336" i="2"/>
  <c r="K335" i="2"/>
  <c r="J335" i="2"/>
  <c r="K334" i="2"/>
  <c r="J334" i="2"/>
  <c r="K333" i="2"/>
  <c r="J333" i="2"/>
  <c r="K332" i="2"/>
  <c r="J332" i="2"/>
  <c r="K331" i="2"/>
  <c r="J331" i="2"/>
  <c r="K330" i="2"/>
  <c r="J330" i="2"/>
  <c r="K329" i="2"/>
  <c r="J329" i="2"/>
  <c r="K328" i="2"/>
  <c r="J328" i="2"/>
  <c r="K327" i="2"/>
  <c r="J327" i="2"/>
  <c r="K326" i="2"/>
  <c r="J326" i="2"/>
  <c r="K325" i="2"/>
  <c r="J325" i="2"/>
  <c r="K324" i="2"/>
  <c r="J324" i="2"/>
  <c r="K323" i="2"/>
  <c r="J323" i="2"/>
  <c r="K322" i="2"/>
  <c r="J322" i="2"/>
  <c r="K321" i="2"/>
  <c r="J321" i="2"/>
  <c r="K320" i="2"/>
  <c r="J320" i="2"/>
  <c r="K319" i="2"/>
  <c r="J319" i="2"/>
  <c r="K318" i="2"/>
  <c r="J318" i="2"/>
  <c r="K317" i="2"/>
  <c r="J317" i="2"/>
  <c r="K316" i="2"/>
  <c r="J316" i="2"/>
  <c r="K315" i="2"/>
  <c r="J315" i="2"/>
  <c r="K314" i="2"/>
  <c r="J314" i="2"/>
  <c r="K313" i="2"/>
  <c r="J313" i="2"/>
  <c r="K312" i="2"/>
  <c r="J312" i="2"/>
  <c r="K311" i="2"/>
  <c r="J311" i="2"/>
  <c r="K310" i="2"/>
  <c r="J310" i="2"/>
  <c r="K309" i="2"/>
  <c r="J309" i="2"/>
  <c r="K308" i="2"/>
  <c r="J308" i="2"/>
  <c r="K307" i="2"/>
  <c r="J307" i="2"/>
  <c r="K306" i="2"/>
  <c r="J306" i="2"/>
  <c r="K305" i="2"/>
  <c r="J305" i="2"/>
  <c r="K304" i="2"/>
  <c r="J304" i="2"/>
  <c r="K303" i="2"/>
  <c r="J303" i="2"/>
  <c r="K302" i="2"/>
  <c r="J302" i="2"/>
  <c r="K301" i="2"/>
  <c r="J301" i="2"/>
  <c r="K300" i="2"/>
  <c r="J300" i="2"/>
  <c r="K299" i="2"/>
  <c r="J299" i="2"/>
  <c r="K298" i="2"/>
  <c r="J298" i="2"/>
  <c r="K297" i="2"/>
  <c r="J297" i="2"/>
  <c r="K296" i="2"/>
  <c r="J296" i="2"/>
  <c r="K295" i="2"/>
  <c r="J295" i="2"/>
  <c r="K294" i="2"/>
  <c r="J294" i="2"/>
  <c r="K293" i="2"/>
  <c r="J293" i="2"/>
  <c r="K292" i="2"/>
  <c r="J292" i="2"/>
  <c r="K291" i="2"/>
  <c r="J291" i="2"/>
  <c r="K290" i="2"/>
  <c r="J290" i="2"/>
  <c r="K289" i="2"/>
  <c r="J289" i="2"/>
  <c r="K288" i="2"/>
  <c r="J288" i="2"/>
  <c r="K287" i="2"/>
  <c r="J287" i="2"/>
  <c r="K286" i="2"/>
  <c r="J286" i="2"/>
  <c r="K285" i="2"/>
  <c r="J285" i="2"/>
  <c r="K284" i="2"/>
  <c r="J284" i="2"/>
  <c r="K283" i="2"/>
  <c r="J283" i="2"/>
  <c r="K282" i="2"/>
  <c r="J282" i="2"/>
  <c r="K281" i="2"/>
  <c r="J281" i="2"/>
  <c r="K280" i="2"/>
  <c r="J280" i="2"/>
  <c r="K279" i="2"/>
  <c r="J279" i="2"/>
  <c r="K278" i="2"/>
  <c r="J278" i="2"/>
  <c r="K277" i="2"/>
  <c r="J277" i="2"/>
  <c r="K276" i="2"/>
  <c r="J276" i="2"/>
  <c r="K275" i="2"/>
  <c r="J275" i="2"/>
  <c r="K274" i="2"/>
  <c r="J274" i="2"/>
  <c r="K273" i="2"/>
  <c r="J273" i="2"/>
  <c r="K272" i="2"/>
  <c r="J272" i="2"/>
  <c r="K271" i="2"/>
  <c r="J271" i="2"/>
  <c r="K270" i="2"/>
  <c r="J270" i="2"/>
  <c r="K269" i="2"/>
  <c r="J269" i="2"/>
  <c r="K268" i="2"/>
  <c r="J268" i="2"/>
  <c r="K267" i="2"/>
  <c r="J267" i="2"/>
  <c r="K266" i="2"/>
  <c r="J266" i="2"/>
  <c r="K265" i="2"/>
  <c r="J265" i="2"/>
  <c r="K264" i="2"/>
  <c r="J264" i="2"/>
  <c r="K263" i="2"/>
  <c r="J263" i="2"/>
  <c r="K262" i="2"/>
  <c r="J262" i="2"/>
  <c r="K261" i="2"/>
  <c r="J261" i="2"/>
  <c r="K260" i="2"/>
  <c r="J260" i="2"/>
  <c r="K259" i="2"/>
  <c r="J259" i="2"/>
  <c r="K258" i="2"/>
  <c r="J258" i="2"/>
  <c r="K257" i="2"/>
  <c r="J257" i="2"/>
  <c r="K256" i="2"/>
  <c r="J256" i="2"/>
  <c r="K255" i="2"/>
  <c r="J255" i="2"/>
  <c r="K254" i="2"/>
  <c r="J254" i="2"/>
  <c r="K253" i="2"/>
  <c r="J253" i="2"/>
  <c r="K252" i="2"/>
  <c r="J252" i="2"/>
  <c r="K251" i="2"/>
  <c r="J251" i="2"/>
  <c r="K250" i="2"/>
  <c r="J250" i="2"/>
  <c r="K249" i="2"/>
  <c r="J249" i="2"/>
  <c r="K248" i="2"/>
  <c r="J248" i="2"/>
  <c r="K247" i="2"/>
  <c r="J247" i="2"/>
  <c r="K246" i="2"/>
  <c r="J246" i="2"/>
  <c r="K245" i="2"/>
  <c r="J245" i="2"/>
  <c r="K244" i="2"/>
  <c r="J244" i="2"/>
  <c r="K243" i="2"/>
  <c r="J243" i="2"/>
  <c r="K242" i="2"/>
  <c r="J242" i="2"/>
  <c r="K241" i="2"/>
  <c r="J241" i="2"/>
  <c r="K240" i="2"/>
  <c r="J240" i="2"/>
  <c r="K239" i="2"/>
  <c r="J239" i="2"/>
  <c r="K238" i="2"/>
  <c r="J238" i="2"/>
  <c r="K237" i="2"/>
  <c r="J237" i="2"/>
  <c r="K236" i="2"/>
  <c r="J236" i="2"/>
  <c r="K235" i="2"/>
  <c r="J235" i="2"/>
  <c r="K234" i="2"/>
  <c r="J234" i="2"/>
  <c r="K233" i="2"/>
  <c r="J233" i="2"/>
  <c r="K232" i="2"/>
  <c r="J232" i="2"/>
  <c r="K231" i="2"/>
  <c r="J231" i="2"/>
  <c r="K230" i="2"/>
  <c r="J230" i="2"/>
  <c r="K229" i="2"/>
  <c r="J229" i="2"/>
  <c r="K228" i="2"/>
  <c r="J228" i="2"/>
  <c r="K227" i="2"/>
  <c r="J227" i="2"/>
  <c r="K226" i="2"/>
  <c r="J226" i="2"/>
  <c r="K225" i="2"/>
  <c r="J225" i="2"/>
  <c r="K224" i="2"/>
  <c r="J224" i="2"/>
  <c r="K223" i="2"/>
  <c r="J223" i="2"/>
  <c r="K222" i="2"/>
  <c r="J222" i="2"/>
  <c r="K221" i="2"/>
  <c r="J221" i="2"/>
  <c r="K220" i="2"/>
  <c r="J220" i="2"/>
  <c r="K219" i="2"/>
  <c r="J219" i="2"/>
  <c r="K218" i="2"/>
  <c r="J218" i="2"/>
  <c r="K217" i="2"/>
  <c r="J217" i="2"/>
  <c r="K216" i="2"/>
  <c r="J216" i="2"/>
  <c r="K215" i="2"/>
  <c r="J215" i="2"/>
  <c r="K214" i="2"/>
  <c r="J214" i="2"/>
  <c r="K213" i="2"/>
  <c r="J213" i="2"/>
  <c r="K212" i="2"/>
  <c r="J212" i="2"/>
  <c r="K211" i="2"/>
  <c r="J211" i="2"/>
  <c r="K210" i="2"/>
  <c r="J210" i="2"/>
  <c r="K209" i="2"/>
  <c r="J209" i="2"/>
  <c r="K208" i="2"/>
  <c r="J208" i="2"/>
  <c r="K207" i="2"/>
  <c r="J207" i="2"/>
  <c r="K206" i="2"/>
  <c r="J206" i="2"/>
  <c r="K205" i="2"/>
  <c r="J205" i="2"/>
  <c r="K204" i="2"/>
  <c r="J204" i="2"/>
  <c r="K203" i="2"/>
  <c r="J203" i="2"/>
  <c r="K202" i="2"/>
  <c r="J202" i="2"/>
  <c r="K201" i="2"/>
  <c r="J201" i="2"/>
  <c r="K200" i="2"/>
  <c r="J200" i="2"/>
  <c r="K199" i="2"/>
  <c r="J199" i="2"/>
  <c r="K198" i="2"/>
  <c r="J198" i="2"/>
  <c r="K197" i="2"/>
  <c r="J197" i="2"/>
  <c r="K196" i="2"/>
  <c r="J196" i="2"/>
  <c r="K195" i="2"/>
  <c r="J195" i="2"/>
  <c r="K194" i="2"/>
  <c r="J194" i="2"/>
  <c r="K193" i="2"/>
  <c r="J193" i="2"/>
  <c r="K192" i="2"/>
  <c r="J192" i="2"/>
  <c r="K191" i="2"/>
  <c r="J191" i="2"/>
  <c r="K190" i="2"/>
  <c r="J190" i="2"/>
  <c r="K189" i="2"/>
  <c r="J189" i="2"/>
  <c r="K188" i="2"/>
  <c r="J188" i="2"/>
  <c r="K187" i="2"/>
  <c r="J187" i="2"/>
  <c r="K186" i="2"/>
  <c r="J186" i="2"/>
  <c r="K185" i="2"/>
  <c r="J185" i="2"/>
  <c r="K184" i="2"/>
  <c r="J184" i="2"/>
  <c r="K183" i="2"/>
  <c r="J183" i="2"/>
  <c r="K182" i="2"/>
  <c r="J182" i="2"/>
  <c r="K181" i="2"/>
  <c r="J181" i="2"/>
  <c r="K180" i="2"/>
  <c r="J180" i="2"/>
  <c r="K179" i="2"/>
  <c r="J179" i="2"/>
  <c r="K178" i="2"/>
  <c r="J178" i="2"/>
  <c r="K177" i="2"/>
  <c r="J177" i="2"/>
  <c r="K176" i="2"/>
  <c r="J176" i="2"/>
  <c r="K175" i="2"/>
  <c r="J175" i="2"/>
  <c r="K174" i="2"/>
  <c r="J174" i="2"/>
  <c r="K173" i="2"/>
  <c r="J173" i="2"/>
  <c r="K172" i="2"/>
  <c r="J172" i="2"/>
  <c r="K171" i="2"/>
  <c r="J171" i="2"/>
  <c r="K170" i="2"/>
  <c r="J170" i="2"/>
  <c r="K169" i="2"/>
  <c r="J169" i="2"/>
  <c r="K168" i="2"/>
  <c r="J168" i="2"/>
  <c r="K167" i="2"/>
  <c r="J167" i="2"/>
  <c r="K166" i="2"/>
  <c r="J166" i="2"/>
  <c r="K165" i="2"/>
  <c r="J165" i="2"/>
  <c r="K164" i="2"/>
  <c r="J164" i="2"/>
  <c r="K163" i="2"/>
  <c r="J163" i="2"/>
  <c r="K162" i="2"/>
  <c r="J162" i="2"/>
  <c r="K161" i="2"/>
  <c r="J161" i="2"/>
  <c r="K160" i="2"/>
  <c r="J160" i="2"/>
  <c r="K159" i="2"/>
  <c r="J159" i="2"/>
  <c r="K158" i="2"/>
  <c r="J158" i="2"/>
  <c r="K157" i="2"/>
  <c r="J157" i="2"/>
  <c r="K156" i="2"/>
  <c r="J156" i="2"/>
  <c r="K155" i="2"/>
  <c r="J155" i="2"/>
  <c r="K154" i="2"/>
  <c r="J154" i="2"/>
  <c r="K153" i="2"/>
  <c r="J153" i="2"/>
  <c r="K152" i="2"/>
  <c r="J152" i="2"/>
  <c r="K151" i="2"/>
  <c r="J151" i="2"/>
  <c r="K150" i="2"/>
  <c r="J150" i="2"/>
  <c r="K149" i="2"/>
  <c r="J149" i="2"/>
  <c r="K148" i="2"/>
  <c r="J148" i="2"/>
  <c r="K147" i="2"/>
  <c r="J147" i="2"/>
  <c r="K146" i="2"/>
  <c r="J146" i="2"/>
  <c r="K145" i="2"/>
  <c r="J145" i="2"/>
  <c r="K144" i="2"/>
  <c r="J144" i="2"/>
  <c r="K143" i="2"/>
  <c r="J143" i="2"/>
  <c r="K142" i="2"/>
  <c r="J142" i="2"/>
  <c r="K141" i="2"/>
  <c r="J141" i="2"/>
  <c r="K140" i="2"/>
  <c r="J140" i="2"/>
  <c r="K139" i="2"/>
  <c r="J139" i="2"/>
  <c r="K138" i="2"/>
  <c r="J138" i="2"/>
  <c r="K137" i="2"/>
  <c r="J137" i="2"/>
  <c r="K136" i="2"/>
  <c r="J136" i="2"/>
  <c r="K135" i="2"/>
  <c r="J135" i="2"/>
  <c r="K134" i="2"/>
  <c r="J134" i="2"/>
  <c r="K133" i="2"/>
  <c r="J133" i="2"/>
  <c r="K132" i="2"/>
  <c r="J132" i="2"/>
  <c r="K131" i="2"/>
  <c r="J131" i="2"/>
  <c r="K130" i="2"/>
  <c r="J130" i="2"/>
  <c r="K129" i="2"/>
  <c r="J129" i="2"/>
  <c r="K128" i="2"/>
  <c r="J128" i="2"/>
  <c r="K127" i="2"/>
  <c r="J127" i="2"/>
  <c r="K126" i="2"/>
  <c r="J126" i="2"/>
  <c r="K125" i="2"/>
  <c r="J125" i="2"/>
  <c r="K124" i="2"/>
  <c r="J124" i="2"/>
  <c r="K123" i="2"/>
  <c r="J123" i="2"/>
  <c r="K122" i="2"/>
  <c r="J122" i="2"/>
  <c r="K121" i="2"/>
  <c r="J121" i="2"/>
  <c r="K120" i="2"/>
  <c r="J120" i="2"/>
  <c r="K119" i="2"/>
  <c r="J119" i="2"/>
  <c r="K118" i="2"/>
  <c r="J118" i="2"/>
  <c r="K117" i="2"/>
  <c r="J117" i="2"/>
  <c r="K116" i="2"/>
  <c r="J116" i="2"/>
  <c r="K115" i="2"/>
  <c r="J115" i="2"/>
  <c r="K114" i="2"/>
  <c r="J114" i="2"/>
  <c r="K113" i="2"/>
  <c r="J113" i="2"/>
  <c r="K112" i="2"/>
  <c r="J112" i="2"/>
  <c r="K111" i="2"/>
  <c r="J111" i="2"/>
  <c r="K110" i="2"/>
  <c r="J110" i="2"/>
  <c r="K109" i="2"/>
  <c r="J109" i="2"/>
  <c r="K108" i="2"/>
  <c r="J108" i="2"/>
  <c r="K107" i="2"/>
  <c r="J107" i="2"/>
  <c r="K106" i="2"/>
  <c r="J106" i="2"/>
  <c r="K105" i="2"/>
  <c r="J105" i="2"/>
  <c r="K104" i="2"/>
  <c r="J104" i="2"/>
  <c r="K103" i="2"/>
  <c r="J103" i="2"/>
  <c r="K102" i="2"/>
  <c r="J102" i="2"/>
  <c r="K101" i="2"/>
  <c r="J101" i="2"/>
  <c r="K100" i="2"/>
  <c r="J100" i="2"/>
  <c r="K99" i="2"/>
  <c r="J99" i="2"/>
  <c r="K98" i="2"/>
  <c r="J98" i="2"/>
  <c r="K97" i="2"/>
  <c r="J97" i="2"/>
  <c r="K96" i="2"/>
  <c r="J96" i="2"/>
  <c r="K95" i="2"/>
  <c r="J95" i="2"/>
  <c r="K94" i="2"/>
  <c r="J94" i="2"/>
  <c r="K93" i="2"/>
  <c r="J93" i="2"/>
  <c r="K92" i="2"/>
  <c r="J92" i="2"/>
  <c r="K91" i="2"/>
  <c r="J91" i="2"/>
  <c r="K90" i="2"/>
  <c r="J90" i="2"/>
  <c r="K89" i="2"/>
  <c r="J89" i="2"/>
  <c r="K88" i="2"/>
  <c r="J88" i="2"/>
  <c r="K87" i="2"/>
  <c r="J87" i="2"/>
  <c r="K86" i="2"/>
  <c r="J86" i="2"/>
  <c r="K85" i="2"/>
  <c r="J85" i="2"/>
  <c r="K84" i="2"/>
  <c r="J84" i="2"/>
  <c r="K83" i="2"/>
  <c r="J83" i="2"/>
  <c r="K82" i="2"/>
  <c r="J82" i="2"/>
  <c r="K81" i="2"/>
  <c r="J81" i="2"/>
  <c r="K80" i="2"/>
  <c r="J80" i="2"/>
  <c r="J79" i="2"/>
  <c r="J77" i="2"/>
  <c r="K76" i="2"/>
  <c r="J76" i="2"/>
  <c r="K75" i="2"/>
  <c r="J75" i="2"/>
  <c r="K74" i="2"/>
  <c r="J74" i="2"/>
  <c r="K73" i="2"/>
  <c r="J73" i="2"/>
  <c r="K72" i="2"/>
  <c r="J72" i="2"/>
  <c r="K71" i="2"/>
  <c r="J71" i="2"/>
  <c r="K70" i="2"/>
  <c r="J70" i="2"/>
  <c r="K69" i="2"/>
  <c r="J69" i="2"/>
  <c r="K68" i="2"/>
  <c r="J68" i="2"/>
  <c r="K67" i="2"/>
  <c r="J67" i="2"/>
  <c r="K66" i="2"/>
  <c r="J66" i="2"/>
  <c r="K65" i="2"/>
  <c r="J65" i="2"/>
  <c r="K64" i="2"/>
  <c r="J64" i="2"/>
  <c r="K63" i="2"/>
  <c r="J63" i="2"/>
  <c r="K62" i="2"/>
  <c r="J62" i="2"/>
  <c r="K61" i="2"/>
  <c r="J61" i="2"/>
  <c r="K60" i="2"/>
  <c r="J60" i="2"/>
  <c r="K59" i="2"/>
  <c r="J59" i="2"/>
  <c r="K58" i="2"/>
  <c r="J58" i="2"/>
  <c r="K57" i="2"/>
  <c r="J57" i="2"/>
  <c r="K56" i="2"/>
  <c r="J56" i="2"/>
  <c r="K55" i="2"/>
  <c r="J55" i="2"/>
  <c r="K54" i="2"/>
  <c r="J54" i="2"/>
  <c r="K53" i="2"/>
  <c r="J53" i="2"/>
  <c r="K52" i="2"/>
  <c r="J52" i="2"/>
  <c r="K51" i="2"/>
  <c r="J51" i="2"/>
  <c r="K50" i="2"/>
  <c r="J50" i="2"/>
  <c r="K49" i="2"/>
  <c r="J49" i="2"/>
  <c r="K48" i="2"/>
  <c r="J48" i="2"/>
  <c r="K47" i="2"/>
  <c r="J47" i="2"/>
  <c r="K46" i="2"/>
  <c r="J46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  <c r="K2" i="2"/>
  <c r="J2" i="2"/>
</calcChain>
</file>

<file path=xl/sharedStrings.xml><?xml version="1.0" encoding="utf-8"?>
<sst xmlns="http://schemas.openxmlformats.org/spreadsheetml/2006/main" count="13743" uniqueCount="4562">
  <si>
    <t>Code ISIN</t>
  </si>
  <si>
    <t>Emetteur</t>
  </si>
  <si>
    <t>Emission</t>
  </si>
  <si>
    <t>Echeance</t>
  </si>
  <si>
    <t>TF</t>
  </si>
  <si>
    <t>Maturite</t>
  </si>
  <si>
    <t>Spread</t>
  </si>
  <si>
    <t>BOA</t>
  </si>
  <si>
    <t>52 SEM</t>
  </si>
  <si>
    <t>2 ANS</t>
  </si>
  <si>
    <t>4 ANS</t>
  </si>
  <si>
    <t>5 ANS</t>
  </si>
  <si>
    <t>INSTRID</t>
  </si>
  <si>
    <t>ENGPREFERREDNAME</t>
  </si>
  <si>
    <t>ENGLONGNAME</t>
  </si>
  <si>
    <t>ISSUEDT</t>
  </si>
  <si>
    <t>MATURITYDT_L</t>
  </si>
  <si>
    <t>INTERESTRATE</t>
  </si>
  <si>
    <t>PREFERREDNAMEISSUER</t>
  </si>
  <si>
    <t>MATURITE</t>
  </si>
  <si>
    <t>TR</t>
  </si>
  <si>
    <t>SPREAD</t>
  </si>
  <si>
    <t>Maturité</t>
  </si>
  <si>
    <t>DATE COURBE</t>
  </si>
  <si>
    <t>MA0001408113</t>
  </si>
  <si>
    <t>BT LABEL VIE 190118 3 03</t>
  </si>
  <si>
    <t>BT LABEL VIE 190118 3 03 a 26 semaines</t>
  </si>
  <si>
    <t>LABEL VIE</t>
  </si>
  <si>
    <t>12/01/2018</t>
  </si>
  <si>
    <t>MA0001408121</t>
  </si>
  <si>
    <t>BT ALLIANCE DARNA 240118 5 30</t>
  </si>
  <si>
    <t>BT ALLIANCE DARNA 240118 5 30 114 jours</t>
  </si>
  <si>
    <t>ALLIANCES DARNA</t>
  </si>
  <si>
    <t>17/01/2018</t>
  </si>
  <si>
    <t>MA0001007055</t>
  </si>
  <si>
    <t>BSF WAFASALAF DU 260118 a 2 9</t>
  </si>
  <si>
    <t>BSF WAFASALAF DU 260118 a 2 96</t>
  </si>
  <si>
    <t>WAFASALAF</t>
  </si>
  <si>
    <t>19/01/2018</t>
  </si>
  <si>
    <t>MA0001519117</t>
  </si>
  <si>
    <t>CD BMCI 01022018 2 65 a 52 semaines</t>
  </si>
  <si>
    <t>BMCI</t>
  </si>
  <si>
    <t>24/01/2018</t>
  </si>
  <si>
    <t>MA0001007063</t>
  </si>
  <si>
    <t>BSF SOFAC 050218 3 12 a 2 ans</t>
  </si>
  <si>
    <t>SOFAC CREDIT</t>
  </si>
  <si>
    <t>29/01/2018</t>
  </si>
  <si>
    <t>MA0001007071</t>
  </si>
  <si>
    <t>BSF SOFAC du 050218 3 29 a 3 ans</t>
  </si>
  <si>
    <t>MA0001519141</t>
  </si>
  <si>
    <t>CD BMCI 06022018 2 75 a 52 semaines</t>
  </si>
  <si>
    <t>30/01/2018</t>
  </si>
  <si>
    <t>MA0001519158</t>
  </si>
  <si>
    <t>CD CAM 090218 2 40 13 semaines</t>
  </si>
  <si>
    <t>CAM E</t>
  </si>
  <si>
    <t>02/02/2018</t>
  </si>
  <si>
    <t>MA0001408139</t>
  </si>
  <si>
    <t>BT ADDOHA 120218 4 15 13 semaines</t>
  </si>
  <si>
    <t>DOUJA PROM ADD</t>
  </si>
  <si>
    <t>05/02/2018</t>
  </si>
  <si>
    <t>MA0001519166</t>
  </si>
  <si>
    <t>CD ATW 13022018 2 86 2 ans</t>
  </si>
  <si>
    <t>ATW E</t>
  </si>
  <si>
    <t>06/02/2018</t>
  </si>
  <si>
    <t>MA0001007089</t>
  </si>
  <si>
    <t>BSF WAFASALAF 20022018 2 85 a 2 ans</t>
  </si>
  <si>
    <t>13/02/2018</t>
  </si>
  <si>
    <t>MA0001007097</t>
  </si>
  <si>
    <t>BSF WAFASALAF 20022018 3 30 a 5 ans</t>
  </si>
  <si>
    <t>MA0001519174</t>
  </si>
  <si>
    <t>CD CAM du 20022018 2 70 52 semaines</t>
  </si>
  <si>
    <t>MA0001519182</t>
  </si>
  <si>
    <t>CD CAM du 20022018 2 86 2 ans</t>
  </si>
  <si>
    <t>MA0001408147</t>
  </si>
  <si>
    <t>BT OULMES 280218 2 79</t>
  </si>
  <si>
    <t>BT OULMES 280218 2 79 a 26 semaines</t>
  </si>
  <si>
    <t>OULMES</t>
  </si>
  <si>
    <t>21/02/2018</t>
  </si>
  <si>
    <t>MA0001519190</t>
  </si>
  <si>
    <t>CD BMCI 28012019 2 80</t>
  </si>
  <si>
    <t>CD BMCI 28012019 2 80 23 mois</t>
  </si>
  <si>
    <t>MA0001519208</t>
  </si>
  <si>
    <t>CD BMCI 01032018 2 70 a 52 semaines</t>
  </si>
  <si>
    <t>MA0001007105</t>
  </si>
  <si>
    <t>BSF MAGHREBAIL 020318 3 36 a 5 ans</t>
  </si>
  <si>
    <t>MAGHREBAIL</t>
  </si>
  <si>
    <t>23/02/2018</t>
  </si>
  <si>
    <t>MA0001007113</t>
  </si>
  <si>
    <t>BSF MAGHREBAIL 020318 3 25 a 4 ans</t>
  </si>
  <si>
    <t>MA0001519216</t>
  </si>
  <si>
    <t>CD BMCE 090318 2 82 a 2 ans</t>
  </si>
  <si>
    <t>BANK OF AFRICA</t>
  </si>
  <si>
    <t>02/03/2018</t>
  </si>
  <si>
    <t>MA0001519224</t>
  </si>
  <si>
    <t>CD CFG GROUP 12032018 3 00 10 mois</t>
  </si>
  <si>
    <t>CFG BANK</t>
  </si>
  <si>
    <t>05/03/2018</t>
  </si>
  <si>
    <t>MA0001519232</t>
  </si>
  <si>
    <t>CD CFG GROUP 12032018 3 00 1 an</t>
  </si>
  <si>
    <t>MA0001519240</t>
  </si>
  <si>
    <t>CD CFG GROUP 150318 3 00 1 an 19 j</t>
  </si>
  <si>
    <t>CD CFG GROUP 15032018 3 00 1 an et 19 jours</t>
  </si>
  <si>
    <t>08/03/2018</t>
  </si>
  <si>
    <t>MA0001519257</t>
  </si>
  <si>
    <t>CD CDG CAPITAL 160318 2 58</t>
  </si>
  <si>
    <t>CD CDG CAPITAL 160318 2 58 a 52 semaines</t>
  </si>
  <si>
    <t>CDG K E</t>
  </si>
  <si>
    <t>09/03/2018</t>
  </si>
  <si>
    <t>MA0001519265</t>
  </si>
  <si>
    <t>CD BMCI 220318 2 35</t>
  </si>
  <si>
    <t>CD BMCI 220318 2 35 13 semaines</t>
  </si>
  <si>
    <t>15/03/2018</t>
  </si>
  <si>
    <t>MA0001519273</t>
  </si>
  <si>
    <t>CD BMCI 220318 2 40</t>
  </si>
  <si>
    <t>CD BMCI 220318 2 40 26 semaines</t>
  </si>
  <si>
    <t>MA0001519281</t>
  </si>
  <si>
    <t>CD SGMB 220318  2 80</t>
  </si>
  <si>
    <t>CD SGMB 220318  2 80 2 ans</t>
  </si>
  <si>
    <t>SGMB</t>
  </si>
  <si>
    <t>MA0001519299</t>
  </si>
  <si>
    <t>CD SGMB 220318  2 83</t>
  </si>
  <si>
    <t>CD SGMB 220318  2 83 27 mois</t>
  </si>
  <si>
    <t>MA0001519307</t>
  </si>
  <si>
    <t>CD SGMB 220318  2 85</t>
  </si>
  <si>
    <t>CD SGMB 220318  2 85 30 mois</t>
  </si>
  <si>
    <t>MA0001519315</t>
  </si>
  <si>
    <t>CD CAM 260318 2 63</t>
  </si>
  <si>
    <t>CD CAM 260318 2 63 a 52 semaines</t>
  </si>
  <si>
    <t>19/03/2018</t>
  </si>
  <si>
    <t>MA0001519323</t>
  </si>
  <si>
    <t>CD BMCE 290318 2 42 a 26 semaines</t>
  </si>
  <si>
    <t>22/03/2018</t>
  </si>
  <si>
    <t>MA0001519331</t>
  </si>
  <si>
    <t>CD BMCE 290318 2 75 a 2 ans</t>
  </si>
  <si>
    <t>MA0001519349</t>
  </si>
  <si>
    <t>CD BMCE 290318 2 55 a 52 semaines</t>
  </si>
  <si>
    <t>MA0001519356</t>
  </si>
  <si>
    <t>CD BMCI 02042018 2 65 52 semaines</t>
  </si>
  <si>
    <t>23/03/2018</t>
  </si>
  <si>
    <t>MA0001408154</t>
  </si>
  <si>
    <t>BT JET CONTRACTORS 020418 4 30</t>
  </si>
  <si>
    <t>BT JET CONTRACTORS 020418 4 30 26 semaines</t>
  </si>
  <si>
    <t>JET CONTRACTORS</t>
  </si>
  <si>
    <t>26/03/2018</t>
  </si>
  <si>
    <t>MA0001519364</t>
  </si>
  <si>
    <t>CD CAM 020418 2 42 26 semaines</t>
  </si>
  <si>
    <t>MA0001519372</t>
  </si>
  <si>
    <t>CD CAM 020418 2 61 52 semaines</t>
  </si>
  <si>
    <t>MA0001519380</t>
  </si>
  <si>
    <t>CD CAM 020418 2 80 2 ans</t>
  </si>
  <si>
    <t>MA0001408162</t>
  </si>
  <si>
    <t>BT RESID DAR SAADA  030418 3 70</t>
  </si>
  <si>
    <t>BT RESID DAR SAADA  030418 3 70 87 jours</t>
  </si>
  <si>
    <t>RDS</t>
  </si>
  <si>
    <t>27/03/2018</t>
  </si>
  <si>
    <t>MA0001408170</t>
  </si>
  <si>
    <t>BT OULMES 040418 2 74 26 semaines</t>
  </si>
  <si>
    <t>28/03/2018</t>
  </si>
  <si>
    <t>MA0001519398</t>
  </si>
  <si>
    <t>CD BMCI 060418 3 a 52 semaines</t>
  </si>
  <si>
    <t>30/03/2018</t>
  </si>
  <si>
    <t>MA0001519414</t>
  </si>
  <si>
    <t>CD BMCE 17042018 2 56</t>
  </si>
  <si>
    <t>CD BMCE 17042018 2 56 a 52 semaines</t>
  </si>
  <si>
    <t>10/04/2018</t>
  </si>
  <si>
    <t>MA0001519422</t>
  </si>
  <si>
    <t>CD BMCE 17042018 2 75 a 2 ans</t>
  </si>
  <si>
    <t>MA0001520693</t>
  </si>
  <si>
    <t>CD ATW 18042019 2 61 a 52 semaines</t>
  </si>
  <si>
    <t>11/04/2018</t>
  </si>
  <si>
    <t>MA0001007139</t>
  </si>
  <si>
    <t>BSF RCI FINANCE MAROC 24072018 3 18</t>
  </si>
  <si>
    <t>BSF RCI FINANCE MAROC 24072018 3 18 a 27 mois</t>
  </si>
  <si>
    <t>RCI</t>
  </si>
  <si>
    <t>17/04/2018</t>
  </si>
  <si>
    <t>MA0001408188</t>
  </si>
  <si>
    <t>BT ADDOHA 25042018 4 54 52 semaines</t>
  </si>
  <si>
    <t>20/04/2018</t>
  </si>
  <si>
    <t>MA0001408196</t>
  </si>
  <si>
    <t>BT RESID DAR SAADA  270418 4 20</t>
  </si>
  <si>
    <t>BT RESID DAR SAADA  270418 4 20 52 semaines</t>
  </si>
  <si>
    <t>MA0001519448</t>
  </si>
  <si>
    <t>CD CDM 300418 2 77 a 2 ans</t>
  </si>
  <si>
    <t>CDM</t>
  </si>
  <si>
    <t>23/04/2018</t>
  </si>
  <si>
    <t>MA0001519455</t>
  </si>
  <si>
    <t>CD BMCI 02052018 2 65 52 semaines</t>
  </si>
  <si>
    <t>MA0001519463</t>
  </si>
  <si>
    <t>CD CFG BANK 30042018 3 00</t>
  </si>
  <si>
    <t>CD CFG BANK 30042018 3 00 1 an</t>
  </si>
  <si>
    <t>MA0001007147</t>
  </si>
  <si>
    <t>BSF WAFABAIL 020518 3 36 a 5 ans</t>
  </si>
  <si>
    <t>WAFABAIL</t>
  </si>
  <si>
    <t>25/04/2018</t>
  </si>
  <si>
    <t>MA0001408204</t>
  </si>
  <si>
    <t>BT OULMES 0905018 2 78 26 semaines</t>
  </si>
  <si>
    <t>02/05/2018</t>
  </si>
  <si>
    <t>MA0001408212</t>
  </si>
  <si>
    <t>BT ADDOHA 09052018 4 14 1 mois</t>
  </si>
  <si>
    <t>MA0001519489</t>
  </si>
  <si>
    <t>CD BMCI 115018 3 a 52 semaines</t>
  </si>
  <si>
    <t>04/05/2018</t>
  </si>
  <si>
    <t>MA0001408220</t>
  </si>
  <si>
    <t>BT ADDOHA 14052018 4 54 52 semaines</t>
  </si>
  <si>
    <t>07/05/2018</t>
  </si>
  <si>
    <t>MA0001408238</t>
  </si>
  <si>
    <t>BT ADDOHA 14052018 4 14 1 mois</t>
  </si>
  <si>
    <t>MA0001408246</t>
  </si>
  <si>
    <t>BT ALLIANCE DARNA 180518 5 75</t>
  </si>
  <si>
    <t>BT ALLIANCE DARNA 180518 5 75 a 52 semaines</t>
  </si>
  <si>
    <t>11/05/2018</t>
  </si>
  <si>
    <t>MA0001007154</t>
  </si>
  <si>
    <t>BSF WAFASALAF 250518 2 85 a 2 ans</t>
  </si>
  <si>
    <t>18/05/2018</t>
  </si>
  <si>
    <t>MA0001519497</t>
  </si>
  <si>
    <t>CD BMCI 305018 2 45</t>
  </si>
  <si>
    <t>CD BMCI 305018 2 45 26 semaines</t>
  </si>
  <si>
    <t>23/05/2018</t>
  </si>
  <si>
    <t>MA0001519513</t>
  </si>
  <si>
    <t>CD SGMB 070618 2 68 52 semaines</t>
  </si>
  <si>
    <t>31/05/2018</t>
  </si>
  <si>
    <t>MA0001519521</t>
  </si>
  <si>
    <t>CD SGMB 070618 2 79 15 mois</t>
  </si>
  <si>
    <t>MA0001519539</t>
  </si>
  <si>
    <t>CD SGMB 070618 2 86 19 mois</t>
  </si>
  <si>
    <t>MA0001519547</t>
  </si>
  <si>
    <t>CD SGMB 040618 2 90 22 mois</t>
  </si>
  <si>
    <t>MA0001519554</t>
  </si>
  <si>
    <t>CD BMCI 080618 2 81</t>
  </si>
  <si>
    <t>CD BMCI 080618 2 81 a 2 ans</t>
  </si>
  <si>
    <t>01/06/2018</t>
  </si>
  <si>
    <t>MA0001408253</t>
  </si>
  <si>
    <t>BT ADDOHA 1106018 4 14 13 semaines</t>
  </si>
  <si>
    <t>04/06/2018</t>
  </si>
  <si>
    <t>MA0001519562</t>
  </si>
  <si>
    <t>CD BMCI 13062018 2 45 a 6 mois</t>
  </si>
  <si>
    <t>06/06/2018</t>
  </si>
  <si>
    <t>MA0001519570</t>
  </si>
  <si>
    <t>CD BMCI 13062018 2 56 a 1 an</t>
  </si>
  <si>
    <t>MA0001519588</t>
  </si>
  <si>
    <t>CD ATW 130618 5 ans 3 30</t>
  </si>
  <si>
    <t>MA0001408261</t>
  </si>
  <si>
    <t>BT ADDOHA 14062018 4 14</t>
  </si>
  <si>
    <t>BT ADDOHA 14062018 4 14 a 13 semaines</t>
  </si>
  <si>
    <t>07/06/2018</t>
  </si>
  <si>
    <t>MA0001519596</t>
  </si>
  <si>
    <t>CD CDM 220618 2 58</t>
  </si>
  <si>
    <t>CD CDM 220618 2 58 a 52 semaine</t>
  </si>
  <si>
    <t>14/06/2018</t>
  </si>
  <si>
    <t>MA0001519604</t>
  </si>
  <si>
    <t>CD CDM 250618 2 70</t>
  </si>
  <si>
    <t>CD CDM du 250618 2 70 a 18 mois</t>
  </si>
  <si>
    <t>18/06/2018</t>
  </si>
  <si>
    <t>MA0001408279</t>
  </si>
  <si>
    <t>BT ALLIANCE DARNA 27062018</t>
  </si>
  <si>
    <t>BT ALLIANCE DARNA 27062018 5 30 a 26 semaines</t>
  </si>
  <si>
    <t>20/06/2018</t>
  </si>
  <si>
    <t>MA0001519612</t>
  </si>
  <si>
    <t>CD BMCI 27062018 2 57</t>
  </si>
  <si>
    <t>CD BMCI 27062018 2 57 a 1 an</t>
  </si>
  <si>
    <t>MA0001519620</t>
  </si>
  <si>
    <t>CD BMCI 27062018 2 48 9 mois</t>
  </si>
  <si>
    <t>MA0001007170</t>
  </si>
  <si>
    <t>BSF EQDOM 290618 3 12 a 3 ans</t>
  </si>
  <si>
    <t>SEDM</t>
  </si>
  <si>
    <t>22/06/2018</t>
  </si>
  <si>
    <t>MA0001519638</t>
  </si>
  <si>
    <t>CD BMCI 29062018 2 65 a 52 semaines</t>
  </si>
  <si>
    <t>MA0001408287</t>
  </si>
  <si>
    <t>BT RESID DAR SAADA  020718 91 j</t>
  </si>
  <si>
    <t>BT RESID DAR SAADA  020718 91 j 3 70</t>
  </si>
  <si>
    <t>25/06/2018</t>
  </si>
  <si>
    <t>MA0001519661</t>
  </si>
  <si>
    <t>CD CFG GROUP 110718 3 00</t>
  </si>
  <si>
    <t>CD CFG GROUP 110718 3 00 a 1 an</t>
  </si>
  <si>
    <t>04/07/2018</t>
  </si>
  <si>
    <t>MA0001519679</t>
  </si>
  <si>
    <t>CD BCP 110718 0 01</t>
  </si>
  <si>
    <t>CD BCP du 110718 0 01 a 2 ans</t>
  </si>
  <si>
    <t>BCP E</t>
  </si>
  <si>
    <t>MA0001519687</t>
  </si>
  <si>
    <t>CD BCP 110718 0,01 a 2 ans</t>
  </si>
  <si>
    <t>MA0001408295</t>
  </si>
  <si>
    <t>BT MANAGEM 13072018 2 56</t>
  </si>
  <si>
    <t>BT MANAGEM 13072018 2 56 a 26 semaines</t>
  </si>
  <si>
    <t>MANAGEM</t>
  </si>
  <si>
    <t>06/07/2018</t>
  </si>
  <si>
    <t>MA0001519695</t>
  </si>
  <si>
    <t>CD CFG GROUP 130718 3 10</t>
  </si>
  <si>
    <t>CD CFG GROUP du 130718 a 3 10 2 ans</t>
  </si>
  <si>
    <t>MA0001408303</t>
  </si>
  <si>
    <t>BT LABEL VIE 200718 3 01</t>
  </si>
  <si>
    <t>BT LABEL VIE 200718 3 01 a 26 semaines</t>
  </si>
  <si>
    <t>13/07/2018</t>
  </si>
  <si>
    <t>MA0001519703</t>
  </si>
  <si>
    <t>CD BMCI 05082018 3 00</t>
  </si>
  <si>
    <t>CD BMCI 05082018 3 00 a 12 mois</t>
  </si>
  <si>
    <t>MA0001519711</t>
  </si>
  <si>
    <t>CD BMCI 24062019 3 10 a 23</t>
  </si>
  <si>
    <t>MA0001519729</t>
  </si>
  <si>
    <t>CD ATW 200718 2 64</t>
  </si>
  <si>
    <t>CD ATW 200718 2 64 a 26 semaines</t>
  </si>
  <si>
    <t>MA0001007196</t>
  </si>
  <si>
    <t>BSF SALAFIN 24072018 3 50</t>
  </si>
  <si>
    <t>BSF SALAFIN 24072018 3 50 a 5 ans</t>
  </si>
  <si>
    <t>SALAFIN</t>
  </si>
  <si>
    <t>17/07/2018</t>
  </si>
  <si>
    <t>MA0001519745</t>
  </si>
  <si>
    <t>CD ATW 24072018 2 90</t>
  </si>
  <si>
    <t>CD ATW 24072018 2 90 a 2 ans</t>
  </si>
  <si>
    <t>MA0001519752</t>
  </si>
  <si>
    <t>CD CAM 25072018 2 94</t>
  </si>
  <si>
    <t>CD CAM 25072018 2 94 a 2 ans</t>
  </si>
  <si>
    <t>18/07/2018</t>
  </si>
  <si>
    <t>MA0001519760</t>
  </si>
  <si>
    <t>CD CAM 25072018 2 75</t>
  </si>
  <si>
    <t>CD CAM 25072018 2 75 a 52 semaines</t>
  </si>
  <si>
    <t>MA0001519778</t>
  </si>
  <si>
    <t>CD CAM 25072018 2 63</t>
  </si>
  <si>
    <t>CD CAM 25072018 2 63 a 26 semaines</t>
  </si>
  <si>
    <t>MA0001519786</t>
  </si>
  <si>
    <t>CD CAM 26072018 2 80</t>
  </si>
  <si>
    <t>CD CAM 26072018 2 80 a 52 semaines</t>
  </si>
  <si>
    <t>19/07/2018</t>
  </si>
  <si>
    <t>MA0001519794</t>
  </si>
  <si>
    <t>CD BMCI 01082018 3 00 a 1 an</t>
  </si>
  <si>
    <t>20/07/2018</t>
  </si>
  <si>
    <t>MA0001519802</t>
  </si>
  <si>
    <t>CD BMCI 060818 2 80 a 1 an</t>
  </si>
  <si>
    <t>24/07/2018</t>
  </si>
  <si>
    <t>MA0001519810</t>
  </si>
  <si>
    <t>CD CDM 02082018 2 98 a 3 ans</t>
  </si>
  <si>
    <t>26/07/2018</t>
  </si>
  <si>
    <t>MA0001519828</t>
  </si>
  <si>
    <t>CD CDG CAPITAL 02082018 3 29</t>
  </si>
  <si>
    <t>MA0001408311</t>
  </si>
  <si>
    <t>BT ADDOHA 030818 5 00 a 52 semaines</t>
  </si>
  <si>
    <t>27/07/2018</t>
  </si>
  <si>
    <t>MA0001519836</t>
  </si>
  <si>
    <t>CD CAM 030818 2 63</t>
  </si>
  <si>
    <t>CD CAM 030818 2 63 a 26 semaines</t>
  </si>
  <si>
    <t>MA0001519844</t>
  </si>
  <si>
    <t>CD CAM 030818 2 74</t>
  </si>
  <si>
    <t>CD CAM 030818 2 74 a 52 semaines</t>
  </si>
  <si>
    <t>MA0001519851</t>
  </si>
  <si>
    <t>CD BMCI 12082018 2 80</t>
  </si>
  <si>
    <t>CD BMCI 12082018 2 80 a 1 an</t>
  </si>
  <si>
    <t>MA0001007204</t>
  </si>
  <si>
    <t>BSF WAFASALAF 060818 3 28 a 5 ans</t>
  </si>
  <si>
    <t>MA0001408329</t>
  </si>
  <si>
    <t>BT JET CONTRACTORS 060818 5 06</t>
  </si>
  <si>
    <t>BT JET CONTRACTORS 060818 5 06 a 52 semaines</t>
  </si>
  <si>
    <t>MA0001519869</t>
  </si>
  <si>
    <t>CD CFG BANK 060818 2 95</t>
  </si>
  <si>
    <t>CD CFG BANK 060818 2 95 a 52 semaines</t>
  </si>
  <si>
    <t>MA0001519877</t>
  </si>
  <si>
    <t>CD CAM 06082018 2 74 a 52 semaines</t>
  </si>
  <si>
    <t>MA0001519885</t>
  </si>
  <si>
    <t>CD CAM 060818 2 95 a 2 ans</t>
  </si>
  <si>
    <t>MA0001519893</t>
  </si>
  <si>
    <t>CD BMCI 31082018 2 66</t>
  </si>
  <si>
    <t>CD BMCI 31082018 2 66 a 52 semaines</t>
  </si>
  <si>
    <t>24/08/2018</t>
  </si>
  <si>
    <t>MA0001519901</t>
  </si>
  <si>
    <t>CD BMCI 31082018 2 86</t>
  </si>
  <si>
    <t>CD BMCI 31082018 2 86 a 2 ans</t>
  </si>
  <si>
    <t>MA0001519919</t>
  </si>
  <si>
    <t>CD CFG BANK 310818 3 00</t>
  </si>
  <si>
    <t>CD CFG BANK 310818 3 00 a 1 an</t>
  </si>
  <si>
    <t>MA0001519927</t>
  </si>
  <si>
    <t>CD ATW 31082018 2 89</t>
  </si>
  <si>
    <t>CD ATW 31082018 2 89 a 2 ans</t>
  </si>
  <si>
    <t>MA0001007212</t>
  </si>
  <si>
    <t>BSF WAFASALAF 070918 2 87 a 2 ans</t>
  </si>
  <si>
    <t>31/08/2018</t>
  </si>
  <si>
    <t>MA0001007220</t>
  </si>
  <si>
    <t>BSF WAFASALAF 070918 3 28 a 5 ans</t>
  </si>
  <si>
    <t>MA0001408337</t>
  </si>
  <si>
    <t>BT ADDOHA 100918 5 00 a 1 mois</t>
  </si>
  <si>
    <t>03/09/2018</t>
  </si>
  <si>
    <t>MA0001408345</t>
  </si>
  <si>
    <t>BT ADDOHA 120918 5 20 a 6 mois</t>
  </si>
  <si>
    <t>05/09/2018</t>
  </si>
  <si>
    <t>MA0001408352</t>
  </si>
  <si>
    <t>BT ADDOHA 130918 5 00 a 1 mois</t>
  </si>
  <si>
    <t>06/09/2018</t>
  </si>
  <si>
    <t>MA0001519935</t>
  </si>
  <si>
    <t>CD BMCI 130918 2 90 a 52 semaines</t>
  </si>
  <si>
    <t>MA0001519943</t>
  </si>
  <si>
    <t>CD BMCI 011018 2 85 2 85 a 1 an</t>
  </si>
  <si>
    <t>07/09/2018</t>
  </si>
  <si>
    <t>MA0001519950</t>
  </si>
  <si>
    <t>CD CAM 190918 2 76 a 52 semaines</t>
  </si>
  <si>
    <t>12/09/2018</t>
  </si>
  <si>
    <t>MA0001519968</t>
  </si>
  <si>
    <t>CD CDM 280918 3 02 a 3 ans</t>
  </si>
  <si>
    <t>21/09/2018</t>
  </si>
  <si>
    <t>MA0001519976</t>
  </si>
  <si>
    <t>CD BMCI 280918 2 85 a 1 an</t>
  </si>
  <si>
    <t>MA0001408360</t>
  </si>
  <si>
    <t>BT JET CONTRACTORS 011018 4 81</t>
  </si>
  <si>
    <t>24/09/2018</t>
  </si>
  <si>
    <t>MA0001408378</t>
  </si>
  <si>
    <t>BT RES DAR SAADA 011018 3 70</t>
  </si>
  <si>
    <t>MA0001519984</t>
  </si>
  <si>
    <t>CD CAM du 02102018 2 80 52 semaines</t>
  </si>
  <si>
    <t>25/09/2018</t>
  </si>
  <si>
    <t>MA0001519992</t>
  </si>
  <si>
    <t>CD CDG CAPITAL 031018 2 56</t>
  </si>
  <si>
    <t>CD CDG CAPITAL 031018 2 56 a 26 semaines</t>
  </si>
  <si>
    <t>26/09/2018</t>
  </si>
  <si>
    <t>MA0001520008</t>
  </si>
  <si>
    <t>CD CDG CAPITAL 031018 2 49 13 semai</t>
  </si>
  <si>
    <t>CD CDG CAPITAL 031018 2 49 13 semaine</t>
  </si>
  <si>
    <t>MA0001408386</t>
  </si>
  <si>
    <t>BT ADDOHA 101018 5 77 jours</t>
  </si>
  <si>
    <t>03/10/2018</t>
  </si>
  <si>
    <t>MA0001520016</t>
  </si>
  <si>
    <t>CD ATW 161018 2 54 26 semaines</t>
  </si>
  <si>
    <t>09/10/2018</t>
  </si>
  <si>
    <t>MA0001520024</t>
  </si>
  <si>
    <t>CD ATW 161018 2 46 13 semaines</t>
  </si>
  <si>
    <t>MA0001520057</t>
  </si>
  <si>
    <t>CD CAM 18102018 2 64 semaines</t>
  </si>
  <si>
    <t>11/10/2018</t>
  </si>
  <si>
    <t>MA0001520065</t>
  </si>
  <si>
    <t>CD CAM 18102018 2 80 sur 52 semaine</t>
  </si>
  <si>
    <t>MA0001520032</t>
  </si>
  <si>
    <t>CD CDM 19102018 2 41 sur 2 mois</t>
  </si>
  <si>
    <t>12/10/2018</t>
  </si>
  <si>
    <t>MA0001520040</t>
  </si>
  <si>
    <t>CD CDM 19102018 2 88 sur 2 ans</t>
  </si>
  <si>
    <t>MA0001007238</t>
  </si>
  <si>
    <t>BSF EQDOM 31102018 3 30 sur 4 ans</t>
  </si>
  <si>
    <t>24/10/2018</t>
  </si>
  <si>
    <t>MA0001520081</t>
  </si>
  <si>
    <t>CD BMCI 01112018 2 85 sur 1 an</t>
  </si>
  <si>
    <t>MA0001520073</t>
  </si>
  <si>
    <t>CD CFG BANK 01112018 3 00 sur 1 an</t>
  </si>
  <si>
    <t>25/10/2018</t>
  </si>
  <si>
    <t>MA0001520099</t>
  </si>
  <si>
    <t>CD BMCI 03122018 3 00 sur 1 an</t>
  </si>
  <si>
    <t>26/10/2018</t>
  </si>
  <si>
    <t>MA0001408394</t>
  </si>
  <si>
    <t>BT ADDOHA 19112018 5 a 2 mois</t>
  </si>
  <si>
    <t>12/11/2018</t>
  </si>
  <si>
    <t>MA0001408402</t>
  </si>
  <si>
    <t>BT ADDOHA 19112018 5 a 3 mois</t>
  </si>
  <si>
    <t>MA0001007261</t>
  </si>
  <si>
    <t>BSF RCI 26022019 3 11 a 27 mois</t>
  </si>
  <si>
    <t>19/11/2018</t>
  </si>
  <si>
    <t>MA0001007279</t>
  </si>
  <si>
    <t>BSF RCI 26112018 3 23 a 36 mois</t>
  </si>
  <si>
    <t>MA0001007287</t>
  </si>
  <si>
    <t>BSF EQDOM 28112018 3 33 sur 4 ans</t>
  </si>
  <si>
    <t>MA0001520107</t>
  </si>
  <si>
    <t>CD BMCI 03122018 2 85 a 1 an</t>
  </si>
  <si>
    <t>23/11/2018</t>
  </si>
  <si>
    <t>MA0001520115</t>
  </si>
  <si>
    <t>CD BMCI 05112019 3 15 a</t>
  </si>
  <si>
    <t>CD BMCI 05112019 3 15 a 23 mois</t>
  </si>
  <si>
    <t>29/11/2018</t>
  </si>
  <si>
    <t>MA0001520123</t>
  </si>
  <si>
    <t>CD BMCI 10122018 2 90 a 26 semaines</t>
  </si>
  <si>
    <t>03/12/2018</t>
  </si>
  <si>
    <t>MA0001520131</t>
  </si>
  <si>
    <t>CD ATW 140619 2 56 26 semaines</t>
  </si>
  <si>
    <t>07/12/2018</t>
  </si>
  <si>
    <t>MA0001520149</t>
  </si>
  <si>
    <t>CD ATW 141218 3 40 5 ans</t>
  </si>
  <si>
    <t>MA0001520156</t>
  </si>
  <si>
    <t>CD BMCE 17122018 2 56</t>
  </si>
  <si>
    <t>CD BMCE 17122018 2 56  26 semaines</t>
  </si>
  <si>
    <t>10/12/2018</t>
  </si>
  <si>
    <t>MA0001520164</t>
  </si>
  <si>
    <t>CD BMCE 17122018 2 70</t>
  </si>
  <si>
    <t>CD BMCE 17122018 2 70 a 52 semaines</t>
  </si>
  <si>
    <t>MA0001520172</t>
  </si>
  <si>
    <t>CD BMCI 02012019 3 00 52 semaines</t>
  </si>
  <si>
    <t>12/12/2018</t>
  </si>
  <si>
    <t>MA0001520180</t>
  </si>
  <si>
    <t>CD BCP 21122018 2 51 26 semaines</t>
  </si>
  <si>
    <t>14/12/2018</t>
  </si>
  <si>
    <t>MA0001520198</t>
  </si>
  <si>
    <t>CD BCP 21122018 2 64 52 semaines</t>
  </si>
  <si>
    <t>MA0001520206</t>
  </si>
  <si>
    <t>CD BMCI 21122018 2 45 a 13 semaines</t>
  </si>
  <si>
    <t>MA0001408410</t>
  </si>
  <si>
    <t>BT ADDOHA 24122018 5 00 a 6 mois</t>
  </si>
  <si>
    <t>17/12/2018</t>
  </si>
  <si>
    <t>MA0001520214</t>
  </si>
  <si>
    <t>CD CFG BANK 24122018 3 00 sur 1 an</t>
  </si>
  <si>
    <t>MA0001408428</t>
  </si>
  <si>
    <t>BT ADDOHA 26122018 5 00 1 mois</t>
  </si>
  <si>
    <t>19/12/2018</t>
  </si>
  <si>
    <t>MA0001408436</t>
  </si>
  <si>
    <t>BT ALLIANCE DARNA 261218 5 30 6mois</t>
  </si>
  <si>
    <t>MA0001408444</t>
  </si>
  <si>
    <t>BT RES DAR SAADA 27122018 4 00</t>
  </si>
  <si>
    <t>20/12/2018</t>
  </si>
  <si>
    <t>MA0001520222</t>
  </si>
  <si>
    <t>CD BMCE 27122018 2 70</t>
  </si>
  <si>
    <t>MA0001007295</t>
  </si>
  <si>
    <t>BSF EQDOM 28122018 3 43</t>
  </si>
  <si>
    <t>BSF EQDOM 28122018 3 43 a 5 ans</t>
  </si>
  <si>
    <t>21/12/2018</t>
  </si>
  <si>
    <t>MA0001408451</t>
  </si>
  <si>
    <t>BT JET CONTRACTORS 28122018 4 89</t>
  </si>
  <si>
    <t>BT JET CONTRACTORS 28122018 4 89 a 26 semaines</t>
  </si>
  <si>
    <t>MA0001520230</t>
  </si>
  <si>
    <t>CD BMCI 02012019 3 00</t>
  </si>
  <si>
    <t>CD BMCI 02012019 3 00 a 52 semaines</t>
  </si>
  <si>
    <t>MA0001520248</t>
  </si>
  <si>
    <t>CD BMCE 28122018 2 90 a 2 ans</t>
  </si>
  <si>
    <t>MA0001520255</t>
  </si>
  <si>
    <t>CD BMCE 28122018 2 55 a 3 mois</t>
  </si>
  <si>
    <t>MA0001520263</t>
  </si>
  <si>
    <t>CD CFG BANK 28122018 3 39 sur 3 an</t>
  </si>
  <si>
    <t>MA0001520271</t>
  </si>
  <si>
    <t>CD BMCI 020119 2 85 12 mois</t>
  </si>
  <si>
    <t>24/12/2018</t>
  </si>
  <si>
    <t>MA0001408469</t>
  </si>
  <si>
    <t>BT RESIDENCES DAR SAADA du 14012019</t>
  </si>
  <si>
    <t>BT RESIDENCES DAR SAADA du 14012019 3 70 73 jours</t>
  </si>
  <si>
    <t>07/01/2019</t>
  </si>
  <si>
    <t>MA0001520289</t>
  </si>
  <si>
    <t>CD CFG BANK 140119 3 00 52 semaines</t>
  </si>
  <si>
    <t>MA0001408477</t>
  </si>
  <si>
    <t>BT ADDOHA 18012019 5 00 3 mois</t>
  </si>
  <si>
    <t>10/01/2019</t>
  </si>
  <si>
    <t>MA0001408485</t>
  </si>
  <si>
    <t>BT LABEL VIE 18012019 3 04</t>
  </si>
  <si>
    <t>BT LABEL VIE 18012019 3 04 26 semaines</t>
  </si>
  <si>
    <t>MA0001408493</t>
  </si>
  <si>
    <t>BT MANAGEM du 21012019 2 95</t>
  </si>
  <si>
    <t>BT MANAGEM du 21012019 2 95 52 semaines</t>
  </si>
  <si>
    <t>14/01/2019</t>
  </si>
  <si>
    <t>MA0001520297</t>
  </si>
  <si>
    <t>CD BMCI 04022019 3 00 52 semaines</t>
  </si>
  <si>
    <t>MA0001007303</t>
  </si>
  <si>
    <t>BSF SALAFIN 21012019 3 50 5 ans</t>
  </si>
  <si>
    <t>MA0001520305</t>
  </si>
  <si>
    <t>CD ATW 25012019 2 94 2 ans</t>
  </si>
  <si>
    <t>18/01/2019</t>
  </si>
  <si>
    <t>MA0001520313</t>
  </si>
  <si>
    <t>CD ATW 25012019 3 08 3 ans</t>
  </si>
  <si>
    <t>MA0001007311</t>
  </si>
  <si>
    <t>BSF MAGHREBAIL 30012019 3 31</t>
  </si>
  <si>
    <t>BSF MAGHREBAIL 30012019 3 31 a 4 ans</t>
  </si>
  <si>
    <t>23/01/2019</t>
  </si>
  <si>
    <t>MA0001408501</t>
  </si>
  <si>
    <t>BT ADDOHA 310119 5 00 a 6 mois</t>
  </si>
  <si>
    <t>24/01/2019</t>
  </si>
  <si>
    <t>MA0001520321</t>
  </si>
  <si>
    <t>CD BMCI 05022019 2 85 a 12 mois</t>
  </si>
  <si>
    <t>MA0001007337</t>
  </si>
  <si>
    <t>BSF SALAFIN 04022019 3 49 5 ans</t>
  </si>
  <si>
    <t>28/01/2019</t>
  </si>
  <si>
    <t>MA0001007345</t>
  </si>
  <si>
    <t>BSF WAFABAIL 13022019 3 35</t>
  </si>
  <si>
    <t>BSF WAFABAIL 13022019 3 35 a 5 ans</t>
  </si>
  <si>
    <t>06/02/2019</t>
  </si>
  <si>
    <t>MA0001408519</t>
  </si>
  <si>
    <t>BT ADDOHA 18022019 5 00 a 6 mois</t>
  </si>
  <si>
    <t>11/02/2019</t>
  </si>
  <si>
    <t>MA0001520339</t>
  </si>
  <si>
    <t>CD CFG BANK 18022019 2 95 365 jours</t>
  </si>
  <si>
    <t>MA0001408527</t>
  </si>
  <si>
    <t>BT ADDOHA 19022019 5 00 a 6 mois</t>
  </si>
  <si>
    <t>12/02/2019</t>
  </si>
  <si>
    <t>MA0001520347</t>
  </si>
  <si>
    <t>CD CAM 19022019 2 68 a 52 semaines</t>
  </si>
  <si>
    <t>MA0001520354</t>
  </si>
  <si>
    <t>CD BMCI 04032019 3 05 a 12 mois</t>
  </si>
  <si>
    <t>13/02/2019</t>
  </si>
  <si>
    <t>MA0001408535</t>
  </si>
  <si>
    <t>BT RES DAR SAADA 21022019 3 80</t>
  </si>
  <si>
    <t>BT RES DAR SAADA 21022019 3 80 a 52 semaines</t>
  </si>
  <si>
    <t>14/02/2019</t>
  </si>
  <si>
    <t>MA0001520362</t>
  </si>
  <si>
    <t>CD SGMB 22022019 3 15 a 5 ans</t>
  </si>
  <si>
    <t>15/02/2019</t>
  </si>
  <si>
    <t>MA0001520370</t>
  </si>
  <si>
    <t>CD SGMB 22062019 3 31</t>
  </si>
  <si>
    <t>CD SGMB 22062019 3 31 sur 6 ans et 4 mois</t>
  </si>
  <si>
    <t>MA0001520396</t>
  </si>
  <si>
    <t>CD CDG CAPITAL 22022019 2 52</t>
  </si>
  <si>
    <t>CD CDG CAPITAL 22022019 2 52 a 26 semaines</t>
  </si>
  <si>
    <t>MA0001408543</t>
  </si>
  <si>
    <t>BT RESID DAR SAADA  25022019 4 15</t>
  </si>
  <si>
    <t>BT RESID DAR SAADA  25022019 4 15 3 mois</t>
  </si>
  <si>
    <t>18/02/2019</t>
  </si>
  <si>
    <t>MA0001520404</t>
  </si>
  <si>
    <t>CD BMCI 060319 3 00 a 12 mois</t>
  </si>
  <si>
    <t>20/02/2019</t>
  </si>
  <si>
    <t>MA0001520412</t>
  </si>
  <si>
    <t>CD BMCI 060319 2 85 a 12 mois</t>
  </si>
  <si>
    <t>21/02/2019</t>
  </si>
  <si>
    <t>MA0001408550</t>
  </si>
  <si>
    <t>BT RESID DAR SAADA  04032019 4 15</t>
  </si>
  <si>
    <t>BT RESID DAR SAADA  04032019 4 15 52 semaine</t>
  </si>
  <si>
    <t>25/02/2019</t>
  </si>
  <si>
    <t>MA0001408568</t>
  </si>
  <si>
    <t>BT JET CONTRACTORS 060319 4 84</t>
  </si>
  <si>
    <t>BT JET CONTRACTORS 060319 4 84 26 semaines</t>
  </si>
  <si>
    <t>27/02/2019</t>
  </si>
  <si>
    <t>MA0001520420</t>
  </si>
  <si>
    <t>CD CFG BANK 12032019 2 95 a 1 an</t>
  </si>
  <si>
    <t>05/03/2019</t>
  </si>
  <si>
    <t>MA0001408576</t>
  </si>
  <si>
    <t>BT ADDOHA 13032019 5 00 a 3 mois</t>
  </si>
  <si>
    <t>06/03/2019</t>
  </si>
  <si>
    <t>MA0001520438</t>
  </si>
  <si>
    <t>CD CDG CAPITAL 150319 2 59</t>
  </si>
  <si>
    <t>CD CDG CAPITAL 150319 2 59 a 52 semaines</t>
  </si>
  <si>
    <t>08/03/2019</t>
  </si>
  <si>
    <t>MA0001007378</t>
  </si>
  <si>
    <t>BSF RCI FINANCE MAROC 180319 3 04</t>
  </si>
  <si>
    <t>BSF RCI FINANCE MAROC 180319 3 04 a 3 ans</t>
  </si>
  <si>
    <t>11/03/2019</t>
  </si>
  <si>
    <t>MA0001520446</t>
  </si>
  <si>
    <t>CD ATW 18032019 2 94</t>
  </si>
  <si>
    <t>CD ATW 18032019 2 94 a 3 ans</t>
  </si>
  <si>
    <t>MA0001520453</t>
  </si>
  <si>
    <t>CD CAM 27032019 2 64 52 semaines</t>
  </si>
  <si>
    <t>20/03/2019</t>
  </si>
  <si>
    <t>MA0001520461</t>
  </si>
  <si>
    <t>CD CAM 27032019 2 81 2 ans</t>
  </si>
  <si>
    <t>MA0001408584</t>
  </si>
  <si>
    <t>BT RESID DAR SAADA  280319 3 70</t>
  </si>
  <si>
    <t>BT RESID DAR SAADA  280319 3 70 a 84 jours</t>
  </si>
  <si>
    <t>21/03/2019</t>
  </si>
  <si>
    <t>MA0001520479</t>
  </si>
  <si>
    <t>CD BMCI 280319 2 48 a 26 semaines</t>
  </si>
  <si>
    <t>MA0001520487</t>
  </si>
  <si>
    <t>CD ATW 28032019 3 06 a 4 ans</t>
  </si>
  <si>
    <t>MA0001520495</t>
  </si>
  <si>
    <t>CD BMCE 280319 2 59 a 52 semaines</t>
  </si>
  <si>
    <t>MA0001520503</t>
  </si>
  <si>
    <t>CD BMCE 280319 2 76 a 2 ans</t>
  </si>
  <si>
    <t>MA0001007410</t>
  </si>
  <si>
    <t>BSF EQDOM 2903019 3 05 4 ans</t>
  </si>
  <si>
    <t>22/03/2019</t>
  </si>
  <si>
    <t>MA0001007428</t>
  </si>
  <si>
    <t>BSF WAFASALAF 290319 3 15 a 5 ans</t>
  </si>
  <si>
    <t>MA0001520511</t>
  </si>
  <si>
    <t>CD SGMB 200919 3 21 5 ans 6 mois</t>
  </si>
  <si>
    <t>MA0001520529</t>
  </si>
  <si>
    <t>CD SGMB 181219 3 38 6 ans 9 mois</t>
  </si>
  <si>
    <t>MA0001520537</t>
  </si>
  <si>
    <t>CD SGMB 29032019 2 92  7 ans</t>
  </si>
  <si>
    <t>MA0001520545</t>
  </si>
  <si>
    <t>CD BMCE 290319 2 53 a 13 semaines</t>
  </si>
  <si>
    <t>MA0001520552</t>
  </si>
  <si>
    <t>CD ATW 29032019 2 94 a 3 ans</t>
  </si>
  <si>
    <t>MA0001520560</t>
  </si>
  <si>
    <t>CD ATW 29032019 3 05 a 4 ans</t>
  </si>
  <si>
    <t>MA0001408592</t>
  </si>
  <si>
    <t>BT JET CONTRA 010419 4 53 1 mois</t>
  </si>
  <si>
    <t>25/03/2019</t>
  </si>
  <si>
    <t>MA0001408600</t>
  </si>
  <si>
    <t>BT JET CONTRA 010419 4 54 6 mois</t>
  </si>
  <si>
    <t>MA0001520578</t>
  </si>
  <si>
    <t>CD CAM 01042018 2 65 52 semaines</t>
  </si>
  <si>
    <t>MA0001520586</t>
  </si>
  <si>
    <t>CD CAM 01042019 2 79 a 2 ans</t>
  </si>
  <si>
    <t>MA0001520594</t>
  </si>
  <si>
    <t>CD BMCI 01042019 3 00 12 mois</t>
  </si>
  <si>
    <t>MA0001520602</t>
  </si>
  <si>
    <t>CD BMCI 02042019 2 90 a 12 mois</t>
  </si>
  <si>
    <t>26/03/2019</t>
  </si>
  <si>
    <t>MA0001520610</t>
  </si>
  <si>
    <t>CD BMCI 030419 2 80 a 1 an</t>
  </si>
  <si>
    <t>27/03/2019</t>
  </si>
  <si>
    <t>MA0001520628</t>
  </si>
  <si>
    <t>CD CDG CAPITAL 030419 2 50 a 6 mois</t>
  </si>
  <si>
    <t>MA0001520636</t>
  </si>
  <si>
    <t>CD CFG BANK 030419 2 95 a 1 an</t>
  </si>
  <si>
    <t>MA0001007436</t>
  </si>
  <si>
    <t>BSF SOGELEASE 050419 2 84 a 2 ans</t>
  </si>
  <si>
    <t>SOGELEASE</t>
  </si>
  <si>
    <t>29/03/2019</t>
  </si>
  <si>
    <t>MA0001007444</t>
  </si>
  <si>
    <t>BSF SOGELEASE 050419 3 10 a 4 ans</t>
  </si>
  <si>
    <t>MA0001408618</t>
  </si>
  <si>
    <t>BT RESID DAR SAADA 08042019 4 15</t>
  </si>
  <si>
    <t>01/04/2019</t>
  </si>
  <si>
    <t>MA0001520644</t>
  </si>
  <si>
    <t>CD CFG BANK 08042019 2 95 a 1 an</t>
  </si>
  <si>
    <t>MA0001007451</t>
  </si>
  <si>
    <t>BSF SOGELEASE 090419 2 85 a 2 ans</t>
  </si>
  <si>
    <t>02/04/2019</t>
  </si>
  <si>
    <t>MA0001007469</t>
  </si>
  <si>
    <t>BSF SOGELEASE 090419 3 10 a 4 ans</t>
  </si>
  <si>
    <t>MA0001007527</t>
  </si>
  <si>
    <t>BSF WAFASALAF15042019 3 13 a 5 ans</t>
  </si>
  <si>
    <t>08/04/2019</t>
  </si>
  <si>
    <t>MA0001520651</t>
  </si>
  <si>
    <t>CD BMCE 16042019 2 59 a 26 semaines</t>
  </si>
  <si>
    <t>09/04/2019</t>
  </si>
  <si>
    <t>MA0001520669</t>
  </si>
  <si>
    <t>CD BMCE 16042019 2 61 a 52 semaines</t>
  </si>
  <si>
    <t>MA0001520677</t>
  </si>
  <si>
    <t>CD BMCE 16042019 2 74 a 2 ans</t>
  </si>
  <si>
    <t>MA0001007535</t>
  </si>
  <si>
    <t>BSF SALAFIN 170419 3 30 a 5 ans</t>
  </si>
  <si>
    <t>10/04/2019</t>
  </si>
  <si>
    <t>MA0001520685</t>
  </si>
  <si>
    <t>CD ATW 18042018 2 55 26 semaines</t>
  </si>
  <si>
    <t>11/04/2019</t>
  </si>
  <si>
    <t>MA0001520701</t>
  </si>
  <si>
    <t>CD ATW 18042019 2 90 a 3 ans</t>
  </si>
  <si>
    <t>MA0001520719</t>
  </si>
  <si>
    <t>CD ATW 18042019 3 03 a 4 ans</t>
  </si>
  <si>
    <t>MA0001007543</t>
  </si>
  <si>
    <t>BSF SALAFIN 18042019 3 29 a 5 ans</t>
  </si>
  <si>
    <t>MA0001408626</t>
  </si>
  <si>
    <t>BT ADDOHA 19042019 5 00 a 6 mois</t>
  </si>
  <si>
    <t>12/04/2019</t>
  </si>
  <si>
    <t>MA0001520727</t>
  </si>
  <si>
    <t>CD BMCI 22042019 2 90 a 12 mois</t>
  </si>
  <si>
    <t>MA0001007550</t>
  </si>
  <si>
    <t>BSF SOGELEASE 220419 2 81a 2 ans</t>
  </si>
  <si>
    <t>15/04/2019</t>
  </si>
  <si>
    <t>MA0001007568</t>
  </si>
  <si>
    <t>BSF SOGELEASE 220419 3 07 a 4 ans</t>
  </si>
  <si>
    <t>MA0001520735</t>
  </si>
  <si>
    <t>CD CFG BANK 23042019 2 90 a 52 sema</t>
  </si>
  <si>
    <t>CD CFG BANK 23042019 2 90 a 52 semaines</t>
  </si>
  <si>
    <t>16/04/2019</t>
  </si>
  <si>
    <t>MA0001408634</t>
  </si>
  <si>
    <t>BT RES DAR SAADA 250419 4 15 3 mois</t>
  </si>
  <si>
    <t>18/04/2019</t>
  </si>
  <si>
    <t>MA0001408642</t>
  </si>
  <si>
    <t>BT ADDOHA 26042019 5  a 8 mois</t>
  </si>
  <si>
    <t>19/04/2019</t>
  </si>
  <si>
    <t>MA0001520743</t>
  </si>
  <si>
    <t>CD BMCE 30042019 2 71 a 2 ans</t>
  </si>
  <si>
    <t>23/04/2019</t>
  </si>
  <si>
    <t>MA0001408659</t>
  </si>
  <si>
    <t>BT JET CONTRACTORS 020519 4 52</t>
  </si>
  <si>
    <t>BT JET CONTRACTORS 020519 4 52 a 2 mois</t>
  </si>
  <si>
    <t>25/04/2019</t>
  </si>
  <si>
    <t>MA0001520750</t>
  </si>
  <si>
    <t>CD CFG BANK 070519 2 90 a 1 an</t>
  </si>
  <si>
    <t>30/04/2019</t>
  </si>
  <si>
    <t>MA0001520768</t>
  </si>
  <si>
    <t>CD BMCE 080519 2 53 a 84 jours</t>
  </si>
  <si>
    <t>MA0001520776</t>
  </si>
  <si>
    <t>CD BMCE 08052019 2 59 a 52 semaines</t>
  </si>
  <si>
    <t>MA0001520784</t>
  </si>
  <si>
    <t>CD BMCE 08052019 2 68 a 2 ans</t>
  </si>
  <si>
    <t>MA0001408667</t>
  </si>
  <si>
    <t>BT ADDOHA 13052019 5 a 52 semaines</t>
  </si>
  <si>
    <t>06/05/2019</t>
  </si>
  <si>
    <t>MA0001520792</t>
  </si>
  <si>
    <t>CD CFG BANK 130519 2 90 a 1 an</t>
  </si>
  <si>
    <t>MA0001520800</t>
  </si>
  <si>
    <t>CD BMCI 14042020 3 a 23 mois</t>
  </si>
  <si>
    <t>07/05/2019</t>
  </si>
  <si>
    <t>MA0001520818</t>
  </si>
  <si>
    <t>CD BMCI 14052019 2 90 a 12 mois</t>
  </si>
  <si>
    <t>MA0001408675</t>
  </si>
  <si>
    <t>BT ALLIANCE DARNA 170519 5 30 6mois</t>
  </si>
  <si>
    <t>10/05/2019</t>
  </si>
  <si>
    <t>MA0001520826</t>
  </si>
  <si>
    <t>CD CFG BANK 20052019 2 90</t>
  </si>
  <si>
    <t>CD CFG BANK 20052019 2 90 a 52 semaines</t>
  </si>
  <si>
    <t>MA0001007576</t>
  </si>
  <si>
    <t>BSF SALAFIN 22052019 3 24 a 5 ans</t>
  </si>
  <si>
    <t>MA0001408683</t>
  </si>
  <si>
    <t>BT RESIDENCES DAR SAADA du 27052019</t>
  </si>
  <si>
    <t>BT RESIDENCES DAR SAADA du 27052019 4 15 a 3 mois</t>
  </si>
  <si>
    <t>20/05/2019</t>
  </si>
  <si>
    <t>MA0001520834</t>
  </si>
  <si>
    <t>CD BMCE 290520 2 60 a 52 semaines</t>
  </si>
  <si>
    <t>22/05/2019</t>
  </si>
  <si>
    <t>MA0001520842</t>
  </si>
  <si>
    <t>CD BMCI 030619 2 90 a 12 mois</t>
  </si>
  <si>
    <t>23/05/2019</t>
  </si>
  <si>
    <t>MA0001520859</t>
  </si>
  <si>
    <t>CD CIH 300519 2 40a 26 semaines</t>
  </si>
  <si>
    <t>CIH E</t>
  </si>
  <si>
    <t>MA0001520867</t>
  </si>
  <si>
    <t>CD CIH 300519 2 50a 52 semaines</t>
  </si>
  <si>
    <t>MA0001520875</t>
  </si>
  <si>
    <t>CD BMCI 03062019 2 75 a 12 mois</t>
  </si>
  <si>
    <t>24/05/2019</t>
  </si>
  <si>
    <t>MA0001408691</t>
  </si>
  <si>
    <t>BT JET CONTRACTORS 04062019 4 84</t>
  </si>
  <si>
    <t>BT JET CONTRACTORS 04062019 4 84 13 semaines</t>
  </si>
  <si>
    <t>28/05/2019</t>
  </si>
  <si>
    <t>MA0001007600</t>
  </si>
  <si>
    <t>BSF SALAFIN 10062019 3 21 a 5 ans</t>
  </si>
  <si>
    <t>03/06/2019</t>
  </si>
  <si>
    <t>MA0001408709</t>
  </si>
  <si>
    <t>BT ADDOHA 12062019 5 00 13 semaines</t>
  </si>
  <si>
    <t>04/06/2019</t>
  </si>
  <si>
    <t>MA0001408717</t>
  </si>
  <si>
    <t>BT ADDOHA 12062019 5 00 26 semaines</t>
  </si>
  <si>
    <t>MA0001520883</t>
  </si>
  <si>
    <t>CD BMCI 12062019 2 45 a 26 semaines</t>
  </si>
  <si>
    <t>MA0001520891</t>
  </si>
  <si>
    <t>CD BMCI 12062019 2 50 a 52 semaines</t>
  </si>
  <si>
    <t>MA0001520909</t>
  </si>
  <si>
    <t>CD ATW 13062019 2 69 2 ans</t>
  </si>
  <si>
    <t>MA0001520917</t>
  </si>
  <si>
    <t>CD BMCI 14062019 2 45 a 13 sem</t>
  </si>
  <si>
    <t>MA0001520925</t>
  </si>
  <si>
    <t>CD BMCI 14062019 2 80 a 6 mois</t>
  </si>
  <si>
    <t>MA0001520933</t>
  </si>
  <si>
    <t>CD BMCI 15062019 2 70 a 12 mois</t>
  </si>
  <si>
    <t>MA0001520941</t>
  </si>
  <si>
    <t>CD BMCI 14052020 2 90 a 23 mois</t>
  </si>
  <si>
    <t>MA0001520958</t>
  </si>
  <si>
    <t>CD CFG BANK 14062019 2 90 a 52 sem</t>
  </si>
  <si>
    <t>MA0001520966</t>
  </si>
  <si>
    <t>CD CFG BANK 17062019 3 00</t>
  </si>
  <si>
    <t>10/06/2019</t>
  </si>
  <si>
    <t>MA0001007618</t>
  </si>
  <si>
    <t>BSF WAFASALAF 19062019 3 02 a 5 ans</t>
  </si>
  <si>
    <t>12/06/2019</t>
  </si>
  <si>
    <t>MA0001408725</t>
  </si>
  <si>
    <t>BT RESID DAR SAADA 20062019 3 70</t>
  </si>
  <si>
    <t>13/06/2019</t>
  </si>
  <si>
    <t>MA0001520974</t>
  </si>
  <si>
    <t>CD ATW 20062019 2 74 a 3 ans</t>
  </si>
  <si>
    <t>MA0001520982</t>
  </si>
  <si>
    <t>CD ATW 20062019 2 86 a 4 ans</t>
  </si>
  <si>
    <t>MA0001408733</t>
  </si>
  <si>
    <t>BT JET CONTRACTORS 25062019 4 81</t>
  </si>
  <si>
    <t>17/06/2019</t>
  </si>
  <si>
    <t>MA0001408741</t>
  </si>
  <si>
    <t>BT ADDOHA 24062019 5 a 52 semaines</t>
  </si>
  <si>
    <t>MA0001521006</t>
  </si>
  <si>
    <t>CD CAM 24062019 2 63 52 semaines</t>
  </si>
  <si>
    <t>MA0001521022</t>
  </si>
  <si>
    <t>CD CAM 24062019 2 72 2 ans</t>
  </si>
  <si>
    <t>MA0001408758</t>
  </si>
  <si>
    <t>18/06/2019</t>
  </si>
  <si>
    <t>MA0001520990</t>
  </si>
  <si>
    <t>CD CAM 25062019 2 51 26 semaines</t>
  </si>
  <si>
    <t>MA0001521014</t>
  </si>
  <si>
    <t>CD CAM 25062019 2 63 52 semaines</t>
  </si>
  <si>
    <t>MA0001521030</t>
  </si>
  <si>
    <t>CD BMCE 270619 2 63 52 SMAINES</t>
  </si>
  <si>
    <t>20/06/2019</t>
  </si>
  <si>
    <t>MA0001521048</t>
  </si>
  <si>
    <t>CD BCP 28062019 2 50 52 SEMAINES</t>
  </si>
  <si>
    <t>21/06/2019</t>
  </si>
  <si>
    <t>MA0001408766</t>
  </si>
  <si>
    <t>BT RESIDENCES DAR SAADA 010719 3 7</t>
  </si>
  <si>
    <t>BT RESIDENCES DAR SAADA 01072019 3 7 a 6 mois</t>
  </si>
  <si>
    <t>24/06/2019</t>
  </si>
  <si>
    <t>MA0001521055</t>
  </si>
  <si>
    <t>CD CFG BANK 03072019 3 00</t>
  </si>
  <si>
    <t>CD CFG BANK 03072019 3 00 a 1 an et 1 mois</t>
  </si>
  <si>
    <t>26/06/2019</t>
  </si>
  <si>
    <t>MA0001408774</t>
  </si>
  <si>
    <t>BT RESID DAR SAADA 08072019 4 15</t>
  </si>
  <si>
    <t>BT RESID DAR SAADA 08072019 4 15 a 3 mois</t>
  </si>
  <si>
    <t>01/07/2019</t>
  </si>
  <si>
    <t>MA0001521097</t>
  </si>
  <si>
    <t>CD ATW 100721 2 66 2 ans</t>
  </si>
  <si>
    <t>03/07/2019</t>
  </si>
  <si>
    <t>MA0001521105</t>
  </si>
  <si>
    <t>CD ATW 100719 2 88 a 4 ans</t>
  </si>
  <si>
    <t>MA0001521063</t>
  </si>
  <si>
    <t>CD SGMB 110719 2 60 sur 52 sem</t>
  </si>
  <si>
    <t>04/07/2019</t>
  </si>
  <si>
    <t>MA0001521071</t>
  </si>
  <si>
    <t>CD SGMB 110719 2 69 a 18 mois</t>
  </si>
  <si>
    <t>MA0001521089</t>
  </si>
  <si>
    <t>CD CFG BANK 110719 2 95 a 365 j</t>
  </si>
  <si>
    <t>MA0001408782</t>
  </si>
  <si>
    <t>BT LABEL VIE 220719 2 90</t>
  </si>
  <si>
    <t>BT LABEL VIE 220719 2 90 a 13 semaines</t>
  </si>
  <si>
    <t>15/07/2019</t>
  </si>
  <si>
    <t>MA0001408790</t>
  </si>
  <si>
    <t>BT RESID DAR SAADA 250719 4 15</t>
  </si>
  <si>
    <t>BT RESID DAR SAADA 250719 4 15 a 3 mois</t>
  </si>
  <si>
    <t>18/07/2019</t>
  </si>
  <si>
    <t>MA0001007667</t>
  </si>
  <si>
    <t>BSF SALAFIN 260719 3 24 a 5 ans</t>
  </si>
  <si>
    <t>19/07/2019</t>
  </si>
  <si>
    <t>MA0001007626</t>
  </si>
  <si>
    <t>BSF EQDOM du 31072019 2 69 a 2 ans</t>
  </si>
  <si>
    <t>24/07/2019</t>
  </si>
  <si>
    <t>MA0001007634</t>
  </si>
  <si>
    <t>BSF EQDOM du 31072019 2 80 a 3 ans</t>
  </si>
  <si>
    <t>MA0001007642</t>
  </si>
  <si>
    <t>BSF EQDOM du 31072019 2 92 a 4 ans</t>
  </si>
  <si>
    <t>MA0001007659</t>
  </si>
  <si>
    <t>BSF EQDOM du 31072019 3 02 a 5 ans</t>
  </si>
  <si>
    <t>MA0001521113</t>
  </si>
  <si>
    <t>CD CIH du 310719 2 56 a 14 mois</t>
  </si>
  <si>
    <t>MA0001521121</t>
  </si>
  <si>
    <t>CD CIH du 310719 2 56 a 15 mois</t>
  </si>
  <si>
    <t>MA0001521139</t>
  </si>
  <si>
    <t>CD CIH du 310719 2 57 a 16 mois</t>
  </si>
  <si>
    <t>MA0001521147</t>
  </si>
  <si>
    <t>CD ATW 310719 2 46 a 13 semaines</t>
  </si>
  <si>
    <t>MA0001521154</t>
  </si>
  <si>
    <t>CD ATW 3107219 2 50 a 26 semaines</t>
  </si>
  <si>
    <t>MA0001521162</t>
  </si>
  <si>
    <t>CD ATW 310719 2 84 a 3 ans</t>
  </si>
  <si>
    <t>MA0001408808</t>
  </si>
  <si>
    <t>BT ADDOHA 010819 5 00 a 52 semaines</t>
  </si>
  <si>
    <t>25/07/2019</t>
  </si>
  <si>
    <t>MA0001408824</t>
  </si>
  <si>
    <t>BT ADDOHA 010818 a 5 00 26 semaines</t>
  </si>
  <si>
    <t>MA0001007675</t>
  </si>
  <si>
    <t>BSF WAFASALAF 020819 2 79 a 3 ans</t>
  </si>
  <si>
    <t>26/07/2019</t>
  </si>
  <si>
    <t>MA0001007683</t>
  </si>
  <si>
    <t>BSF WAFASALAF 020819 3 04 a 5 ans</t>
  </si>
  <si>
    <t>MA0001408816</t>
  </si>
  <si>
    <t>BT ADDOHA 020819 5 a 52 semaines</t>
  </si>
  <si>
    <t>MA0001521170</t>
  </si>
  <si>
    <t>CD CAM 020819 2 74 2 ans</t>
  </si>
  <si>
    <t>MA0001521188</t>
  </si>
  <si>
    <t>CD CAM 02082019 2 63 a 52 semaines</t>
  </si>
  <si>
    <t>MA0001521196</t>
  </si>
  <si>
    <t>CD BMCE 020819 2 60 52 semaines</t>
  </si>
  <si>
    <t>MA0001521204</t>
  </si>
  <si>
    <t>CD BMCE 020819 2 70 a 2 ans</t>
  </si>
  <si>
    <t>MA0001408832</t>
  </si>
  <si>
    <t>BT JET CONTRACTORS 050819 4 82</t>
  </si>
  <si>
    <t>BT JET CONTRACTORS 050819 4 82 a 4 mois</t>
  </si>
  <si>
    <t>29/07/2019</t>
  </si>
  <si>
    <t>MA0001408840</t>
  </si>
  <si>
    <t>BT JET CONTRACTORS 050819 4 81</t>
  </si>
  <si>
    <t>BT JET CONTRACTORS 050819 4 81 a 13 semaine</t>
  </si>
  <si>
    <t>MA0001408857</t>
  </si>
  <si>
    <t>BT ADDOHA 190818 a 5 00 164 jours</t>
  </si>
  <si>
    <t>09/08/2019</t>
  </si>
  <si>
    <t>MA0001408865</t>
  </si>
  <si>
    <t>BT RESID DAR SAADA 260819 4 15</t>
  </si>
  <si>
    <t>19/08/2019</t>
  </si>
  <si>
    <t>MA0001521212</t>
  </si>
  <si>
    <t>CD CAM 30082019 2 65 52 semaines</t>
  </si>
  <si>
    <t>23/08/2019</t>
  </si>
  <si>
    <t>MA0001521220</t>
  </si>
  <si>
    <t>CD CAM 30082019 2 5 a 26 semaines</t>
  </si>
  <si>
    <t>MA0001408873</t>
  </si>
  <si>
    <t>BT JET CONTRACTORS 04092019 4 84</t>
  </si>
  <si>
    <t>BT JET CONTRACTORS 04092019 4 84 a 2 mois</t>
  </si>
  <si>
    <t>28/08/2019</t>
  </si>
  <si>
    <t>MA0001007709</t>
  </si>
  <si>
    <t>BSF SOGELEASE 050919 2 80 a 2 ans</t>
  </si>
  <si>
    <t>29/08/2019</t>
  </si>
  <si>
    <t>MA0001007717</t>
  </si>
  <si>
    <t>BSF SOGELEASE 050919 2 86 a 3 ans</t>
  </si>
  <si>
    <t>MA0001521238</t>
  </si>
  <si>
    <t>CD BMCI 09092019 2 45 a 26 semaines</t>
  </si>
  <si>
    <t>02/09/2019</t>
  </si>
  <si>
    <t>MA0001521246</t>
  </si>
  <si>
    <t>CD BMCE 09092019 2 45 a 26 semaines</t>
  </si>
  <si>
    <t>MA0001521253</t>
  </si>
  <si>
    <t>CD BMCE 09092019 2 58 a 52 semaines</t>
  </si>
  <si>
    <t>MA0001521261</t>
  </si>
  <si>
    <t>CD BMCE 09092019 2 68 a 2 ans</t>
  </si>
  <si>
    <t>MA0001521279</t>
  </si>
  <si>
    <t>CD BMCE 09092019 2 76 3  ans</t>
  </si>
  <si>
    <t>MA0001521287</t>
  </si>
  <si>
    <t>CD ATW  09092019 2 68 a 2 ans</t>
  </si>
  <si>
    <t>MA0001521295</t>
  </si>
  <si>
    <t>CD BMCI 11092019 2 90 a 12 mois</t>
  </si>
  <si>
    <t>03/09/2019</t>
  </si>
  <si>
    <t>MA0001521303</t>
  </si>
  <si>
    <t>CD BMCI 13092019 2 65 a 2 ans</t>
  </si>
  <si>
    <t>05/09/2019</t>
  </si>
  <si>
    <t>MA0001521311</t>
  </si>
  <si>
    <t>CD BMCI 18092019 2 70 a 12 mois</t>
  </si>
  <si>
    <t>10/09/2019</t>
  </si>
  <si>
    <t>MA0001521329</t>
  </si>
  <si>
    <t>CD CAM 18092019 2 63 52 semaines</t>
  </si>
  <si>
    <t>11/09/2019</t>
  </si>
  <si>
    <t>MA0001408881</t>
  </si>
  <si>
    <t>BT RESID DAR SAADA 190919 3 70</t>
  </si>
  <si>
    <t>BT RESID DAR SAADA 190919 3 70 3 mois</t>
  </si>
  <si>
    <t>12/09/2019</t>
  </si>
  <si>
    <t>MA0001521337</t>
  </si>
  <si>
    <t>CD CFG BANK 200919 2 95 a 52 semain</t>
  </si>
  <si>
    <t>CD CFG BANK 200919 2 95 a 52 semaines</t>
  </si>
  <si>
    <t>13/09/2019</t>
  </si>
  <si>
    <t>MA0001007741</t>
  </si>
  <si>
    <t>BSF WAFASALAF 240919 2 79 a 3 ans</t>
  </si>
  <si>
    <t>17/09/2019</t>
  </si>
  <si>
    <t>MA0001408899</t>
  </si>
  <si>
    <t>BT RESID DAR SAADA 30092019 4 15</t>
  </si>
  <si>
    <t>BT RESID DAR SAADA 30092019 4 15 91 jours</t>
  </si>
  <si>
    <t>23/09/2019</t>
  </si>
  <si>
    <t>MA0001408907</t>
  </si>
  <si>
    <t>BT JET CONTRACTORS 011019 4 45</t>
  </si>
  <si>
    <t>BT JET CONTRACTORS 011019 4 45 a 2 mois</t>
  </si>
  <si>
    <t>24/09/2019</t>
  </si>
  <si>
    <t>MA0001007758</t>
  </si>
  <si>
    <t>BSF SALAFIN 01102019 3 18 a 5 ans</t>
  </si>
  <si>
    <t>MA0001521345</t>
  </si>
  <si>
    <t>CD CAM 02102019 2 52 26 semaines</t>
  </si>
  <si>
    <t>25/09/2019</t>
  </si>
  <si>
    <t>MA0001521352</t>
  </si>
  <si>
    <t>CD CAM 02102019 2 62 52 semaines</t>
  </si>
  <si>
    <t>MA0001521360</t>
  </si>
  <si>
    <t>CD BMCI 071019 2 70 a 12 mois</t>
  </si>
  <si>
    <t>27/09/2019</t>
  </si>
  <si>
    <t>MA0001408915</t>
  </si>
  <si>
    <t>BT RESID DAR SAADA 07102019 4 15</t>
  </si>
  <si>
    <t>BT RESID DAR SAADA 07102019 4 15 a 3 mois</t>
  </si>
  <si>
    <t>30/09/2019</t>
  </si>
  <si>
    <t>MA0001007766</t>
  </si>
  <si>
    <t>BSF WAFASALAF DU 101019 a 2 67</t>
  </si>
  <si>
    <t>03/10/2019</t>
  </si>
  <si>
    <t>MA0001007774</t>
  </si>
  <si>
    <t>BSF WAFASALAF 101019 2 79 a 3 ans</t>
  </si>
  <si>
    <t>MA0001521378</t>
  </si>
  <si>
    <t>CD BMCE 101019 a 2 57</t>
  </si>
  <si>
    <t>MA0001408923</t>
  </si>
  <si>
    <t>BT RESID DAR SAADA 11102019 3 70</t>
  </si>
  <si>
    <t>BT RESID DAR SAADA 11102019 3 70 a 3 mois</t>
  </si>
  <si>
    <t>04/10/2019</t>
  </si>
  <si>
    <t>MA0001521386</t>
  </si>
  <si>
    <t>CD BMCE 151019 2 45 a 13 semaines</t>
  </si>
  <si>
    <t>08/10/2019</t>
  </si>
  <si>
    <t>MA0001521394</t>
  </si>
  <si>
    <t>CD BMCE 151019 2 57 a 52 semaines</t>
  </si>
  <si>
    <t>MA0001521402</t>
  </si>
  <si>
    <t>CD BMCE 151019 2 79 a 3 ans</t>
  </si>
  <si>
    <t>MA0001521410</t>
  </si>
  <si>
    <t>CD CAM 17102020 2 52 26 semaines</t>
  </si>
  <si>
    <t>10/10/2019</t>
  </si>
  <si>
    <t>MA0001521428</t>
  </si>
  <si>
    <t>CD CAM 17102019 2 62 52 semaines</t>
  </si>
  <si>
    <t>MA0001521436</t>
  </si>
  <si>
    <t>CD CAM 17102019 2 72 2 ans</t>
  </si>
  <si>
    <t>MA0001408931</t>
  </si>
  <si>
    <t>BT ADDOHA 181019 a 5 00 26 semaines</t>
  </si>
  <si>
    <t>11/10/2019</t>
  </si>
  <si>
    <t>MA0001408949</t>
  </si>
  <si>
    <t>BT RESID DAR SAADA 24102019 4 15</t>
  </si>
  <si>
    <t>BT RESID DAR SAADA 24102019 4 15 a 3 mois</t>
  </si>
  <si>
    <t>17/10/2019</t>
  </si>
  <si>
    <t>MA0001521444</t>
  </si>
  <si>
    <t>CD BMCI 291019 2 70 a 12 mois</t>
  </si>
  <si>
    <t>21/10/2019</t>
  </si>
  <si>
    <t>MA0001521451</t>
  </si>
  <si>
    <t>CD CFG BANK 291019 2 95 a 52 semain</t>
  </si>
  <si>
    <t>22/10/2019</t>
  </si>
  <si>
    <t>MA0001521469</t>
  </si>
  <si>
    <t>CD CAM 30102019 2 61 52 semaines</t>
  </si>
  <si>
    <t>23/10/2019</t>
  </si>
  <si>
    <t>MA0001521477</t>
  </si>
  <si>
    <t>CD CDM 31102019 2 63 a 2 ans</t>
  </si>
  <si>
    <t>24/10/2019</t>
  </si>
  <si>
    <t>MA0001521485</t>
  </si>
  <si>
    <t>CD CDM 31102019 2 74 a 3 ans</t>
  </si>
  <si>
    <t>MA0001408956</t>
  </si>
  <si>
    <t>BT LABEL VIE 041119 2 85 a 26 semai</t>
  </si>
  <si>
    <t>BT LABEL VIE 041119 2 85 a 26 semaines</t>
  </si>
  <si>
    <t>28/10/2019</t>
  </si>
  <si>
    <t>MA0001408964</t>
  </si>
  <si>
    <t>BT JET CONTRACTORS 041119 4 80</t>
  </si>
  <si>
    <t>BT JET CONTRACTORS 041119 4 80 a 50 jours</t>
  </si>
  <si>
    <t>MA0001521493</t>
  </si>
  <si>
    <t>CD BMCI 091119 2 65 a 12 mois</t>
  </si>
  <si>
    <t>29/10/2019</t>
  </si>
  <si>
    <t>MA0001007808</t>
  </si>
  <si>
    <t>BSF WAFASALAF 071119 2 66 a 2 ans</t>
  </si>
  <si>
    <t>31/10/2019</t>
  </si>
  <si>
    <t>MA0001521501</t>
  </si>
  <si>
    <t>CD CAM 141119 3 00 5 ans</t>
  </si>
  <si>
    <t>07/11/2019</t>
  </si>
  <si>
    <t>MA0001521519</t>
  </si>
  <si>
    <t>CD CFG BANK 151119 2 95 a 52 semain</t>
  </si>
  <si>
    <t>08/11/2019</t>
  </si>
  <si>
    <t>MA0001408972</t>
  </si>
  <si>
    <t>BT RESID DAR SAADA 251119 4 15</t>
  </si>
  <si>
    <t>BT RESID DAR SAADA 251119 4 15 30 jours</t>
  </si>
  <si>
    <t>15/11/2019</t>
  </si>
  <si>
    <t>MA0001007824</t>
  </si>
  <si>
    <t>BSF RCI FINANCE MAROC 261119 2 73</t>
  </si>
  <si>
    <t>BSF RCI FINANCE MAROC 261119 2 73 a 3 ans</t>
  </si>
  <si>
    <t>19/11/2019</t>
  </si>
  <si>
    <t>MA0001521527</t>
  </si>
  <si>
    <t>CD ATW 281119 2 65 a 2 ans</t>
  </si>
  <si>
    <t>21/11/2019</t>
  </si>
  <si>
    <t>MA0001521535</t>
  </si>
  <si>
    <t>CD ATW 281119 2 71 a 3 ans</t>
  </si>
  <si>
    <t>MA0001521543</t>
  </si>
  <si>
    <t>CD ATW 281119 2 78 a 4 ans</t>
  </si>
  <si>
    <t>MA0001521550</t>
  </si>
  <si>
    <t>CD BMCI 041219 2 65 a 12 mois</t>
  </si>
  <si>
    <t>26/11/2019</t>
  </si>
  <si>
    <t>MA0001521568</t>
  </si>
  <si>
    <t>CD BMCE 031219 2 55 a 26 semaines</t>
  </si>
  <si>
    <t>MA0001521576</t>
  </si>
  <si>
    <t>CD BMCE 031219 2 58 a 52 semaines</t>
  </si>
  <si>
    <t>MA0001521584</t>
  </si>
  <si>
    <t>CD BMCE 031219 2 67 a 2 ans</t>
  </si>
  <si>
    <t>MA0001521592</t>
  </si>
  <si>
    <t>CD BMCE 031219 2 75 a 3 ans</t>
  </si>
  <si>
    <t>MA0001408980</t>
  </si>
  <si>
    <t>BT JET CONTRACTORS 051219 4 40</t>
  </si>
  <si>
    <t>28/11/2019</t>
  </si>
  <si>
    <t>MA0001521600</t>
  </si>
  <si>
    <t>CD BMCI 091219 2 80 a 52 semaines</t>
  </si>
  <si>
    <t>29/11/2019</t>
  </si>
  <si>
    <t>MA0001521618</t>
  </si>
  <si>
    <t>CD CDG CAPITAL 061219 2 49 a 9 mois</t>
  </si>
  <si>
    <t>MA0001521626</t>
  </si>
  <si>
    <t>CD CDG CAPITAL 061219 2 52 a 52 sem</t>
  </si>
  <si>
    <t>MA0001521634</t>
  </si>
  <si>
    <t>CD CDG CAPITAL 010620 2 60 18 mois</t>
  </si>
  <si>
    <t>MA0001521642</t>
  </si>
  <si>
    <t>CD BMCI 091120 2 90 a 23 mois</t>
  </si>
  <si>
    <t>MA0001408998</t>
  </si>
  <si>
    <t>BT ADDOHA 111219 5 00 26 semaines</t>
  </si>
  <si>
    <t>04/12/2019</t>
  </si>
  <si>
    <t>MA0001521659</t>
  </si>
  <si>
    <t>CD CFG BANK 111219 3 40 a 5 ans</t>
  </si>
  <si>
    <t>MA0001521667</t>
  </si>
  <si>
    <t>CD CFG Bank 111219 3 05 a 5 ans</t>
  </si>
  <si>
    <t>MA0001521675</t>
  </si>
  <si>
    <t>CD BCP 161219 2 50 52 semaines</t>
  </si>
  <si>
    <t>09/12/2019</t>
  </si>
  <si>
    <t>MA0001409004</t>
  </si>
  <si>
    <t>BT RESID DAR SAADA 181219 4 15</t>
  </si>
  <si>
    <t>BT RESID DAR SAADA 181219 4 15 a 3 mois</t>
  </si>
  <si>
    <t>11/12/2019</t>
  </si>
  <si>
    <t>MA0001521683</t>
  </si>
  <si>
    <t>CD CFG BANK 181219 3 40 a 5 ans</t>
  </si>
  <si>
    <t>MA0001521691</t>
  </si>
  <si>
    <t>CD CFG Bank 181219 3 05 a 5 ans</t>
  </si>
  <si>
    <t>MA0001409012</t>
  </si>
  <si>
    <t>BT RESID DAR SAADA 191219 3 70</t>
  </si>
  <si>
    <t>12/12/2019</t>
  </si>
  <si>
    <t>MA0001521709</t>
  </si>
  <si>
    <t>CD SGMB 191219 2 44 a 3 mois</t>
  </si>
  <si>
    <t>MA0001521717</t>
  </si>
  <si>
    <t>CD SGMB 191219 2 51 a 6 mois</t>
  </si>
  <si>
    <t>MA0001521725</t>
  </si>
  <si>
    <t>CD SGMB 191219 2 54 a 9 mois</t>
  </si>
  <si>
    <t>MA0001007832</t>
  </si>
  <si>
    <t>BSF SALAFIN 201219 2 85 a 4 ans</t>
  </si>
  <si>
    <t>13/12/2019</t>
  </si>
  <si>
    <t>MA0001521733</t>
  </si>
  <si>
    <t>CD BMCI 20122019 2 75 a 6 mois</t>
  </si>
  <si>
    <t>MA0001521741</t>
  </si>
  <si>
    <t>CD CAM 241219 2 64 52 semaines</t>
  </si>
  <si>
    <t>17/12/2019</t>
  </si>
  <si>
    <t>MA0001521758</t>
  </si>
  <si>
    <t>CD CAM 241219 2 54 a 26 semaines</t>
  </si>
  <si>
    <t>MA0001409020</t>
  </si>
  <si>
    <t>BT ADDOHA 251219 5 00 168 j</t>
  </si>
  <si>
    <t>18/12/2019</t>
  </si>
  <si>
    <t>MA0001409038</t>
  </si>
  <si>
    <t>BT JET CONTRACTORS 251219 4 39</t>
  </si>
  <si>
    <t>MA0001409046</t>
  </si>
  <si>
    <t>BT RESID DAR SAADA 251219 4 15</t>
  </si>
  <si>
    <t>BT RESID DAR SAADA 251219 4 15  3 mois</t>
  </si>
  <si>
    <t>MA0001409053</t>
  </si>
  <si>
    <t>BT RESID DAR SAADA 301219 4 15</t>
  </si>
  <si>
    <t>BT RESID DAR SAADA 301219 4 15 a 3 mois</t>
  </si>
  <si>
    <t>23/12/2019</t>
  </si>
  <si>
    <t>MA0001521766</t>
  </si>
  <si>
    <t>CD SGMB 301219 2 55 a 1 an</t>
  </si>
  <si>
    <t>MA0001521774</t>
  </si>
  <si>
    <t>CD SGMB 300620 2 61 a 18 mois</t>
  </si>
  <si>
    <t>MA0001521782</t>
  </si>
  <si>
    <t>CD SGMB 301219 2 65 a 2 ans</t>
  </si>
  <si>
    <t>MA0001521790</t>
  </si>
  <si>
    <t>CD FEC 301219 2 82 a 5 ans</t>
  </si>
  <si>
    <t>FEC</t>
  </si>
  <si>
    <t>MA0001521808</t>
  </si>
  <si>
    <t>CD BMCI 060120 2 65 a 12 mois</t>
  </si>
  <si>
    <t>27/12/2019</t>
  </si>
  <si>
    <t>MA0001409061</t>
  </si>
  <si>
    <t>BT RESID DAR SAADA 060120 4 15</t>
  </si>
  <si>
    <t>30/12/2019</t>
  </si>
  <si>
    <t>MA0001409079</t>
  </si>
  <si>
    <t>BT RESID DAR SAADA 090120 3 70</t>
  </si>
  <si>
    <t>BT RESID DAR SAADA 090120 3 70 a 21 jours</t>
  </si>
  <si>
    <t>02/01/2020</t>
  </si>
  <si>
    <t>MA0001409087</t>
  </si>
  <si>
    <t>BT LABEL VIE 100120 2 88 a 26 semai</t>
  </si>
  <si>
    <t>BT LABEL VIE 100120 2 88 a 26 semaines</t>
  </si>
  <si>
    <t>03/01/2020</t>
  </si>
  <si>
    <t>MA0001521816</t>
  </si>
  <si>
    <t>CD BMCE 160120 2 54 a 52 semaines</t>
  </si>
  <si>
    <t>09/01/2020</t>
  </si>
  <si>
    <t>MA0001521824</t>
  </si>
  <si>
    <t>CD BMCE 160120 2 72 a 3 ans</t>
  </si>
  <si>
    <t>MA0001007881</t>
  </si>
  <si>
    <t>BSF RCI FINANCE 210120 2 72 a 3 ans</t>
  </si>
  <si>
    <t>14/01/2020</t>
  </si>
  <si>
    <t>MA0001007899</t>
  </si>
  <si>
    <t>BT MANAGEM du 21012020 2 79</t>
  </si>
  <si>
    <t>MA0001409095</t>
  </si>
  <si>
    <t>BT MANAGEM 210120 2 79 a 52 semaine</t>
  </si>
  <si>
    <t>MA0001409111</t>
  </si>
  <si>
    <t>BT RESID DAR SAADA 220120 3 70</t>
  </si>
  <si>
    <t>BT RESID DAR SAADA 220120 3 70 a 124 jours</t>
  </si>
  <si>
    <t>15/01/2020</t>
  </si>
  <si>
    <t>MA0001409103</t>
  </si>
  <si>
    <t>BT RESID DAR SAADA 230120 4 15</t>
  </si>
  <si>
    <t>BT RESID DAR SAADA 230120 4 15 a 3 mois</t>
  </si>
  <si>
    <t>16/01/2020</t>
  </si>
  <si>
    <t>MA0001007907</t>
  </si>
  <si>
    <t>BSF WAFASALAF 240120 2 88 a 5 ans</t>
  </si>
  <si>
    <t>17/01/2020</t>
  </si>
  <si>
    <t>MA0001409129</t>
  </si>
  <si>
    <t>BT RESID DAR SAADA 240120 3 70</t>
  </si>
  <si>
    <t>BT RESID DAR SAADA 240120 3 70 122 jours</t>
  </si>
  <si>
    <t>MA0001409137</t>
  </si>
  <si>
    <t>BT ADDOHA 300120 5 00 a 6 mois</t>
  </si>
  <si>
    <t>23/01/2020</t>
  </si>
  <si>
    <t>MA0001409145</t>
  </si>
  <si>
    <t>BT ADDOHA 310120 5 00 a 1 mois</t>
  </si>
  <si>
    <t>24/01/2020</t>
  </si>
  <si>
    <t>MA0001409152</t>
  </si>
  <si>
    <t>BT ADDOHA 310120 5 00 a 3 mois</t>
  </si>
  <si>
    <t>MA0001409160</t>
  </si>
  <si>
    <t>BT ADDOHA 310120 5 00 a 2 mois</t>
  </si>
  <si>
    <t>MA0001409178</t>
  </si>
  <si>
    <t>BT RESID DAR SAADA 040520 3 70</t>
  </si>
  <si>
    <t>BT RESID DAR SAADA 040520 3 70 a 90 jours</t>
  </si>
  <si>
    <t>28/01/2020</t>
  </si>
  <si>
    <t>MA0001521832</t>
  </si>
  <si>
    <t>CD BMCI 080220 2 65 a 52 semaines</t>
  </si>
  <si>
    <t>MA0001007923</t>
  </si>
  <si>
    <t>BSF WAFASALAF 110220 2 92 a 5 ans</t>
  </si>
  <si>
    <t>04/02/2020</t>
  </si>
  <si>
    <t>MA0001521840</t>
  </si>
  <si>
    <t>CD CFG BANK 170220 2 80 a 1 an</t>
  </si>
  <si>
    <t>10/02/2020</t>
  </si>
  <si>
    <t>MA0001521857</t>
  </si>
  <si>
    <t>CD CAM 180220 2 51 a 26 semaines</t>
  </si>
  <si>
    <t>11/02/2020</t>
  </si>
  <si>
    <t>MA0001521865</t>
  </si>
  <si>
    <t>CD CAM 180220 2 63 a 52 semaines</t>
  </si>
  <si>
    <t>MA0001521873</t>
  </si>
  <si>
    <t>CD CAM 180220 2 73 a 2 ans</t>
  </si>
  <si>
    <t>MA0001409186</t>
  </si>
  <si>
    <t>BT RESID DAR SAADA 200220 3 80</t>
  </si>
  <si>
    <t>13/02/2020</t>
  </si>
  <si>
    <t>MA0001409194</t>
  </si>
  <si>
    <t>MA0001521881</t>
  </si>
  <si>
    <t>CD CAM 200220 2 63 a 52 semaines</t>
  </si>
  <si>
    <t>MA0001521899</t>
  </si>
  <si>
    <t>CD CAM 200220 2 73 a 2 ans</t>
  </si>
  <si>
    <t>MA0001409202</t>
  </si>
  <si>
    <t>BT RESID DAR SAADA 020320 4 15</t>
  </si>
  <si>
    <t>BT RESID DAR SAADA 020320 4 15 a 52 semaines</t>
  </si>
  <si>
    <t>24/02/2020</t>
  </si>
  <si>
    <t>MA0001521907</t>
  </si>
  <si>
    <t>CD BMCI 02022021 2 90 a 23 mois</t>
  </si>
  <si>
    <t>MA0001521915</t>
  </si>
  <si>
    <t>CD BMCI 050320 2 65 a 12 mois</t>
  </si>
  <si>
    <t>MA0001521923</t>
  </si>
  <si>
    <t>CD CFG BANK 120320 2 80 a 1 an</t>
  </si>
  <si>
    <t>05/03/2020</t>
  </si>
  <si>
    <t>MA0001521931</t>
  </si>
  <si>
    <t>CD ATW 120320 2 67 a 2 ans</t>
  </si>
  <si>
    <t>MA0001521949</t>
  </si>
  <si>
    <t>CD ATW 120320 2 75 a 3 ans</t>
  </si>
  <si>
    <t>MA0001521956</t>
  </si>
  <si>
    <t>CD CDG CAPITAL 13032020 2 49</t>
  </si>
  <si>
    <t>CD CDG CAPITAL 13032020 2 49 a 26 semaines</t>
  </si>
  <si>
    <t>06/03/2020</t>
  </si>
  <si>
    <t>MA0001521964</t>
  </si>
  <si>
    <t>CD CDG CAPITAL 130320 2 55</t>
  </si>
  <si>
    <t>CD CDG CAPITAL 130320 2 55 a 52 semaines</t>
  </si>
  <si>
    <t>MA0001007972</t>
  </si>
  <si>
    <t>BSF WAFASALAF 170320 2 71 a 2 ans</t>
  </si>
  <si>
    <t>10/03/2020</t>
  </si>
  <si>
    <t>MA0001409210</t>
  </si>
  <si>
    <t>BT RESID DAR SAADA 180320 4 15</t>
  </si>
  <si>
    <t>MA0001409228</t>
  </si>
  <si>
    <t>BT RESID DAR SAADA 190320 3 70</t>
  </si>
  <si>
    <t>BT RESID DAR SAADA 190320 3 70  103 jours</t>
  </si>
  <si>
    <t>MA0001409236</t>
  </si>
  <si>
    <t>BT RESID DAR SAADA 200320 3 80</t>
  </si>
  <si>
    <t>BT RESID DAR SAADA 200320 3 80  91 jours</t>
  </si>
  <si>
    <t>12/03/2020</t>
  </si>
  <si>
    <t>MA0001521972</t>
  </si>
  <si>
    <t>CD BMCI 200320 2 40 a 26 semaines</t>
  </si>
  <si>
    <t>13/03/2020</t>
  </si>
  <si>
    <t>MA0001521980</t>
  </si>
  <si>
    <t>CD SGMB 230320 2 63 a 1 an</t>
  </si>
  <si>
    <t>16/03/2020</t>
  </si>
  <si>
    <t>MA0001521998</t>
  </si>
  <si>
    <t>CD SGMB 230320 2 71 a 2 ans</t>
  </si>
  <si>
    <t>MA0001007980</t>
  </si>
  <si>
    <t>BSF WAFABAIL 24032020 3 13</t>
  </si>
  <si>
    <t>BSF WAFABAIL 24032020 3 13 5 ans</t>
  </si>
  <si>
    <t>17/03/2020</t>
  </si>
  <si>
    <t>MA0001007998</t>
  </si>
  <si>
    <t>BSF WAFASALAF 240320 3 08 a 5 ans</t>
  </si>
  <si>
    <t>MA0001409244</t>
  </si>
  <si>
    <t>BT RESID DAR SAADA 250320 4 15</t>
  </si>
  <si>
    <t>18/03/2020</t>
  </si>
  <si>
    <t>MA0001522004</t>
  </si>
  <si>
    <t>CD BMCI 260320 2 70 a 12 mois</t>
  </si>
  <si>
    <t>MA0001522012</t>
  </si>
  <si>
    <t>CD ATW 250320 2 98 a 5 ans</t>
  </si>
  <si>
    <t>MA0001409251</t>
  </si>
  <si>
    <t>BT RESID DAR SAADA 300320 4 15</t>
  </si>
  <si>
    <t>23/03/2020</t>
  </si>
  <si>
    <t>MA0001522020</t>
  </si>
  <si>
    <t>CD SGMB 30032020 2 75 1 an</t>
  </si>
  <si>
    <t>MA0001008012</t>
  </si>
  <si>
    <t>BSF WAFASALAF 01042020 2 71 a 2 ans</t>
  </si>
  <si>
    <t>25/03/2020</t>
  </si>
  <si>
    <t>MA0001008020</t>
  </si>
  <si>
    <t>BSF WAFASALAF 01042020 3 05 a 5 ans</t>
  </si>
  <si>
    <t>MA0001522038</t>
  </si>
  <si>
    <t>CD CFG BANK 030420 2 75 a 6 mois</t>
  </si>
  <si>
    <t>26/03/2020</t>
  </si>
  <si>
    <t>MA0001409269</t>
  </si>
  <si>
    <t>BT ARADEI CAPITAL 060420 3 16</t>
  </si>
  <si>
    <t>BT ARADEI CAPITAL 060420 3 16 26 semaines</t>
  </si>
  <si>
    <t>ARADEI CAPITAL</t>
  </si>
  <si>
    <t>30/03/2020</t>
  </si>
  <si>
    <t>MA0001409277</t>
  </si>
  <si>
    <t>BT ARADEI CAPITAL 060420 3 28</t>
  </si>
  <si>
    <t>BT ARADEI CAPITAL 060420 3 28 52 semaines</t>
  </si>
  <si>
    <t>MA0001409285</t>
  </si>
  <si>
    <t>BT RESID DAR SAADA 060420 4 15</t>
  </si>
  <si>
    <t>MA0001522046</t>
  </si>
  <si>
    <t>CD BANK OF AFRICA 070420 2 60 13 semaines</t>
  </si>
  <si>
    <t>31/03/2020</t>
  </si>
  <si>
    <t>MA0001522053</t>
  </si>
  <si>
    <t>CD BANK OF AFRICA 070420 2 65 26 semaines</t>
  </si>
  <si>
    <t>MA0001522061</t>
  </si>
  <si>
    <t>CD BANK OF AFRICA 070420 2 60 52 semaines</t>
  </si>
  <si>
    <t>MA0001522095</t>
  </si>
  <si>
    <t>CD BANK OF AFRICA 070420 2 70 52 semaines</t>
  </si>
  <si>
    <t>MA0001522079</t>
  </si>
  <si>
    <t>CD CFG BANK 080420 2 65 a 6 mois</t>
  </si>
  <si>
    <t>MA0001522087</t>
  </si>
  <si>
    <t>CD CFG BANK 080420 2 95 a 1 an</t>
  </si>
  <si>
    <t>MA0001522103</t>
  </si>
  <si>
    <t>CD CFG BANK 090420 2 60 a 1 an</t>
  </si>
  <si>
    <t>02/04/2020</t>
  </si>
  <si>
    <t>MA0001409293</t>
  </si>
  <si>
    <t>BT ADDOHA 170420 5 00 a 6 mois</t>
  </si>
  <si>
    <t>10/04/2020</t>
  </si>
  <si>
    <t>MA0001522111</t>
  </si>
  <si>
    <t>CD CFG BANK 210420 2 75 a 8 mois</t>
  </si>
  <si>
    <t>14/04/2020</t>
  </si>
  <si>
    <t>MA0001522129</t>
  </si>
  <si>
    <t>CD BMCI 230420 2 80 a 12 mois</t>
  </si>
  <si>
    <t>15/04/2020</t>
  </si>
  <si>
    <t>MA0001409301</t>
  </si>
  <si>
    <t>BT RESID DAR SAADA 230420 4 15</t>
  </si>
  <si>
    <t>BT RESID DAR SAADA 230420 4 15 a 3 mois</t>
  </si>
  <si>
    <t>16/04/2020</t>
  </si>
  <si>
    <t>MA0001008038</t>
  </si>
  <si>
    <t>BSF SOGELEASE 300420 2 90 a 2 ans</t>
  </si>
  <si>
    <t>23/04/2020</t>
  </si>
  <si>
    <t>MA0001409319</t>
  </si>
  <si>
    <t>LABEL VIE 300420 2 78 a 26 semaines</t>
  </si>
  <si>
    <t>MA0001522137</t>
  </si>
  <si>
    <t>CD CIH du 300420 a 2 41</t>
  </si>
  <si>
    <t>CD CIH du 300420 a 2 41  5 mois</t>
  </si>
  <si>
    <t>MA0001409327</t>
  </si>
  <si>
    <t>27/04/2020</t>
  </si>
  <si>
    <t>MA0001409335</t>
  </si>
  <si>
    <t>MA0001409343</t>
  </si>
  <si>
    <t>MA0001522145</t>
  </si>
  <si>
    <t>CD BMCI 050520 2 85 a 12 mois</t>
  </si>
  <si>
    <t>MA0001522152</t>
  </si>
  <si>
    <t>CD BMCI 060520 2 70 a 12 mois</t>
  </si>
  <si>
    <t>28/04/2020</t>
  </si>
  <si>
    <t>MA0001409376</t>
  </si>
  <si>
    <t>BT JET CONTRACTORS 050620 4 40</t>
  </si>
  <si>
    <t>BT JET CONTRACTORS 050620 4 40 a 13 semaines</t>
  </si>
  <si>
    <t>29/04/2020</t>
  </si>
  <si>
    <t>MA0001522160</t>
  </si>
  <si>
    <t>CD CFG BANK 07052020 3 15 25 mois</t>
  </si>
  <si>
    <t>30/04/2020</t>
  </si>
  <si>
    <t>MA0001522178</t>
  </si>
  <si>
    <t>CD CAM 080520 2 80 a 2 ans</t>
  </si>
  <si>
    <t>MA0001409350</t>
  </si>
  <si>
    <t>BT ADDOHA 110520 4 95 a 52 semaines</t>
  </si>
  <si>
    <t>04/05/2020</t>
  </si>
  <si>
    <t>MA0001522186</t>
  </si>
  <si>
    <t>CD CFG BANK 13052020 2 85</t>
  </si>
  <si>
    <t>CD CFG BANK 13052020 2 85 52 semaines</t>
  </si>
  <si>
    <t>06/05/2020</t>
  </si>
  <si>
    <t>MA0001522194</t>
  </si>
  <si>
    <t>CD BANK OF AFRICA 130520 2 75 52 semaines</t>
  </si>
  <si>
    <t>MA0001008053</t>
  </si>
  <si>
    <t>BSF RCI 140520 2 99 a 3 ans</t>
  </si>
  <si>
    <t>07/05/2020</t>
  </si>
  <si>
    <t>MA0001522202</t>
  </si>
  <si>
    <t>CD CFG BANK 1852020 2 85</t>
  </si>
  <si>
    <t>CD CFG BANK 18052020 2 85 52 semaines</t>
  </si>
  <si>
    <t>11/05/2020</t>
  </si>
  <si>
    <t>MA0001522210</t>
  </si>
  <si>
    <t>CD CIH 180520 2 38  a 26 semaines</t>
  </si>
  <si>
    <t>MA0001522228</t>
  </si>
  <si>
    <t>CD CIH 18052020 2 48  a 52 semaines</t>
  </si>
  <si>
    <t>MA0001522236</t>
  </si>
  <si>
    <t>CD CIH 18052020 2 63  a 2 ans</t>
  </si>
  <si>
    <t>MA0001522244</t>
  </si>
  <si>
    <t>CD CIH 18052020 2 97  a 5 ans</t>
  </si>
  <si>
    <t>MA0001522251</t>
  </si>
  <si>
    <t>CD CIH 18052020 2 63  a 5 ans</t>
  </si>
  <si>
    <t>MA0001409368</t>
  </si>
  <si>
    <t>BT RESID DAR SAADA 26052020 3 70</t>
  </si>
  <si>
    <t>BT RESID DAR SAADA 26052020 3 70  a 30 jours</t>
  </si>
  <si>
    <t>19/05/2020</t>
  </si>
  <si>
    <t>MA0001522269</t>
  </si>
  <si>
    <t>CD SGMB 270520 2 65 a 18 mois</t>
  </si>
  <si>
    <t>20/05/2020</t>
  </si>
  <si>
    <t>MA0001522277</t>
  </si>
  <si>
    <t>CD SGMB 270520 2 70 a 2 ans</t>
  </si>
  <si>
    <t>MA0001522285</t>
  </si>
  <si>
    <t>CD BANK OF AFRICA 270520 2 75 52 semaines</t>
  </si>
  <si>
    <t>MA0001008061</t>
  </si>
  <si>
    <t>BSF SALAFIN 290520 3 01 a 5 ans</t>
  </si>
  <si>
    <t>22/05/2020</t>
  </si>
  <si>
    <t>MA0001008079</t>
  </si>
  <si>
    <t>BSF EQDOM 010620 2 68 a 2 ans</t>
  </si>
  <si>
    <t>25/05/2020</t>
  </si>
  <si>
    <t>MA0001522293</t>
  </si>
  <si>
    <t>CD BMCI 020620 2 80 a 12 mois</t>
  </si>
  <si>
    <t>MA0001522301</t>
  </si>
  <si>
    <t>CD BMCI 030620 2 70 a 12 mois</t>
  </si>
  <si>
    <t>26/05/2020</t>
  </si>
  <si>
    <t>MA0001008095</t>
  </si>
  <si>
    <t>BSF SOGELEASE 030620 3 00 a 4 ans</t>
  </si>
  <si>
    <t>27/05/2020</t>
  </si>
  <si>
    <t>MA0001522319</t>
  </si>
  <si>
    <t>CD ATW 090620 2 20 a 13 semaines</t>
  </si>
  <si>
    <t>02/06/2020</t>
  </si>
  <si>
    <t>MA0001409384</t>
  </si>
  <si>
    <t>BT ADDOHA 100620 4 95 a 1 mois</t>
  </si>
  <si>
    <t>03/06/2020</t>
  </si>
  <si>
    <t>MA0001409392</t>
  </si>
  <si>
    <t>BT ADDOHA 100620 4 95 a 2 mois</t>
  </si>
  <si>
    <t>MA0001409400</t>
  </si>
  <si>
    <t>BT ADDOHA 100620 4 95 a 3 mois</t>
  </si>
  <si>
    <t>MA0001522327</t>
  </si>
  <si>
    <t>CD BMCI 10062020 2 30 a 26 semaines</t>
  </si>
  <si>
    <t>MA0001522343</t>
  </si>
  <si>
    <t>CD CFG BANK 100620 3 00 a 1 an</t>
  </si>
  <si>
    <t>MA0001522335</t>
  </si>
  <si>
    <t>CD CFG BANK 120620 3 00</t>
  </si>
  <si>
    <t>CD CFG BANK 120620 3 00 52 semaines</t>
  </si>
  <si>
    <t>05/06/2020</t>
  </si>
  <si>
    <t>MA0001522350</t>
  </si>
  <si>
    <t>CD CAM 120620 3 4 a 7 ans</t>
  </si>
  <si>
    <t>MA0001522368</t>
  </si>
  <si>
    <t>CD CAM 150620 3 4 a 7 ans</t>
  </si>
  <si>
    <t>08/06/2020</t>
  </si>
  <si>
    <t>MA0001522376</t>
  </si>
  <si>
    <t>CD CDG CAPITAL 16062020 2 16 13</t>
  </si>
  <si>
    <t>CD CDG CAPITAL 16062020 2 16 13 semaines</t>
  </si>
  <si>
    <t>09/06/2020</t>
  </si>
  <si>
    <t>MA0001522384</t>
  </si>
  <si>
    <t>CD CDG CAPITAL 1606202020 2 23</t>
  </si>
  <si>
    <t>CD CDG CAPITAL 1606202020 2 23 26 semaines</t>
  </si>
  <si>
    <t>MA0001522392</t>
  </si>
  <si>
    <t>CD CDG CAPITAL 15062020 2 29</t>
  </si>
  <si>
    <t>CD CDG CAPITAL 15062020 2 29 a 9 mois</t>
  </si>
  <si>
    <t>MA0001409418</t>
  </si>
  <si>
    <t>BT RESID DAR SAADA 190620 4 15</t>
  </si>
  <si>
    <t>BT RESID DAR SAADA 190620 4 15 a 3 mois</t>
  </si>
  <si>
    <t>10/06/2020</t>
  </si>
  <si>
    <t>MA0001522400</t>
  </si>
  <si>
    <t>CD CAM 170620 3 40 a 7 ans</t>
  </si>
  <si>
    <t>MA0001522418</t>
  </si>
  <si>
    <t>CD CFG BANK 170620 2 85 a 3 mois</t>
  </si>
  <si>
    <t>MA0001409434</t>
  </si>
  <si>
    <t>BT RESID DAR SAADA 190620 3 80</t>
  </si>
  <si>
    <t>BT RESID DAR SAADA 190620 3 80 a 42 jours</t>
  </si>
  <si>
    <t>12/06/2020</t>
  </si>
  <si>
    <t>MA0001409442</t>
  </si>
  <si>
    <t>BT ADDOHA220620 4 95 a 52 semaines</t>
  </si>
  <si>
    <t>15/06/2020</t>
  </si>
  <si>
    <t>MA0001409459</t>
  </si>
  <si>
    <t>BT RESID DAR SAADA 240620 4 15</t>
  </si>
  <si>
    <t>BT RESID DAR SAADA 240620 4 15 a 91 jours</t>
  </si>
  <si>
    <t>16/06/2020</t>
  </si>
  <si>
    <t>MA0001409426</t>
  </si>
  <si>
    <t>BT JET CONTRACTORS 250620 4 40</t>
  </si>
  <si>
    <t>BT JET CONTRACTORS 250620 4 40 a 3 mois</t>
  </si>
  <si>
    <t>18/06/2020</t>
  </si>
  <si>
    <t>MA0001409467</t>
  </si>
  <si>
    <t>BT RESID DAR SAADA 250620 4 15</t>
  </si>
  <si>
    <t>BT RESID DAR SAADA 250620 4 15 a 32 jours</t>
  </si>
  <si>
    <t>MA0001522426</t>
  </si>
  <si>
    <t>CD CAM 250620 2 42 a 52 semaines</t>
  </si>
  <si>
    <t>MA0001522434</t>
  </si>
  <si>
    <t>CD CAM 250620 2 64 a 2 ans</t>
  </si>
  <si>
    <t>MA0001008103</t>
  </si>
  <si>
    <t>BSF RCI FINANCE 290620 2 99 a 4 ans</t>
  </si>
  <si>
    <t>22/06/2020</t>
  </si>
  <si>
    <t>MA0001409475</t>
  </si>
  <si>
    <t>BT RESID DAR SAADA 290620 4 15</t>
  </si>
  <si>
    <t>BT RESID DAR SAADA 290620 4 15 a 91 jours</t>
  </si>
  <si>
    <t>MA0001409483</t>
  </si>
  <si>
    <t>BT RESID DAR SAADA 300620 3 70</t>
  </si>
  <si>
    <t>BT RESID DAR SAADA 300620 3 70 a 91 jours</t>
  </si>
  <si>
    <t>23/06/2020</t>
  </si>
  <si>
    <t>MA0001522442</t>
  </si>
  <si>
    <t>CD BMCI 010720 2 60 a 6 mois</t>
  </si>
  <si>
    <t>24/06/2020</t>
  </si>
  <si>
    <t>MA0001522459</t>
  </si>
  <si>
    <t>CD BMCI 050720 2 60 a 12 mois</t>
  </si>
  <si>
    <t>25/06/2020</t>
  </si>
  <si>
    <t>MA0001409491</t>
  </si>
  <si>
    <t>BT RESID DAR SAADA 060720 4 15</t>
  </si>
  <si>
    <t>BT RESID DAR SAADA 060720 4 15 a 3 mois</t>
  </si>
  <si>
    <t>29/06/2020</t>
  </si>
  <si>
    <t>MA0001409509</t>
  </si>
  <si>
    <t>BT ADDOHA 100720 4 95 a 6 mois</t>
  </si>
  <si>
    <t>03/07/2020</t>
  </si>
  <si>
    <t>MA0001409517</t>
  </si>
  <si>
    <t>BT LABEL VIE 100720 2 15 a 26 semai</t>
  </si>
  <si>
    <t>MA0001522467</t>
  </si>
  <si>
    <t>CD CFG BANK 100720 2 50 a 52 semain</t>
  </si>
  <si>
    <t>MA0001409525</t>
  </si>
  <si>
    <t>BT RESID DAR SAADA 230720 4 15</t>
  </si>
  <si>
    <t>BT RESID DAR SAADA 230720 4 15 a 3 mois</t>
  </si>
  <si>
    <t>16/07/2020</t>
  </si>
  <si>
    <t>MA0001008137</t>
  </si>
  <si>
    <t>BSF SOGELEASE 240720 2 81 a 5 ans</t>
  </si>
  <si>
    <t>17/07/2020</t>
  </si>
  <si>
    <t>MA0001409533</t>
  </si>
  <si>
    <t>BT RESID DAR SAADA 270720 4 15</t>
  </si>
  <si>
    <t>BT RESID DAR SAADA 270720 4 15 a 19 jours</t>
  </si>
  <si>
    <t>20/07/2020</t>
  </si>
  <si>
    <t>MA0001409541</t>
  </si>
  <si>
    <t>BT RESID DAR SAADA 270720</t>
  </si>
  <si>
    <t>BT RESID DAR SAADA 270720 a 65 jours</t>
  </si>
  <si>
    <t>MA0001409582</t>
  </si>
  <si>
    <t>BT RESID DAR SAADA 030820 3 80</t>
  </si>
  <si>
    <t>BT RESID DAR SAADA 030820 3 80 58 jours</t>
  </si>
  <si>
    <t>MA0001522475</t>
  </si>
  <si>
    <t>CD SGMB 290720 2 01 a 52 semaines</t>
  </si>
  <si>
    <t>22/07/2020</t>
  </si>
  <si>
    <t>MA0001522483</t>
  </si>
  <si>
    <t>CD SGMB 290720 2 15 a 18 mois</t>
  </si>
  <si>
    <t>MA0001522491</t>
  </si>
  <si>
    <t>CD SGMB 290720 2 22 a 2 ans</t>
  </si>
  <si>
    <t>MA0001522509</t>
  </si>
  <si>
    <t>CD ATW 290720 2 1 a 2 ans</t>
  </si>
  <si>
    <t>MA0001522517</t>
  </si>
  <si>
    <t>CD CIH 290720 1 80  a 7 mois</t>
  </si>
  <si>
    <t>MA0001522525</t>
  </si>
  <si>
    <t>CD CIH 290720 2 00 a 15 mois</t>
  </si>
  <si>
    <t>MA0001522533</t>
  </si>
  <si>
    <t>CD CIH 290720 2 25  a 3 ans</t>
  </si>
  <si>
    <t>MA0001522541</t>
  </si>
  <si>
    <t>CD CIH 290720 2 53  a 5 ans</t>
  </si>
  <si>
    <t>MA0001409558</t>
  </si>
  <si>
    <t>BT ADDOHA 030820 4 95 a 52 semaines</t>
  </si>
  <si>
    <t>27/07/2020</t>
  </si>
  <si>
    <t>MA0001409566</t>
  </si>
  <si>
    <t>BT ADDOHA 030820 4 95 a 6 mois</t>
  </si>
  <si>
    <t>MA0001409574</t>
  </si>
  <si>
    <t>BT RESID DAR SAADA 030820 3 70</t>
  </si>
  <si>
    <t>BT RESID DAR SAADA 030820 3 70 a 3 mois</t>
  </si>
  <si>
    <t>MA0001522558</t>
  </si>
  <si>
    <t>CD CFG BANK 030820 2 60</t>
  </si>
  <si>
    <t>CD CFG BANK 030820 2 60 a 1 an et 2 mois</t>
  </si>
  <si>
    <t>MA0001522566</t>
  </si>
  <si>
    <t>CD BMCI 060820 2 15 a 12 mois</t>
  </si>
  <si>
    <t>29/07/2020</t>
  </si>
  <si>
    <t>MA0001522574</t>
  </si>
  <si>
    <t>CD CAM 050820 2 00 a 52 semaines</t>
  </si>
  <si>
    <t>MA0001522582</t>
  </si>
  <si>
    <t>CD BANK OF AFR 060820 1 80</t>
  </si>
  <si>
    <t>CD BANK OF AFR 060820 1 80 a 13 semaines</t>
  </si>
  <si>
    <t>MA0001008145</t>
  </si>
  <si>
    <t>BSF WAFABAIL 100820 2 52 a 3 ans</t>
  </si>
  <si>
    <t>03/08/2020</t>
  </si>
  <si>
    <t>MA0001008152</t>
  </si>
  <si>
    <t>BSF WAFABAIL 100820 2 67 a 5 ans</t>
  </si>
  <si>
    <t>MA0001409590</t>
  </si>
  <si>
    <t>BT ADDOHA 110820 4 95 a 6 mois</t>
  </si>
  <si>
    <t>04/08/2020</t>
  </si>
  <si>
    <t>MA0001522590</t>
  </si>
  <si>
    <t>CD CFG BANK 180820 2 60 1 an 2 mois</t>
  </si>
  <si>
    <t>11/08/2020</t>
  </si>
  <si>
    <t>MA0001008160</t>
  </si>
  <si>
    <t>BSF WAFASALAF 28082020 2 54 a 5 ans</t>
  </si>
  <si>
    <t>19/08/2020</t>
  </si>
  <si>
    <t>MA0001008178</t>
  </si>
  <si>
    <t>BSF WAFASALAF 28082020 2 16 a 2 ans</t>
  </si>
  <si>
    <t>MA0001522608</t>
  </si>
  <si>
    <t>CD BMCI 030920 2 15 a 12 mois</t>
  </si>
  <si>
    <t>26/08/2020</t>
  </si>
  <si>
    <t>MA0001522616</t>
  </si>
  <si>
    <t>CD CFG BANK 040920 3 00 a 5 ans</t>
  </si>
  <si>
    <t>28/08/2020</t>
  </si>
  <si>
    <t>MA0001008186</t>
  </si>
  <si>
    <t>BSF WAFASALAF 070920 2 20 a 2 ans</t>
  </si>
  <si>
    <t>31/08/2020</t>
  </si>
  <si>
    <t>MA0001522624</t>
  </si>
  <si>
    <t>CD ATW 070920 2 16 a 2 ans</t>
  </si>
  <si>
    <t>MA0001522632</t>
  </si>
  <si>
    <t>CD ATW 070920 2 39 a 4 ans</t>
  </si>
  <si>
    <t>MA0001522640</t>
  </si>
  <si>
    <t>CD CFG BANK 090920 2 80 a 1 an</t>
  </si>
  <si>
    <t>02/09/2020</t>
  </si>
  <si>
    <t>MA0001409608</t>
  </si>
  <si>
    <t>BT ADDOHA 100920 4 95 a 4 mois</t>
  </si>
  <si>
    <t>03/09/2020</t>
  </si>
  <si>
    <t>MA0001522657</t>
  </si>
  <si>
    <t>CD CFG BANK 100920 2 70 a 6 mois</t>
  </si>
  <si>
    <t>MA0001522665</t>
  </si>
  <si>
    <t>CD CFG BANK 140920 2 80 a 1 an</t>
  </si>
  <si>
    <t>07/09/2020</t>
  </si>
  <si>
    <t>MA0001522673</t>
  </si>
  <si>
    <t>CD CFG BANK 150920 2 60 a 1 an</t>
  </si>
  <si>
    <t>08/09/2020</t>
  </si>
  <si>
    <t>MA0001409616</t>
  </si>
  <si>
    <t>BT RESID DAR SAADA 160920 4 15</t>
  </si>
  <si>
    <t>BT RESID DAR SAADA 160920 4 15 a 3 mois</t>
  </si>
  <si>
    <t>09/09/2020</t>
  </si>
  <si>
    <t>MA0001522681</t>
  </si>
  <si>
    <t>CD CFG BANK 160920 2 80 a 1 an</t>
  </si>
  <si>
    <t>MA0001522699</t>
  </si>
  <si>
    <t>CD CFG BANK 170920 2 80 a 1 an</t>
  </si>
  <si>
    <t>10/09/2020</t>
  </si>
  <si>
    <t>MA0001522707</t>
  </si>
  <si>
    <t>CD CFG BANK 180920 2 60 a 1 an</t>
  </si>
  <si>
    <t>MA0001522715</t>
  </si>
  <si>
    <t>CD CFG BANK 220920 2 80 a 1 an</t>
  </si>
  <si>
    <t>MA0001522723</t>
  </si>
  <si>
    <t>CD CDG CAPITAL 22092020 1 72</t>
  </si>
  <si>
    <t>CD CDG CAPITAL 22092020 1 72 a 13 semaines</t>
  </si>
  <si>
    <t>MA0001522749</t>
  </si>
  <si>
    <t>CD CAM 220920 2 05 a 52 semaines</t>
  </si>
  <si>
    <t>15/09/2020</t>
  </si>
  <si>
    <t>MA0001409624</t>
  </si>
  <si>
    <t>BT RESID DAR SAADA  230920 4 15</t>
  </si>
  <si>
    <t>BT RESID DAR SAADA  230920 4 15 91 j</t>
  </si>
  <si>
    <t>16/09/2020</t>
  </si>
  <si>
    <t>MA0001522731</t>
  </si>
  <si>
    <t>CD CAM du 23092020 1 95</t>
  </si>
  <si>
    <t>CD CAM du 23092020 1 95 a 26 semaines</t>
  </si>
  <si>
    <t>MA0001522756</t>
  </si>
  <si>
    <t>CD CFG BANK 230920 2 60 a 52 semain</t>
  </si>
  <si>
    <t>CD CFG BANK 230920 2 60 a 52 semaines</t>
  </si>
  <si>
    <t>MA0001008194</t>
  </si>
  <si>
    <t>BSF WAFASALAF 240920 2 59 a 5 ans</t>
  </si>
  <si>
    <t>17/09/2020</t>
  </si>
  <si>
    <t>MA0001522764</t>
  </si>
  <si>
    <t>CD CAM 240920 1 95 a 26 semaines</t>
  </si>
  <si>
    <t>MA0001522772</t>
  </si>
  <si>
    <t>CD CAM 240920 2 05 a 52 semaines</t>
  </si>
  <si>
    <t>MA0001409665</t>
  </si>
  <si>
    <t>BT RESID DAR SAADA 280920 4 15</t>
  </si>
  <si>
    <t>21/09/2020</t>
  </si>
  <si>
    <t>MA0001409632</t>
  </si>
  <si>
    <t>BT RESID DAR SAADA 280920 4 15 a 91 jours</t>
  </si>
  <si>
    <t>22/09/2020</t>
  </si>
  <si>
    <t>MA0001409640</t>
  </si>
  <si>
    <t>BT RESID DAR SAADA 290920 3 70</t>
  </si>
  <si>
    <t>BT RESID DAR SAADA 290920 3 70 1 mois</t>
  </si>
  <si>
    <t>MA0001409657</t>
  </si>
  <si>
    <t>BT RESID DAR SAADA 290920  3 70</t>
  </si>
  <si>
    <t>BT RESID DAR SAADA 290920  3 70 a 3 mois</t>
  </si>
  <si>
    <t>MA0001522780</t>
  </si>
  <si>
    <t>CD CIH 2909202 2 59 a 5 ans</t>
  </si>
  <si>
    <t>MA0001409673</t>
  </si>
  <si>
    <t>BT RESID DAR SAADA 300920 4 15</t>
  </si>
  <si>
    <t>BT RESID DAR SAADA 300920 4 15 3 mois</t>
  </si>
  <si>
    <t>23/09/2020</t>
  </si>
  <si>
    <t>MA0001409681</t>
  </si>
  <si>
    <t>BT RESID DAR SAADA 300920 4 15 1 mois</t>
  </si>
  <si>
    <t>MA0001522798</t>
  </si>
  <si>
    <t>CD CFG BANK 30092020 2 70 a 1 an</t>
  </si>
  <si>
    <t>MA0001522806</t>
  </si>
  <si>
    <t>CD ATW 021020 2 15 2 ans</t>
  </si>
  <si>
    <t>25/09/2020</t>
  </si>
  <si>
    <t>MA0001522814</t>
  </si>
  <si>
    <t>CD ATW 021020 2 55 a 5 ans</t>
  </si>
  <si>
    <t>MA0001409699</t>
  </si>
  <si>
    <t>BT resid dar saada 051020 4 35</t>
  </si>
  <si>
    <t>28/09/2020</t>
  </si>
  <si>
    <t>MA0001522822</t>
  </si>
  <si>
    <t>CD CFG BANK 051020 2 50</t>
  </si>
  <si>
    <t>CD CFG BANK 051020 2 50 6 mois</t>
  </si>
  <si>
    <t>MA0001522830</t>
  </si>
  <si>
    <t>CD CFG BANK 061020 2 80 a 1 an</t>
  </si>
  <si>
    <t>29/09/2020</t>
  </si>
  <si>
    <t>MA0001522848</t>
  </si>
  <si>
    <t>CD BMCI 07102020 2 15</t>
  </si>
  <si>
    <t>CD BMCI 07102020 2 15 12 mois</t>
  </si>
  <si>
    <t>MA0001522855</t>
  </si>
  <si>
    <t>CD BMCI 081020 2 20 a 12 mois</t>
  </si>
  <si>
    <t>30/09/2020</t>
  </si>
  <si>
    <t>MA0001522863</t>
  </si>
  <si>
    <t>CD CFG BANK 121020 2 60 a 52s</t>
  </si>
  <si>
    <t>CD CFG BANK 121020 2 60 a 52 semaines</t>
  </si>
  <si>
    <t>05/10/2020</t>
  </si>
  <si>
    <t>MA0001008210</t>
  </si>
  <si>
    <t>BSF SALAFIN 13102020 2 70 a 5 ans</t>
  </si>
  <si>
    <t>06/10/2020</t>
  </si>
  <si>
    <t>MA0001522871</t>
  </si>
  <si>
    <t>CD CFG BANK 131020 2 60 a 6 mois</t>
  </si>
  <si>
    <t>MA0001008228</t>
  </si>
  <si>
    <t>BSF SALAFIN 131020 2 70 a 5 ans</t>
  </si>
  <si>
    <t>MA0001522889</t>
  </si>
  <si>
    <t>CD CAM 141020 1 92 a 26 semaines</t>
  </si>
  <si>
    <t>07/10/2020</t>
  </si>
  <si>
    <t>MA0001522897</t>
  </si>
  <si>
    <t>MA0001522905</t>
  </si>
  <si>
    <t>CD BANK OF AFRICA 141020 1 77 26 semaines</t>
  </si>
  <si>
    <t>MA0001522913</t>
  </si>
  <si>
    <t>CD BANK OF AFRICA 141020 1 94 52 semaines</t>
  </si>
  <si>
    <t>MA0001522921</t>
  </si>
  <si>
    <t>CD BANK OF AFRICA 141020 2 20 2 ans</t>
  </si>
  <si>
    <t>MA0001522939</t>
  </si>
  <si>
    <t>CD CAM 151020 1 92 a 26 semaines</t>
  </si>
  <si>
    <t>08/10/2020</t>
  </si>
  <si>
    <t>MA0001522947</t>
  </si>
  <si>
    <t>CD CAM 151020 2 09 a 52 semaines</t>
  </si>
  <si>
    <t>MA0001522954</t>
  </si>
  <si>
    <t>CD CAM 151020 2 4 a 2 ans</t>
  </si>
  <si>
    <t>MA0001409707</t>
  </si>
  <si>
    <t>BT ADDOHA 16102020 4 95 6 mois</t>
  </si>
  <si>
    <t>09/10/2020</t>
  </si>
  <si>
    <t>MA0001522970</t>
  </si>
  <si>
    <t>CD CFG BANK 161020 2 65 a 1 an</t>
  </si>
  <si>
    <t>MA0001409715</t>
  </si>
  <si>
    <t>BT ARADEI CAPITAL 191020 2 34</t>
  </si>
  <si>
    <t>BT ARADEI CAPITAL 191020 2 34 a 26 semaines</t>
  </si>
  <si>
    <t>12/10/2020</t>
  </si>
  <si>
    <t>MA0001409723</t>
  </si>
  <si>
    <t>BT ARADEI CAPITAL 191020 2 54</t>
  </si>
  <si>
    <t>MA0001522962</t>
  </si>
  <si>
    <t>CD CFG BANK 191020 2 70 a 1 an</t>
  </si>
  <si>
    <t>MA0001008236</t>
  </si>
  <si>
    <t>BSF WAFASALAF 211020 2 15 a 2 ans</t>
  </si>
  <si>
    <t>14/10/2020</t>
  </si>
  <si>
    <t>MA0001008244</t>
  </si>
  <si>
    <t>BSF WAFASALAF 211020 2 55 a 5 ans</t>
  </si>
  <si>
    <t>MA0001409731</t>
  </si>
  <si>
    <t>BT RESID DAR SAADA 221020 4 35</t>
  </si>
  <si>
    <t>BT RESID DAR SAADA 221020 4 35 a 3 mois</t>
  </si>
  <si>
    <t>15/10/2020</t>
  </si>
  <si>
    <t>MA0001522988</t>
  </si>
  <si>
    <t>CD CFG BANK 271020 2 70</t>
  </si>
  <si>
    <t>CD CFG BANK 271020 2 70 a 1 an 1 mois</t>
  </si>
  <si>
    <t>20/10/2020</t>
  </si>
  <si>
    <t>MA0001409749</t>
  </si>
  <si>
    <t>BT RESID DAR SAADA 02112020 3 70</t>
  </si>
  <si>
    <t>BT RESID DAR SAADA 02112020 3 70 52 jours</t>
  </si>
  <si>
    <t>26/10/2020</t>
  </si>
  <si>
    <t>MA0001409756</t>
  </si>
  <si>
    <t>BT RESID DAR SAADA 021120 4 15</t>
  </si>
  <si>
    <t>BT RESID DAR SAADA 021120 4 15 28 jours</t>
  </si>
  <si>
    <t>MA0001522996</t>
  </si>
  <si>
    <t>CD CFG BANK 04112020 2 60</t>
  </si>
  <si>
    <t>CD CFG BANK 04112020 2 60 52 semaines</t>
  </si>
  <si>
    <t>28/10/2020</t>
  </si>
  <si>
    <t>MA0001523002</t>
  </si>
  <si>
    <t>CD BMCI 081120 2 15 a 12 mois</t>
  </si>
  <si>
    <t>MA0001523010</t>
  </si>
  <si>
    <t>CD BMCI 051120 1 70 a 26 semaines</t>
  </si>
  <si>
    <t>MA0001523028</t>
  </si>
  <si>
    <t>CD BANK OF AFRICA 051120 1 85 26 semaines</t>
  </si>
  <si>
    <t>MA0001523036</t>
  </si>
  <si>
    <t>CD BMCI 071121 2 30 a 23 mois</t>
  </si>
  <si>
    <t>02/11/2020</t>
  </si>
  <si>
    <t>MA0001523044</t>
  </si>
  <si>
    <t>CD CFG BANK 131120 2 60</t>
  </si>
  <si>
    <t>CD CFG BANK 131120 2 60 52 semaines</t>
  </si>
  <si>
    <t>05/11/2020</t>
  </si>
  <si>
    <t>MA0001523051</t>
  </si>
  <si>
    <t>CD CDG CAPITAL 19112020 1 85</t>
  </si>
  <si>
    <t>CD CDG CAPITAL 19112020 1 85 26 semaines</t>
  </si>
  <si>
    <t>12/11/2020</t>
  </si>
  <si>
    <t>MA0001409764</t>
  </si>
  <si>
    <t>BT RES DAR SAADA 301120 4 15</t>
  </si>
  <si>
    <t>BT RES DAR SAADA 301120 4 15 28 jours</t>
  </si>
  <si>
    <t>23/11/2020</t>
  </si>
  <si>
    <t>MA0001523069</t>
  </si>
  <si>
    <t>CD BMCI 031220 2 15 a 12 mois</t>
  </si>
  <si>
    <t>25/11/2020</t>
  </si>
  <si>
    <t>MA0001523077</t>
  </si>
  <si>
    <t>CD BMCI 021121 2 30 a 23 mois</t>
  </si>
  <si>
    <t>26/11/2020</t>
  </si>
  <si>
    <t>MA0001523085</t>
  </si>
  <si>
    <t>CD ATW 151220 2 07 a 52 semaines</t>
  </si>
  <si>
    <t>08/12/2020</t>
  </si>
  <si>
    <t>MA0001523093</t>
  </si>
  <si>
    <t>CD CFG BANK 171220 2 70 a 52 semain</t>
  </si>
  <si>
    <t>CD CFG BANK 171220 2 70 a 52 semaines</t>
  </si>
  <si>
    <t>10/12/2020</t>
  </si>
  <si>
    <t>MA0001523101</t>
  </si>
  <si>
    <t>CD BMCI 171121 2 40 a 23 mois</t>
  </si>
  <si>
    <t>MA0001409772</t>
  </si>
  <si>
    <t>BT RESID DAR SAADA 211220 4 15</t>
  </si>
  <si>
    <t>BT RESID DAR SAADA 211220 4 15 52 semaines</t>
  </si>
  <si>
    <t>14/12/2020</t>
  </si>
  <si>
    <t>MA0001523119</t>
  </si>
  <si>
    <t>CD BANK OF AFRICA 221220 1 80 26 semaines</t>
  </si>
  <si>
    <t>15/12/2020</t>
  </si>
  <si>
    <t>MA0001523127</t>
  </si>
  <si>
    <t>CD BANK OF AFRICA 221220 2 01 52 semaines</t>
  </si>
  <si>
    <t>MA0001523135</t>
  </si>
  <si>
    <t>CD BANK OF AFRICA 221220 2 22 2 ans</t>
  </si>
  <si>
    <t>MA0001523143</t>
  </si>
  <si>
    <t>CD CDG CAPITAL 221220 1 80</t>
  </si>
  <si>
    <t>CD CDG CAPITAL 221220 1 80 26 semaines</t>
  </si>
  <si>
    <t>MA0001409780</t>
  </si>
  <si>
    <t>BT RESID DAR SAADA 231220 4 35</t>
  </si>
  <si>
    <t>BT RESID DAR SAADA 231220 4 35 a 5 mois</t>
  </si>
  <si>
    <t>16/12/2020</t>
  </si>
  <si>
    <t>MA0001409814</t>
  </si>
  <si>
    <t>BT RESID DAR SAADA 231220 4 35 a 4 mois</t>
  </si>
  <si>
    <t>MA0001409822</t>
  </si>
  <si>
    <t>BT RESID DAR SAADA 231220 4 35 a 3 mois</t>
  </si>
  <si>
    <t>MA0001409798</t>
  </si>
  <si>
    <t>BT RESID DAR SAADA 241220 3 7</t>
  </si>
  <si>
    <t>17/12/2020</t>
  </si>
  <si>
    <t>MA0001008269</t>
  </si>
  <si>
    <t>BSF SALAFIN 241220 2 73 a 5 ans</t>
  </si>
  <si>
    <t>MA0001409830</t>
  </si>
  <si>
    <t>BT RESID DAR SAADA 281220 3 70</t>
  </si>
  <si>
    <t>BT RESID DAR SAADA 281220 3 70 63 jours</t>
  </si>
  <si>
    <t>21/12/2020</t>
  </si>
  <si>
    <t>MA0001409848</t>
  </si>
  <si>
    <t>BT RESID DAR SAADA 281220 4 35</t>
  </si>
  <si>
    <t>BT RESID DAR SAADA 281220 4 35 3 mois</t>
  </si>
  <si>
    <t>MA0001409855</t>
  </si>
  <si>
    <t>BT RESID DAR SAADA 281220 3 80</t>
  </si>
  <si>
    <t>BT RESID DAR SAADA 281220 3 80 a 151 jours</t>
  </si>
  <si>
    <t>MA0001523150</t>
  </si>
  <si>
    <t>CD CFG BANK 2812220 3 00</t>
  </si>
  <si>
    <t>CD CFG BANK 2812220 3 00 a 3 ans et 1 mois</t>
  </si>
  <si>
    <t>MA0001409863</t>
  </si>
  <si>
    <t>BT RESID DAR SAADA 291220 4 35</t>
  </si>
  <si>
    <t>BT RESID DAR SAADA 291220 4 35 a 3mois</t>
  </si>
  <si>
    <t>22/12/2020</t>
  </si>
  <si>
    <t>MA0001523168</t>
  </si>
  <si>
    <t>CD SGMB 291220 1 98 a 52 semaines</t>
  </si>
  <si>
    <t>MA0001523176</t>
  </si>
  <si>
    <t>CD SGMB 291220 2 24 a 2 ans</t>
  </si>
  <si>
    <t>MA0001008277</t>
  </si>
  <si>
    <t>BSF SOGELEASE 301220 2 80 a 4 ans</t>
  </si>
  <si>
    <t>23/12/2020</t>
  </si>
  <si>
    <t>MA0001409871</t>
  </si>
  <si>
    <t>BT RESID DAR SAADA 050121 4 35</t>
  </si>
  <si>
    <t>29/12/2020</t>
  </si>
  <si>
    <t>MA0001523184</t>
  </si>
  <si>
    <t>CD BMCI 070121 2 20 a 12 mois</t>
  </si>
  <si>
    <t>30/12/2020</t>
  </si>
  <si>
    <t>MA0001409806</t>
  </si>
  <si>
    <t>BT ADDOHA 080121 4 95 1 mois</t>
  </si>
  <si>
    <t>31/12/2020</t>
  </si>
  <si>
    <t>MA0001409889</t>
  </si>
  <si>
    <t>BT LABEL VIE 080121 2 06 a 26 semai</t>
  </si>
  <si>
    <t>MA0001008285</t>
  </si>
  <si>
    <t>BSF SOFAC 120121 2 28 a 2 ans</t>
  </si>
  <si>
    <t>05/01/2021</t>
  </si>
  <si>
    <t>MA0001523234</t>
  </si>
  <si>
    <t>CD BMCI 150121 2 15 a 6 mois</t>
  </si>
  <si>
    <t>08/01/2021</t>
  </si>
  <si>
    <t>MA0001525239</t>
  </si>
  <si>
    <t>MA0001523192</t>
  </si>
  <si>
    <t>CD CAM 180121 2 66 a 5 ans</t>
  </si>
  <si>
    <t>MA0001523200</t>
  </si>
  <si>
    <t>CD CAM 180121 2 27 a 2 ans</t>
  </si>
  <si>
    <t>MA0001523218</t>
  </si>
  <si>
    <t>CD CAM 180121 1 92 a 52 semaines</t>
  </si>
  <si>
    <t>MA0001523226</t>
  </si>
  <si>
    <t>CD CAM 180121 1 72 a 26 semaines</t>
  </si>
  <si>
    <t>MA0001523242</t>
  </si>
  <si>
    <t>CD CDG CAPITAL 190121 1 81 a 52 s</t>
  </si>
  <si>
    <t>12/01/2021</t>
  </si>
  <si>
    <t>MA0001523259</t>
  </si>
  <si>
    <t>CD CDG CAPITAL 19012021 1 74 9 mois</t>
  </si>
  <si>
    <t>MA0001523267</t>
  </si>
  <si>
    <t>CD BANK OF AFRICA 190121 1 86 a 52 semaines</t>
  </si>
  <si>
    <t>MA0001409897</t>
  </si>
  <si>
    <t>BT RESID DAR SAADA 210121 4 35</t>
  </si>
  <si>
    <t>BT RESID DAR SAADA 210121 4 35 3 mois</t>
  </si>
  <si>
    <t>14/01/2021</t>
  </si>
  <si>
    <t>MA0001523275</t>
  </si>
  <si>
    <t>CD CFG GROUP 21012021 2 90</t>
  </si>
  <si>
    <t>MA0001409905</t>
  </si>
  <si>
    <t>BT MANAGEM 220121 2 05 364 jours</t>
  </si>
  <si>
    <t>15/01/2021</t>
  </si>
  <si>
    <t>MA0001008293</t>
  </si>
  <si>
    <t>BSF EQDOM du 29012021 2 03 2 ans</t>
  </si>
  <si>
    <t>22/01/2021</t>
  </si>
  <si>
    <t>MA0001409913</t>
  </si>
  <si>
    <t>BT ADDOHA 010221 4 95</t>
  </si>
  <si>
    <t>25/01/2021</t>
  </si>
  <si>
    <t>MA0001523283</t>
  </si>
  <si>
    <t>CD CFG BANK du 01022021 0 01 1 ans</t>
  </si>
  <si>
    <t>CD CFG BANK du 01022021 0 01 1 ans 365 jrs</t>
  </si>
  <si>
    <t>MA0001523291</t>
  </si>
  <si>
    <t>CD ATW 010221 1 98 2 ans</t>
  </si>
  <si>
    <t>MA0001523309</t>
  </si>
  <si>
    <t>CD ATW 010221 2 41 5 ans</t>
  </si>
  <si>
    <t>MA0001008319</t>
  </si>
  <si>
    <t>BSF SOFAC du 03022021 a 2 18 2 ans</t>
  </si>
  <si>
    <t>27/01/2021</t>
  </si>
  <si>
    <t>MA0001523317</t>
  </si>
  <si>
    <t>CD BMCI 04022021 2 20 12 mois</t>
  </si>
  <si>
    <t>MA0001523325</t>
  </si>
  <si>
    <t>CD BMCI 03012022 2 40 23 mois</t>
  </si>
  <si>
    <t>28/01/2021</t>
  </si>
  <si>
    <t>MA0001523333</t>
  </si>
  <si>
    <t>CD CFG BANK du 040221 a 2 20 3 mois</t>
  </si>
  <si>
    <t>MA0001409921</t>
  </si>
  <si>
    <t>BT ADDOHA 090221 4 95</t>
  </si>
  <si>
    <t>02/02/2021</t>
  </si>
  <si>
    <t>MA0001523341</t>
  </si>
  <si>
    <t>CD CFG BANK 16022021 a 2 70 52 sem</t>
  </si>
  <si>
    <t>CD CFG BANK 16022021 a 2 70 52 semaines</t>
  </si>
  <si>
    <t>09/02/2021</t>
  </si>
  <si>
    <t>MA0001523358</t>
  </si>
  <si>
    <t>CD CAM 16022021 1 58 13 semaines</t>
  </si>
  <si>
    <t>MA0001523366</t>
  </si>
  <si>
    <t>CD CAM 16022021 1 67 26 semaines</t>
  </si>
  <si>
    <t>MA0001523374</t>
  </si>
  <si>
    <t>CD CAM 1602021 1 89 52 semaines</t>
  </si>
  <si>
    <t>MA0001523382</t>
  </si>
  <si>
    <t>CD CAM 16022021 2 08 2 ans</t>
  </si>
  <si>
    <t>MA0001523390</t>
  </si>
  <si>
    <t>CD CAM 16022021 2 48 5 ans</t>
  </si>
  <si>
    <t>MA0001523408</t>
  </si>
  <si>
    <t>CD CAM 19022021 1 89 52 semaines</t>
  </si>
  <si>
    <t>12/02/2021</t>
  </si>
  <si>
    <t>MA0001523416</t>
  </si>
  <si>
    <t>CD CAM 19022021 2 08 2 ans</t>
  </si>
  <si>
    <t>MA0001523424</t>
  </si>
  <si>
    <t>CD CAM 19022021 2 77 7 ans</t>
  </si>
  <si>
    <t>MA0001523432</t>
  </si>
  <si>
    <t>CD CFG BANK 19022021 2 70 364 jours</t>
  </si>
  <si>
    <t>MA0001008335</t>
  </si>
  <si>
    <t>BSF RCI FINANCE 24022021 2 38 a 4 a</t>
  </si>
  <si>
    <t>BSF RCI FINANCE 24022021 2 38 a 4 ans</t>
  </si>
  <si>
    <t>17/02/2021</t>
  </si>
  <si>
    <t>MA0001409939</t>
  </si>
  <si>
    <t>BT RESID DAR SAADA 010321 4 15 364j</t>
  </si>
  <si>
    <t>BT RESID DAR SAADA 010321 4 15 364 jours</t>
  </si>
  <si>
    <t>22/02/2021</t>
  </si>
  <si>
    <t>MA0001523440</t>
  </si>
  <si>
    <t>CD CFG BANK du 01032021 0 01 1 ans</t>
  </si>
  <si>
    <t>MA0001523457</t>
  </si>
  <si>
    <t>CD CFG BANK 10032021 2 60 364 jours</t>
  </si>
  <si>
    <t>03/03/2021</t>
  </si>
  <si>
    <t>MA0001008343</t>
  </si>
  <si>
    <t>BSF SOGELEASE 12032021 2 08 a 2 ans</t>
  </si>
  <si>
    <t>05/03/2021</t>
  </si>
  <si>
    <t>MA0001523473</t>
  </si>
  <si>
    <t>CD CAM 150321 1 89 52 semaines</t>
  </si>
  <si>
    <t>08/03/2021</t>
  </si>
  <si>
    <t>MA0001523465</t>
  </si>
  <si>
    <t>CD CFG BANK 16032021 2 70</t>
  </si>
  <si>
    <t>CD CFG BANK 16032021 2 70 1 an et 1 mois</t>
  </si>
  <si>
    <t>09/03/2021</t>
  </si>
  <si>
    <t>MA0001409947</t>
  </si>
  <si>
    <t>BT RESID DAR SAADA 230321 4 35 92 j</t>
  </si>
  <si>
    <t>BT RESID DAR SAADA 230321 4 35 92 jours</t>
  </si>
  <si>
    <t>16/03/2021</t>
  </si>
  <si>
    <t>MA0001523481</t>
  </si>
  <si>
    <t>CD CAM 23032021 1 51 13 semaines</t>
  </si>
  <si>
    <t>MA0001523499</t>
  </si>
  <si>
    <t>CD CAM 23032021 1 87 52 semaines</t>
  </si>
  <si>
    <t>MA0001523507</t>
  </si>
  <si>
    <t>CD CAM 23032021 2 06 2 ans</t>
  </si>
  <si>
    <t>MA0001008350</t>
  </si>
  <si>
    <t>BSF SOFAC 250321 2 25 a 3 ans</t>
  </si>
  <si>
    <t>18/03/2021</t>
  </si>
  <si>
    <t>MA0001409954</t>
  </si>
  <si>
    <t>BT RESID DAR SAADA 250321 3 70 92 j</t>
  </si>
  <si>
    <t>BT RESID DAR SAADA 250321 3 70 92 jours</t>
  </si>
  <si>
    <t>MA0001409962</t>
  </si>
  <si>
    <t>BT RESID DAR SAADA 290321 4 35 92 j</t>
  </si>
  <si>
    <t>22/03/2021</t>
  </si>
  <si>
    <t>MA0001523515</t>
  </si>
  <si>
    <t>CD BMCI 31032021 2 05 12 mois</t>
  </si>
  <si>
    <t>23/03/2021</t>
  </si>
  <si>
    <t>MA0001523523</t>
  </si>
  <si>
    <t>CD CAM 010421 2 08 a 2 ans</t>
  </si>
  <si>
    <t>25/03/2021</t>
  </si>
  <si>
    <t>MA0001523531</t>
  </si>
  <si>
    <t>CD CAM 010421 1 70 a 26 semaines</t>
  </si>
  <si>
    <t>MA0001008384</t>
  </si>
  <si>
    <t>BSF WAFASALAF 05042021 1 98 a 2 ans</t>
  </si>
  <si>
    <t>29/03/2021</t>
  </si>
  <si>
    <t>MA0001523549</t>
  </si>
  <si>
    <t>CD CFG BANK 05042021 2 60 364 jours</t>
  </si>
  <si>
    <t>MA0001409970</t>
  </si>
  <si>
    <t>BT RESIDENCES DAR SAADA 060421 4 35</t>
  </si>
  <si>
    <t>BT RESIDENCES DAR SAADA 060421 4 35 91 jours</t>
  </si>
  <si>
    <t>30/03/2021</t>
  </si>
  <si>
    <t>MA0001409988</t>
  </si>
  <si>
    <t>BT RESIDENCES DAR SAADA 060421 4 35 122 jours</t>
  </si>
  <si>
    <t>MA0001523556</t>
  </si>
  <si>
    <t>CD BMCI 06032022 2 40 a 23 mois</t>
  </si>
  <si>
    <t>31/03/2021</t>
  </si>
  <si>
    <t>MA0001523572</t>
  </si>
  <si>
    <t>CD CAM 12042021 1 71 26 semaines</t>
  </si>
  <si>
    <t>05/04/2021</t>
  </si>
  <si>
    <t>MA0001523580</t>
  </si>
  <si>
    <t>CD CAM 12042021 2 13 2 ans</t>
  </si>
  <si>
    <t>MA0001523564</t>
  </si>
  <si>
    <t>CD CFG BANK 13042021 2 60 364 jours</t>
  </si>
  <si>
    <t>06/04/2021</t>
  </si>
  <si>
    <t>MA0001523598</t>
  </si>
  <si>
    <t>CD BMCI 13032022 3 a 23 mois</t>
  </si>
  <si>
    <t>07/04/2021</t>
  </si>
  <si>
    <t>MA0001523606</t>
  </si>
  <si>
    <t>CD CFG BANK 30032022 2 49 4 ans</t>
  </si>
  <si>
    <t>08/04/2021</t>
  </si>
  <si>
    <t>MA0001523614</t>
  </si>
  <si>
    <t>CD CAM 1504021 1 89 52 semaines</t>
  </si>
  <si>
    <t>MA0001523622</t>
  </si>
  <si>
    <t>CD CAM 15042021 2 10 2 ans</t>
  </si>
  <si>
    <t>MA0001008392</t>
  </si>
  <si>
    <t>BSF SOFAC 16042021 2 32 a 3 ans</t>
  </si>
  <si>
    <t>09/04/2021</t>
  </si>
  <si>
    <t>MA0001523630</t>
  </si>
  <si>
    <t>CD CFG BANK 20042021 a 2 60</t>
  </si>
  <si>
    <t>CD CFG BANK 20042021 a 2 60 52 semaines</t>
  </si>
  <si>
    <t>13/04/2021</t>
  </si>
  <si>
    <t>MA0001523648</t>
  </si>
  <si>
    <t>CD ATW 20042021 2 35 a 5 ans</t>
  </si>
  <si>
    <t>MA0001523655</t>
  </si>
  <si>
    <t>CD BMCI 21032022 3 a 23 mois</t>
  </si>
  <si>
    <t>15/04/2021</t>
  </si>
  <si>
    <t>MA0001409996</t>
  </si>
  <si>
    <t>BT RESID DAR SAADA 23042021 4 35</t>
  </si>
  <si>
    <t>BT RESID DAR SAADA 23042021 4 35 3 mois</t>
  </si>
  <si>
    <t>16/04/2021</t>
  </si>
  <si>
    <t>MA0001523663</t>
  </si>
  <si>
    <t>CD BANK OF AFRICA 26042021 1 65 26 semaines</t>
  </si>
  <si>
    <t>19/04/2021</t>
  </si>
  <si>
    <t>MA0001523671</t>
  </si>
  <si>
    <t>CD BANK OF AFRICA 26042021 1 78 52 semaines</t>
  </si>
  <si>
    <t>MA0001523689</t>
  </si>
  <si>
    <t>CD BANK OF AFRICA 26042021 1 99 2 ans</t>
  </si>
  <si>
    <t>MA0001523697</t>
  </si>
  <si>
    <t>CD BANK OF AFRICA 26042021 2 13 3 ans</t>
  </si>
  <si>
    <t>MA0001008418</t>
  </si>
  <si>
    <t>BSF SOGELEASE 29042021 2 55 a 5 ans</t>
  </si>
  <si>
    <t>22/04/2021</t>
  </si>
  <si>
    <t>MA0001523705</t>
  </si>
  <si>
    <t>CD BMCI 02052021 2 05 a 12 mois</t>
  </si>
  <si>
    <t>MA0001008426</t>
  </si>
  <si>
    <t>BSF SALAFIN 04052021 2 04 3 ans</t>
  </si>
  <si>
    <t>MA0001523713</t>
  </si>
  <si>
    <t>CD BANK OF AFRICA 06052021 2 00 2 ans</t>
  </si>
  <si>
    <t>29/04/2021</t>
  </si>
  <si>
    <t>MA0001523721</t>
  </si>
  <si>
    <t>CD BANK OF AFRICA 06052021 2 13 3 ans</t>
  </si>
  <si>
    <t>MA0001523747</t>
  </si>
  <si>
    <t>CD BMCI 07042022 3 00 a 23 mois</t>
  </si>
  <si>
    <t>03/05/2021</t>
  </si>
  <si>
    <t>MA0001523754</t>
  </si>
  <si>
    <t>CD BMCI 07042022 3 30 a 23 mois</t>
  </si>
  <si>
    <t>MA0001523739</t>
  </si>
  <si>
    <t>CD CFG BANK 11052021 a 2 50</t>
  </si>
  <si>
    <t>CD CFG BANK 11052021 a 2 50 52 semaines</t>
  </si>
  <si>
    <t>04/05/2021</t>
  </si>
  <si>
    <t>MA0001523762</t>
  </si>
  <si>
    <t>CD CFG BANK 12052021 2 50 364 jours</t>
  </si>
  <si>
    <t>05/05/2021</t>
  </si>
  <si>
    <t>MA0001008434</t>
  </si>
  <si>
    <t>BSF SALAFIN 17052021 2 55 a 5 ans</t>
  </si>
  <si>
    <t>10/05/2021</t>
  </si>
  <si>
    <t>MA0001523770</t>
  </si>
  <si>
    <t>CD CFG BANK 17052021 2 50 364 jours</t>
  </si>
  <si>
    <t>MA0001008442</t>
  </si>
  <si>
    <t>BSF WAFASALAF 210521 2 41 5 ans</t>
  </si>
  <si>
    <t>12/05/2021</t>
  </si>
  <si>
    <t>MA0001523788</t>
  </si>
  <si>
    <t>CD CFG BANK 300921 3 a 9 ans</t>
  </si>
  <si>
    <t>MA0001523796</t>
  </si>
  <si>
    <t>CD CFG BANK 300921 3 a 6 ans</t>
  </si>
  <si>
    <t>MA0001410002</t>
  </si>
  <si>
    <t>BT RESID DAR SAADA 240521 4 35 15 j</t>
  </si>
  <si>
    <t>BT RESID DAR SAADA 240521 4 35 15 jours</t>
  </si>
  <si>
    <t>17/05/2021</t>
  </si>
  <si>
    <t>MA0001410010</t>
  </si>
  <si>
    <t>BT RESID DAR SAADA 240521 4 35 92 j</t>
  </si>
  <si>
    <t>BT RESID DAR SAADA 240521 4 35 92 jours</t>
  </si>
  <si>
    <t>MA0001008459</t>
  </si>
  <si>
    <t>BSF SOGELEASE 26052021 2 42 a 4 ans</t>
  </si>
  <si>
    <t>19/05/2021</t>
  </si>
  <si>
    <t>MA0001523804</t>
  </si>
  <si>
    <t>CD BMCI 27052021 1 65 a 26 semaines</t>
  </si>
  <si>
    <t>20/05/2021</t>
  </si>
  <si>
    <t>MA0001410028</t>
  </si>
  <si>
    <t>BT RESID DAR SAADA 28052021 3 80</t>
  </si>
  <si>
    <t>BT RESID DAR SAADA 28052021 3 80 14 jours</t>
  </si>
  <si>
    <t>21/05/2021</t>
  </si>
  <si>
    <t>MA0001523812</t>
  </si>
  <si>
    <t>CD BMCI 010621 2 05 a 12 mois</t>
  </si>
  <si>
    <t>24/05/2021</t>
  </si>
  <si>
    <t>MA0001523820</t>
  </si>
  <si>
    <t>CD SGMB 31052021 1 53 13 semaines</t>
  </si>
  <si>
    <t>MA0001523838</t>
  </si>
  <si>
    <t>CD SGMB 31052021 1 64 26 semaines</t>
  </si>
  <si>
    <t>MA0001523846</t>
  </si>
  <si>
    <t>CD CFG BANK 07062021 a 2 40 26 se</t>
  </si>
  <si>
    <t>31/05/2021</t>
  </si>
  <si>
    <t>MA0001523853</t>
  </si>
  <si>
    <t>CD CDG CAPITAL DU 080621 1 57 13 SE</t>
  </si>
  <si>
    <t>CD CDG CAPITAL DU 080621 1 57 13 SEMAINES</t>
  </si>
  <si>
    <t>01/06/2021</t>
  </si>
  <si>
    <t>MA0001523861</t>
  </si>
  <si>
    <t>CD CDG CAPITAL 080621 A 1 64 26 SE</t>
  </si>
  <si>
    <t>CD CDG CAPITAL 080621 A 1 64 26 SEMAINES</t>
  </si>
  <si>
    <t>MA0001523879</t>
  </si>
  <si>
    <t>CD CDG CAPITAL 080621 A 1 78 52 SE</t>
  </si>
  <si>
    <t>CD CDG CAPITAL 080621 A 1 78 52 SEMAINES</t>
  </si>
  <si>
    <t>MA0001523887</t>
  </si>
  <si>
    <t>CD CFG BANK 09062021 2 50 364 jours</t>
  </si>
  <si>
    <t>02/06/2021</t>
  </si>
  <si>
    <t>MA0001523895</t>
  </si>
  <si>
    <t>CD CFG BANK 11062021 a 2 50 52 sem</t>
  </si>
  <si>
    <t>04/06/2021</t>
  </si>
  <si>
    <t>MA0001523903</t>
  </si>
  <si>
    <t>CD CFG BANK 140621 2 20 13 SEMAINES</t>
  </si>
  <si>
    <t>07/06/2021</t>
  </si>
  <si>
    <t>MA0001523911</t>
  </si>
  <si>
    <t>CD BMCI 17062021 1 75 a 52 semaines</t>
  </si>
  <si>
    <t>10/06/2021</t>
  </si>
  <si>
    <t>MA0001523929</t>
  </si>
  <si>
    <t>CD BMCI 15122021 1 85 a 18 mois</t>
  </si>
  <si>
    <t>MA0001410036</t>
  </si>
  <si>
    <t>BT RESID DAR SAADA 230621 4 35 22 J</t>
  </si>
  <si>
    <t>BT RESID DAR SAADA 230621 4 35 22 Jours</t>
  </si>
  <si>
    <t>16/06/2021</t>
  </si>
  <si>
    <t>MA0001410044</t>
  </si>
  <si>
    <t>BT RESID DAR SAADA 230621 4 35 92 J</t>
  </si>
  <si>
    <t>MA0001523937</t>
  </si>
  <si>
    <t>CD CDG CAPITAL 240621 1 64 26 SE</t>
  </si>
  <si>
    <t>CD CDG CAPITAL 240621 1 64 26 SEMAINES</t>
  </si>
  <si>
    <t>17/06/2021</t>
  </si>
  <si>
    <t>MA0001523945</t>
  </si>
  <si>
    <t>CD CDG CAPITAL 240621 1 78 52 SE</t>
  </si>
  <si>
    <t>CD CDG CAPITAL 240621 1 78 52 SEMAINES</t>
  </si>
  <si>
    <t>MA0001523952</t>
  </si>
  <si>
    <t>CD CAM 240621 1 69 26 semaines</t>
  </si>
  <si>
    <t>MA0001523960</t>
  </si>
  <si>
    <t>CD CAM 240621 1 89 52 semaines</t>
  </si>
  <si>
    <t>MA0001410051</t>
  </si>
  <si>
    <t>BT RESID DAR SAADA 250521 3 70 92 j</t>
  </si>
  <si>
    <t>18/06/2021</t>
  </si>
  <si>
    <t>MA0001523978</t>
  </si>
  <si>
    <t>CD CIH du 25062021 2 37 5 ans</t>
  </si>
  <si>
    <t>MA0001523986</t>
  </si>
  <si>
    <t>CD CIH du 25062021 2 61 7 ans</t>
  </si>
  <si>
    <t>MA0001008475</t>
  </si>
  <si>
    <t>BSF EQDOM du 29062021 2 06 2 ans</t>
  </si>
  <si>
    <t>22/06/2021</t>
  </si>
  <si>
    <t>MA0001008483</t>
  </si>
  <si>
    <t>BSF EQDOM du 29062021 2 10 27 mois</t>
  </si>
  <si>
    <t>MA0001008491</t>
  </si>
  <si>
    <t>BSF EQDOM du 29062021 2 20 36 mois</t>
  </si>
  <si>
    <t>MA0001410069</t>
  </si>
  <si>
    <t>BT RESID DAR SAADA 290621 4 35 92 j</t>
  </si>
  <si>
    <t>BT RESID DAR SAADA 290621 4 35 92 jours</t>
  </si>
  <si>
    <t>MA0001523994</t>
  </si>
  <si>
    <t>CD CFG BANK 29062021 a 3 20 26 S</t>
  </si>
  <si>
    <t>CD CFG BANK 29062021 a 3 20 26 semaines</t>
  </si>
  <si>
    <t>MA0001008509</t>
  </si>
  <si>
    <t>BSF EQDOM du 30062021 2 24 39 mois</t>
  </si>
  <si>
    <t>23/06/2021</t>
  </si>
  <si>
    <t>MA0001524000</t>
  </si>
  <si>
    <t>CD SGMB 30062021 1 54 13 semaines</t>
  </si>
  <si>
    <t>MA0001524018</t>
  </si>
  <si>
    <t>CD SGMB 3006021 1 72 9 mois</t>
  </si>
  <si>
    <t>MA0001524026</t>
  </si>
  <si>
    <t>CD BMCI 01072021 2 05 a 52 semaines</t>
  </si>
  <si>
    <t>MA0001410077</t>
  </si>
  <si>
    <t>BT RESID DAR SAADA 060721 4 35 92 J</t>
  </si>
  <si>
    <t>BT RESID DAR SAADA 060721 4 35 92 Jours</t>
  </si>
  <si>
    <t>29/06/2021</t>
  </si>
  <si>
    <t>MA0001008517</t>
  </si>
  <si>
    <t>BSF WAFASALAF 090721 a 2 45 5 ans</t>
  </si>
  <si>
    <t>02/07/2021</t>
  </si>
  <si>
    <t>MA0001008525</t>
  </si>
  <si>
    <t>BSF SALAFIN 120721 2 60 5 ans</t>
  </si>
  <si>
    <t>05/07/2021</t>
  </si>
  <si>
    <t>MA0001524034</t>
  </si>
  <si>
    <t>06/07/2021</t>
  </si>
  <si>
    <t>MA0001410085</t>
  </si>
  <si>
    <t>BT RESID DAR SAADA 230721 4 35 91 j</t>
  </si>
  <si>
    <t>16/07/2021</t>
  </si>
  <si>
    <t>MA0001524042</t>
  </si>
  <si>
    <t>CD BMCI 260721 2 00 a 6 mois</t>
  </si>
  <si>
    <t>19/07/2021</t>
  </si>
  <si>
    <t>MA0001524059</t>
  </si>
  <si>
    <t>CD CFG BANK 29072021 a 3 00 52 sem</t>
  </si>
  <si>
    <t>CD CFG BANK 29072021 a 3 00 52 semaines</t>
  </si>
  <si>
    <t>MA0001524067</t>
  </si>
  <si>
    <t>CD BMCI 01082021 2 05 a 12 mois</t>
  </si>
  <si>
    <t>MA0001524075</t>
  </si>
  <si>
    <t>CD SGMB 29072021 1 54 13 semaines</t>
  </si>
  <si>
    <t>20/07/2021</t>
  </si>
  <si>
    <t>MA0001524083</t>
  </si>
  <si>
    <t>CD SGMB 29072021 1 65 26 semaines</t>
  </si>
  <si>
    <t>MA0001524091</t>
  </si>
  <si>
    <t>CD SGMB 29072021 1 73 9 mois</t>
  </si>
  <si>
    <t>MA0001008541</t>
  </si>
  <si>
    <t>BSF EQDOM DU 020821 A 2 28 3 ANS</t>
  </si>
  <si>
    <t>26/07/2021</t>
  </si>
  <si>
    <t>MA0001524109</t>
  </si>
  <si>
    <t>CD CAM 040821 1 66 a 26 semaines</t>
  </si>
  <si>
    <t>28/07/2021</t>
  </si>
  <si>
    <t>MA0001524117</t>
  </si>
  <si>
    <t>CD CAM 040821 2 12 a 2 ans</t>
  </si>
  <si>
    <t>MA0001524125</t>
  </si>
  <si>
    <t>CD BMCI 05102021 2 20 a 26 mois</t>
  </si>
  <si>
    <t>29/07/2021</t>
  </si>
  <si>
    <t>MA0001410093</t>
  </si>
  <si>
    <t>BT RESID DAR SAADA 060821 4 35 91 j</t>
  </si>
  <si>
    <t>MA0001524133</t>
  </si>
  <si>
    <t>CD CAM 060821 2 11 a 2 ans</t>
  </si>
  <si>
    <t>MA0001524141</t>
  </si>
  <si>
    <t>CD CAM 060821 1 88 a 52 semaines</t>
  </si>
  <si>
    <t>MA0001008558</t>
  </si>
  <si>
    <t>BSF SOGELEASE 09082021 2 37 a 3 ans</t>
  </si>
  <si>
    <t>02/08/2021</t>
  </si>
  <si>
    <t>MA0001008566</t>
  </si>
  <si>
    <t>BSF WAFASALAF 170821 A 2 49 5 ANS</t>
  </si>
  <si>
    <t>09/08/2021</t>
  </si>
  <si>
    <t>MA0001524158</t>
  </si>
  <si>
    <t>CD CFG BANK 180821 A 2 50 52 SEM</t>
  </si>
  <si>
    <t>CD CFG BANK 180821 A 2 50 52 SEMAINES</t>
  </si>
  <si>
    <t>11/08/2021</t>
  </si>
  <si>
    <t>MA0001410101</t>
  </si>
  <si>
    <t>BT RDS DU 24082021 A 4 35 3 MOIS</t>
  </si>
  <si>
    <t>17/08/2021</t>
  </si>
  <si>
    <t>MA0001524166</t>
  </si>
  <si>
    <t>CD BMCI 01092021 2 05 12 MOIS</t>
  </si>
  <si>
    <t>24/08/2021</t>
  </si>
  <si>
    <t>MA0001524174</t>
  </si>
  <si>
    <t>CD CFG BANK 150921 A 2 50 52 SEM</t>
  </si>
  <si>
    <t>CD CFG BANK 150921 A 2 50 52 SEMAINES</t>
  </si>
  <si>
    <t>08/09/2021</t>
  </si>
  <si>
    <t>MA0001524182</t>
  </si>
  <si>
    <t>CD CDG CAPITAL 150921 1 60 13 SE</t>
  </si>
  <si>
    <t>MA0001524190</t>
  </si>
  <si>
    <t>CD CDG CAPITAL 150921 1 67 26 SE</t>
  </si>
  <si>
    <t>MA0001524208</t>
  </si>
  <si>
    <t>CD CDG CAPITAL 150921 1 80 52 SE</t>
  </si>
  <si>
    <t>MA0001524216</t>
  </si>
  <si>
    <t>CD CFG BANK 170921 A 2 80 1 an</t>
  </si>
  <si>
    <t>10/09/2021</t>
  </si>
  <si>
    <t>MA0001524224</t>
  </si>
  <si>
    <t>CD CAM 21092021 1 67 26 semaines</t>
  </si>
  <si>
    <t>14/09/2021</t>
  </si>
  <si>
    <t>MA0001524232</t>
  </si>
  <si>
    <t>CD CAM 21092021 1 85 52 semaines</t>
  </si>
  <si>
    <t>MA0001524240</t>
  </si>
  <si>
    <t>CD CAM 21092021 2 09 2 ans</t>
  </si>
  <si>
    <t>MA0001410119</t>
  </si>
  <si>
    <t>BT RESID DAR SAADA 230921 4 35 91 j</t>
  </si>
  <si>
    <t>16/09/2021</t>
  </si>
  <si>
    <t>MA0001410127</t>
  </si>
  <si>
    <t>BT RESID DAR SAADA 240921 3 70 61 j</t>
  </si>
  <si>
    <t>BT RESID DAR SAADA 240921 3 70 61 jours</t>
  </si>
  <si>
    <t>17/09/2021</t>
  </si>
  <si>
    <t>MA0001524257</t>
  </si>
  <si>
    <t>CD CDG CAPITAL 270921 A 1 70 26 SE</t>
  </si>
  <si>
    <t>CD CDG CAPITAL 270921 A 1 70 26 SEMAINES</t>
  </si>
  <si>
    <t>20/09/2021</t>
  </si>
  <si>
    <t>MA0001524265</t>
  </si>
  <si>
    <t>CD CDG CAPITAL 270921 A 1 81 52 SE</t>
  </si>
  <si>
    <t>CD CDG CAPITAL 270921 A 1 81 52 SEMAINES</t>
  </si>
  <si>
    <t>MA0001008574</t>
  </si>
  <si>
    <t>BSF SOGELEASE 28092021 2 66 a 5 ans</t>
  </si>
  <si>
    <t>21/09/2021</t>
  </si>
  <si>
    <t>MA0001524273</t>
  </si>
  <si>
    <t>CD CFG BANK 291121 3 00 6 ANS</t>
  </si>
  <si>
    <t>MA0001524281</t>
  </si>
  <si>
    <t>CD CFG BANK 280921 A 2 10 3 MOIS</t>
  </si>
  <si>
    <t>MA0001410135</t>
  </si>
  <si>
    <t>BT RDS 29092021 4 35 1 MOIS</t>
  </si>
  <si>
    <t>22/09/2021</t>
  </si>
  <si>
    <t>MA0001008582</t>
  </si>
  <si>
    <t>BSF EQDOM DU 301221 A 2 31 39 mois</t>
  </si>
  <si>
    <t>23/09/2021</t>
  </si>
  <si>
    <t>MA0001524299</t>
  </si>
  <si>
    <t>CD BMCI 05102021 2 05 12 MOIS</t>
  </si>
  <si>
    <t>27/09/2021</t>
  </si>
  <si>
    <t>MA0001410143</t>
  </si>
  <si>
    <t>BT RDS 061021 4 35 3 MOIS</t>
  </si>
  <si>
    <t>29/09/2021</t>
  </si>
  <si>
    <t>MA0001008616</t>
  </si>
  <si>
    <t>BSF WAFASALAF 111021 2 10 2 ANS</t>
  </si>
  <si>
    <t>04/10/2021</t>
  </si>
  <si>
    <t>MA0001524307</t>
  </si>
  <si>
    <t>CD BMCI 080922 2 40 23 MOIS</t>
  </si>
  <si>
    <t>MA0001008624</t>
  </si>
  <si>
    <t>BSF RCI FINANCE 131021 A 2 25 2 ANS</t>
  </si>
  <si>
    <t>06/10/2021</t>
  </si>
  <si>
    <t>MA0001008632</t>
  </si>
  <si>
    <t>BSF RCI FINANCE 141021 2 39 3 ANS</t>
  </si>
  <si>
    <t>MA0001008640</t>
  </si>
  <si>
    <t>BSF RCI FINANCE 131021 2 54 4 ANS</t>
  </si>
  <si>
    <t>MA0001524315</t>
  </si>
  <si>
    <t>CD CFG BANK 131021 A 2 70 6 MOIS</t>
  </si>
  <si>
    <t>MA0001524323</t>
  </si>
  <si>
    <t>CD BANK OF AFRICA 18102021 1 82 52 semaines</t>
  </si>
  <si>
    <t>11/10/2021</t>
  </si>
  <si>
    <t>MA0001524331</t>
  </si>
  <si>
    <t>CD BANK OF AFRICA 18102021 2 03 2 ans</t>
  </si>
  <si>
    <t>MA0001524349</t>
  </si>
  <si>
    <t>CD BANK OF AFRICA 18102021 2 18 3 ans</t>
  </si>
  <si>
    <t>MA0001524356</t>
  </si>
  <si>
    <t>CD BANK OF AFRICA 18102021 2 48 5 ans</t>
  </si>
  <si>
    <t>MA0001524364</t>
  </si>
  <si>
    <t>CD CAM 211021 A 1 86 52 SEMAINES</t>
  </si>
  <si>
    <t>14/10/2021</t>
  </si>
  <si>
    <t>MA0001410168</t>
  </si>
  <si>
    <t>BT RESID DAR SAADA 221021 4 35 91 j</t>
  </si>
  <si>
    <t>BT RESID DAR SAADA 221021 4 35 91 jours</t>
  </si>
  <si>
    <t>15/10/2021</t>
  </si>
  <si>
    <t>MA0001524372</t>
  </si>
  <si>
    <t>CD CFG BANK 22102021 2 40 6 MOIS</t>
  </si>
  <si>
    <t>MA0001008657</t>
  </si>
  <si>
    <t>BSF MAGHREBAIL 251021 2 68 a 5 ans</t>
  </si>
  <si>
    <t>18/10/2021</t>
  </si>
  <si>
    <t>MA0001524380</t>
  </si>
  <si>
    <t>CD CDM 281021 A 2 01 A 2 ans</t>
  </si>
  <si>
    <t>21/10/2021</t>
  </si>
  <si>
    <t>MA0001524398</t>
  </si>
  <si>
    <t>CD BMCI 31102021 2 05 12 MOIS</t>
  </si>
  <si>
    <t>22/10/2021</t>
  </si>
  <si>
    <t>MA0001410176</t>
  </si>
  <si>
    <t>BT RDS 01112021 4 35 30 Jours</t>
  </si>
  <si>
    <t>25/10/2021</t>
  </si>
  <si>
    <t>MA0001524406</t>
  </si>
  <si>
    <t>CD CFG BANK 01112021 A 2 60 52 SEM</t>
  </si>
  <si>
    <t>MA0001410184</t>
  </si>
  <si>
    <t>BT RDS 05112021 4 35 91 Jours</t>
  </si>
  <si>
    <t>29/10/2021</t>
  </si>
  <si>
    <t>MA0001524414</t>
  </si>
  <si>
    <t>CD CFG BANK 05112021 2 40 52 S</t>
  </si>
  <si>
    <t>CD CFG BANK 05112021 2 40 52 Semaines</t>
  </si>
  <si>
    <t>MA0001008673</t>
  </si>
  <si>
    <t>BSF WAFASALAF 081121 A 2 07 2 ans</t>
  </si>
  <si>
    <t>01/11/2021</t>
  </si>
  <si>
    <t>MA0001524422</t>
  </si>
  <si>
    <t>CD CAM 11112021 2 79 a 7 ans</t>
  </si>
  <si>
    <t>04/11/2021</t>
  </si>
  <si>
    <t>MA0001524430</t>
  </si>
  <si>
    <t>CD CAM 15112021 2 50 5 ans</t>
  </si>
  <si>
    <t>08/11/2021</t>
  </si>
  <si>
    <t>MA0001524448</t>
  </si>
  <si>
    <t>CD CIH du 22112021 2 63 7 ans</t>
  </si>
  <si>
    <t>15/11/2021</t>
  </si>
  <si>
    <t>MA0001410192</t>
  </si>
  <si>
    <t>BT RDS 24112021 4 35 92 Jours</t>
  </si>
  <si>
    <t>17/11/2021</t>
  </si>
  <si>
    <t>MA0001008681</t>
  </si>
  <si>
    <t>BSF SOGELEASE 25112021 2 31 a 3 ans</t>
  </si>
  <si>
    <t>MA0001008699</t>
  </si>
  <si>
    <t>BSF SOGELEASE 25112021 2 45 a 4 ans</t>
  </si>
  <si>
    <t>MA0001524455</t>
  </si>
  <si>
    <t>CD BMCI 25112021 1 75 a 52 semaines</t>
  </si>
  <si>
    <t>MA0001410200</t>
  </si>
  <si>
    <t>BT RDS 26112021 3 70 91 Jours</t>
  </si>
  <si>
    <t>MA0001008707</t>
  </si>
  <si>
    <t>BSF EQDOM du 29112021 2 25 39 mois</t>
  </si>
  <si>
    <t>22/11/2021</t>
  </si>
  <si>
    <t>MA0001008715</t>
  </si>
  <si>
    <t>BSF EQDOM du 29112021 2 30 42 mois</t>
  </si>
  <si>
    <t>MA0001410218</t>
  </si>
  <si>
    <t>BT RDS 301121 4 35 1 mois</t>
  </si>
  <si>
    <t>23/11/2021</t>
  </si>
  <si>
    <t>MA0001524471</t>
  </si>
  <si>
    <t>CD BMCI 01122021 2 05 a 12 mois</t>
  </si>
  <si>
    <t>MA0001410226</t>
  </si>
  <si>
    <t>BT RDS 201221 a 4 15 12 mois</t>
  </si>
  <si>
    <t>13/12/2021</t>
  </si>
  <si>
    <t>MA0001410234</t>
  </si>
  <si>
    <t>BT RDS 231221 4 35 3 mois</t>
  </si>
  <si>
    <t>16/12/2021</t>
  </si>
  <si>
    <t>MA0001524489</t>
  </si>
  <si>
    <t>CD BMCI 291221 1 80 a 52 semaines</t>
  </si>
  <si>
    <t>22/12/2021</t>
  </si>
  <si>
    <t>MA0001410242</t>
  </si>
  <si>
    <t>BT RESID DAR SAADA 301221 4 35 32 j</t>
  </si>
  <si>
    <t>23/12/2021</t>
  </si>
  <si>
    <t>MA0001524497</t>
  </si>
  <si>
    <t>CD CFG BANK 30122021 3 20 26 S</t>
  </si>
  <si>
    <t>CD CFG BANK 30122021 3 20 26 Semaines</t>
  </si>
  <si>
    <t>MA0001524505</t>
  </si>
  <si>
    <t>CD BMCI 02012022 2 05  12 mois</t>
  </si>
  <si>
    <t>MA0001524513</t>
  </si>
  <si>
    <t>CD BMCI 27112022 2 90 23 mois</t>
  </si>
  <si>
    <t>MA0001410259</t>
  </si>
  <si>
    <t>BT RDS 06012022 4 35 1 mois</t>
  </si>
  <si>
    <t>30/12/2021</t>
  </si>
  <si>
    <t>MA0001524521</t>
  </si>
  <si>
    <t>CD CAM 180121 1 75 26 semaines</t>
  </si>
  <si>
    <t>10/01/2022</t>
  </si>
  <si>
    <t>MA0001410267</t>
  </si>
  <si>
    <t>BT RDS 21012022 a 4 35 3 mois</t>
  </si>
  <si>
    <t>14/01/2022</t>
  </si>
  <si>
    <t>MA0001524539</t>
  </si>
  <si>
    <t>CD CFG BANK 210122 2 10 90 jours</t>
  </si>
  <si>
    <t>MA0001008731</t>
  </si>
  <si>
    <t>BSF WAFASALAF 25012022 2 16 2 ans</t>
  </si>
  <si>
    <t>18/01/2022</t>
  </si>
  <si>
    <t>MA0001410275</t>
  </si>
  <si>
    <t>BT LABEL VIE 25012022 2 08 26 S</t>
  </si>
  <si>
    <t>BT LABEL VIE 25012022 2 08 26 Semaines</t>
  </si>
  <si>
    <t>MA0001524547</t>
  </si>
  <si>
    <t>CD BANK OF AFRICA 25012022 1 84 52 semaines</t>
  </si>
  <si>
    <t>MA0001524554</t>
  </si>
  <si>
    <t>CD CFG BANK 26012022 1 80 30 jours</t>
  </si>
  <si>
    <t>19/01/2022</t>
  </si>
  <si>
    <t>MA0001526112</t>
  </si>
  <si>
    <t>CD CFG BANK 27012023 2 70 3 mois</t>
  </si>
  <si>
    <t>20/01/2022</t>
  </si>
  <si>
    <t>MA0001410283</t>
  </si>
  <si>
    <t>BT RDS 31012022 a 4 35 1 mois</t>
  </si>
  <si>
    <t>24/01/2022</t>
  </si>
  <si>
    <t>MA0001410291</t>
  </si>
  <si>
    <t>BT MANAGEM 310122 2 09 364 jours</t>
  </si>
  <si>
    <t>MA0001524562</t>
  </si>
  <si>
    <t>CD CFG BANK 010220 2 00 134 jours</t>
  </si>
  <si>
    <t>25/01/2022</t>
  </si>
  <si>
    <t>MA0001524570</t>
  </si>
  <si>
    <t>CD BMCI 04022022 2 00 a 6 mois</t>
  </si>
  <si>
    <t>27/01/2022</t>
  </si>
  <si>
    <t>MA0001410309</t>
  </si>
  <si>
    <t>BT RDS 04022022 4 35 3 mois</t>
  </si>
  <si>
    <t>28/01/2022</t>
  </si>
  <si>
    <t>MA0001410317</t>
  </si>
  <si>
    <t>BT RDS 07022022 4 35 1 mois</t>
  </si>
  <si>
    <t>31/01/2022</t>
  </si>
  <si>
    <t>MA0001524588</t>
  </si>
  <si>
    <t>CD CDG CAPITAL 070222 1 71 13 S</t>
  </si>
  <si>
    <t>MA0001524596</t>
  </si>
  <si>
    <t>CD CDG CAPITAL 07022022 1 77 26 S</t>
  </si>
  <si>
    <t>MA0001524604</t>
  </si>
  <si>
    <t>CD CDG CAPITAL 07022022 1 91 52 S</t>
  </si>
  <si>
    <t>MA0001524612</t>
  </si>
  <si>
    <t>CD CFG BANK 14022022 2 20 a 52 S</t>
  </si>
  <si>
    <t>CD CFG BANK 14022022 2 20 a 52 Semaines</t>
  </si>
  <si>
    <t>07/02/2022</t>
  </si>
  <si>
    <t>MA0001524620</t>
  </si>
  <si>
    <t>CD CAM 150222 1 77 a 26 semaines</t>
  </si>
  <si>
    <t>08/02/2022</t>
  </si>
  <si>
    <t>MA0001524638</t>
  </si>
  <si>
    <t>CD CAM 150222 1 95 a 52 semaines</t>
  </si>
  <si>
    <t>MA0001008749</t>
  </si>
  <si>
    <t>BSF MAGHREBAIL 180222 2 76 a 5 ans</t>
  </si>
  <si>
    <t>11/02/2022</t>
  </si>
  <si>
    <t>MA0001524646</t>
  </si>
  <si>
    <t>CD CAM du 220222 1 76 a 26 semaines</t>
  </si>
  <si>
    <t>15/02/2022</t>
  </si>
  <si>
    <t>MA0001524653</t>
  </si>
  <si>
    <t>CD CAM 220222 1 94 a 52 semaines</t>
  </si>
  <si>
    <t>MA0001524661</t>
  </si>
  <si>
    <t>CD CAM 220222 2 13 a 2 ans</t>
  </si>
  <si>
    <t>MA0001410325</t>
  </si>
  <si>
    <t>BT RDS 24022022 4 35 2 mois</t>
  </si>
  <si>
    <t>17/02/2022</t>
  </si>
  <si>
    <t>MA0001410333</t>
  </si>
  <si>
    <t>BT RDS 25022022 3 70 3 mois</t>
  </si>
  <si>
    <t>18/02/2022</t>
  </si>
  <si>
    <t>MA0001524679</t>
  </si>
  <si>
    <t>CD CDG CAPITAL 25022022 1 71 13 se</t>
  </si>
  <si>
    <t>CD CDG CAPITAL 25022022 1 71 13 semaines</t>
  </si>
  <si>
    <t>MA0001524687</t>
  </si>
  <si>
    <t>CD CDG CAPITAL 25022022 1 86 52 se</t>
  </si>
  <si>
    <t>CD CDG CAPITAL 25022022 1 86 52 semaines</t>
  </si>
  <si>
    <t>MA0001410341</t>
  </si>
  <si>
    <t>BT RDS 28022022 4 15 52 semaines</t>
  </si>
  <si>
    <t>21/02/2022</t>
  </si>
  <si>
    <t>MA0001524695</t>
  </si>
  <si>
    <t>CD BMCI 01032022 2 05 12 mois</t>
  </si>
  <si>
    <t>MA0001410358</t>
  </si>
  <si>
    <t>BT RDS 02032022 4 35 33 jours</t>
  </si>
  <si>
    <t>23/02/2022</t>
  </si>
  <si>
    <t>MA0001410366</t>
  </si>
  <si>
    <t>BT RDS 07032022 4 35 31 jours</t>
  </si>
  <si>
    <t>28/02/2022</t>
  </si>
  <si>
    <t>MA0001524703</t>
  </si>
  <si>
    <t>CD CFG BANK 08032022 2 30 1 an 310j</t>
  </si>
  <si>
    <t>CD CFG BANK 08032022 2 30 1 an 310 jours</t>
  </si>
  <si>
    <t>01/03/2022</t>
  </si>
  <si>
    <t>MA0001524711</t>
  </si>
  <si>
    <t>CD CAM 140322 1 91 a 52 semaines</t>
  </si>
  <si>
    <t>07/03/2022</t>
  </si>
  <si>
    <t>MA0001524729</t>
  </si>
  <si>
    <t>CD ATW 15032022 2 10 2 ans</t>
  </si>
  <si>
    <t>08/03/2022</t>
  </si>
  <si>
    <t>MA0001524737</t>
  </si>
  <si>
    <t>CD ATW 15032022 2 54 5 ans</t>
  </si>
  <si>
    <t>MA0001008772</t>
  </si>
  <si>
    <t>BSF WAFASALAF 18032022 2 15 a 2 ans</t>
  </si>
  <si>
    <t>11/03/2022</t>
  </si>
  <si>
    <t>MA0001410374</t>
  </si>
  <si>
    <t>BT ARADEI CAPITAL 22032022 2 54 52s</t>
  </si>
  <si>
    <t>BT ARADEI CAPITAL 22032022 2 54 52 semaines</t>
  </si>
  <si>
    <t>15/03/2022</t>
  </si>
  <si>
    <t>MA0001524745</t>
  </si>
  <si>
    <t>CD CAM 22032022 1 77 26 semaines</t>
  </si>
  <si>
    <t>MA0001524752</t>
  </si>
  <si>
    <t>CD CAM 22032022 1 94 52 semaines</t>
  </si>
  <si>
    <t>MA0001524760</t>
  </si>
  <si>
    <t>CD CAM 22032022 2 15 2 ans</t>
  </si>
  <si>
    <t>MA0001410382</t>
  </si>
  <si>
    <t>BT RDS 25032022 4 35 3 mois</t>
  </si>
  <si>
    <t>18/03/2022</t>
  </si>
  <si>
    <t>MA0001524778</t>
  </si>
  <si>
    <t>CD CFG BANK 27112022 3 80 6 ans</t>
  </si>
  <si>
    <t>24/03/2022</t>
  </si>
  <si>
    <t>MA0001524786</t>
  </si>
  <si>
    <t>CD BMCI 03042022 2 10 a 12 mois</t>
  </si>
  <si>
    <t>MA0001524794</t>
  </si>
  <si>
    <t>CD BMCI 31032022 1 75 a 26 semaines</t>
  </si>
  <si>
    <t>MA0001008798</t>
  </si>
  <si>
    <t>BSF WAFASALAF 01042022 2 18 a 2 ans</t>
  </si>
  <si>
    <t>25/03/2022</t>
  </si>
  <si>
    <t>MA0001410390</t>
  </si>
  <si>
    <t>BT RDS 04042022 4 35 1 mois</t>
  </si>
  <si>
    <t>28/03/2022</t>
  </si>
  <si>
    <t>MA0001008806</t>
  </si>
  <si>
    <t>BSF WAFABAIL 06042022 2 27 a 2 ans</t>
  </si>
  <si>
    <t>30/03/2022</t>
  </si>
  <si>
    <t>MA0001410408</t>
  </si>
  <si>
    <t>BT RDS 11042022 4 35 10 jours</t>
  </si>
  <si>
    <t>04/04/2022</t>
  </si>
  <si>
    <t>MA0001410416</t>
  </si>
  <si>
    <t>BT RDS 110420222 4 35 3 mois</t>
  </si>
  <si>
    <t>MA0001524802</t>
  </si>
  <si>
    <t>CD CFG BANK 130422 2 20 52 semaines</t>
  </si>
  <si>
    <t>CD CFG BANK 13042022 2 20 52 semaines</t>
  </si>
  <si>
    <t>06/04/2022</t>
  </si>
  <si>
    <t>MA0001524810</t>
  </si>
  <si>
    <t>CD CAM 14042022 1 86 a 9 mois</t>
  </si>
  <si>
    <t>07/04/2022</t>
  </si>
  <si>
    <t>MA0001524828</t>
  </si>
  <si>
    <t>CD CAM du 140422 1 73 a 13 semaines</t>
  </si>
  <si>
    <t>MA0001524836</t>
  </si>
  <si>
    <t>CD CFG BANK 15042022 2 85 a 5 ans</t>
  </si>
  <si>
    <t>08/04/2022</t>
  </si>
  <si>
    <t>MA0001524844</t>
  </si>
  <si>
    <t>CD CFG BANK 150422 2 10 26 semaines</t>
  </si>
  <si>
    <t>CD CFG BANK 15042022 2 10 a 26 semaines</t>
  </si>
  <si>
    <t>MA0001524851</t>
  </si>
  <si>
    <t>CD CFG BANK 190422 2 50 26 semaines</t>
  </si>
  <si>
    <t>12/04/2022</t>
  </si>
  <si>
    <t>MA0001524869</t>
  </si>
  <si>
    <t>CD BMCI 20032023 2 25 23 mois</t>
  </si>
  <si>
    <t>MA0001524877</t>
  </si>
  <si>
    <t>CD CFG BANK 220422 2 20 52 semaines</t>
  </si>
  <si>
    <t>MA0001410424</t>
  </si>
  <si>
    <t>BT RDS 250420222 4 35 1 mois</t>
  </si>
  <si>
    <t>18/04/2022</t>
  </si>
  <si>
    <t>MA0001410432</t>
  </si>
  <si>
    <t>BT RDS 250420222 4 35 2 mois</t>
  </si>
  <si>
    <t>MA0001410440</t>
  </si>
  <si>
    <t>BT RDS 250420222 4 35 3 mois</t>
  </si>
  <si>
    <t>MA0001524885</t>
  </si>
  <si>
    <t>CD BANK OF AFRICA 26042022 1 91 52 semaines</t>
  </si>
  <si>
    <t>19/04/2022</t>
  </si>
  <si>
    <t>MA0001524893</t>
  </si>
  <si>
    <t>CD CDG CAPITAL 27042022 1 91 52 S</t>
  </si>
  <si>
    <t>CD CDG CAPITAL 27042022 1 91 52 Semaines</t>
  </si>
  <si>
    <t>20/04/2022</t>
  </si>
  <si>
    <t>MA0001524901</t>
  </si>
  <si>
    <t>CD CDG CAPITAL 27042022 1 78 13 S</t>
  </si>
  <si>
    <t>CD CDG CAPITAL 27042022 1 78 13 Semaines</t>
  </si>
  <si>
    <t>MA0001008822</t>
  </si>
  <si>
    <t>BSF SOGELEASE 28042022 2 44 a 3 ans</t>
  </si>
  <si>
    <t>21/04/2022</t>
  </si>
  <si>
    <t>MA0001008830</t>
  </si>
  <si>
    <t>BSF SOGELEASE 28042022 2 58 a 4 ans</t>
  </si>
  <si>
    <t>MA0001008848</t>
  </si>
  <si>
    <t>BSF SOGELEASE 28042022 2 74 a 5 ans</t>
  </si>
  <si>
    <t>MA0001524919</t>
  </si>
  <si>
    <t>CD SGMB 29042022 2 20 a 2 ans</t>
  </si>
  <si>
    <t>22/04/2022</t>
  </si>
  <si>
    <t>MA0001524927</t>
  </si>
  <si>
    <t>CD SGMB 29042022 2 03 a 18 mois</t>
  </si>
  <si>
    <t>MA0001524935</t>
  </si>
  <si>
    <t>CD SGMB 29042022 1 91 a 52 semaines</t>
  </si>
  <si>
    <t>MA0001524943</t>
  </si>
  <si>
    <t>CD BMCI 02052022 2 10 12 mois</t>
  </si>
  <si>
    <t>MA0001410457</t>
  </si>
  <si>
    <t>BT RDS 040520222 4 35 3 mois</t>
  </si>
  <si>
    <t>27/04/2022</t>
  </si>
  <si>
    <t>MA0001410465</t>
  </si>
  <si>
    <t>BT RDS 040520222 4 35 2 mois</t>
  </si>
  <si>
    <t>MA0001410473</t>
  </si>
  <si>
    <t>BT RDS 040520222 4 35 21 jours</t>
  </si>
  <si>
    <t>MA0001524950</t>
  </si>
  <si>
    <t>CD BMCI 04042023 2 90 23 mois</t>
  </si>
  <si>
    <t>28/04/2022</t>
  </si>
  <si>
    <t>MA0001008855</t>
  </si>
  <si>
    <t>BSF WAFABAIL 06052022 2 82 5 ans</t>
  </si>
  <si>
    <t>29/04/2022</t>
  </si>
  <si>
    <t>MA0001524968</t>
  </si>
  <si>
    <t>CD CAM 09052022 2 17 a 2 ans</t>
  </si>
  <si>
    <t>MA0001524976</t>
  </si>
  <si>
    <t>CD CAM 09052022 1 96 52 semaines</t>
  </si>
  <si>
    <t>MA0001524984</t>
  </si>
  <si>
    <t>CD CAM 09052022 1 79 26 semaines</t>
  </si>
  <si>
    <t>MA0001524992</t>
  </si>
  <si>
    <t>CD CIH 24052022 1 79 a 13 semaines</t>
  </si>
  <si>
    <t>17/05/2022</t>
  </si>
  <si>
    <t>MA0001525007</t>
  </si>
  <si>
    <t>CD CIH 24052022 1 84 a 26 semaines</t>
  </si>
  <si>
    <t>MA0001525015</t>
  </si>
  <si>
    <t>CD CIH 24052022 1 96 a 52 semaines</t>
  </si>
  <si>
    <t>MA0001525023</t>
  </si>
  <si>
    <t>CD CIH du 24052022 2 24 2 ans</t>
  </si>
  <si>
    <t>MA0001525031</t>
  </si>
  <si>
    <t>CD CIH du 24052022 2 72 5 ans</t>
  </si>
  <si>
    <t>MA0001410481</t>
  </si>
  <si>
    <t>BT RDS 250520222 4 35 3 mois</t>
  </si>
  <si>
    <t>18/05/2022</t>
  </si>
  <si>
    <t>MA0001410499</t>
  </si>
  <si>
    <t>BT RDS 250520222 4 35 51 jours</t>
  </si>
  <si>
    <t>MA0001410507</t>
  </si>
  <si>
    <t>BT RDS 270520222 3 70 26 jours</t>
  </si>
  <si>
    <t>20/05/2022</t>
  </si>
  <si>
    <t>MA0001525064</t>
  </si>
  <si>
    <t>CD CAM 27052022 2 32 a 2 ans</t>
  </si>
  <si>
    <t>MA0001525072</t>
  </si>
  <si>
    <t>CD BMCI 26042023 3 00 23 mois</t>
  </si>
  <si>
    <t>MA0001525056</t>
  </si>
  <si>
    <t>CD CDM 30052022 2 24 a 2 ans</t>
  </si>
  <si>
    <t>23/05/2022</t>
  </si>
  <si>
    <t>MA0001525080</t>
  </si>
  <si>
    <t>CD BMCI 31052022 2 20 12 mois</t>
  </si>
  <si>
    <t>MA0001008863</t>
  </si>
  <si>
    <t>BSF EQDOM 29112022 2 51 30 mois</t>
  </si>
  <si>
    <t>24/05/2022</t>
  </si>
  <si>
    <t>MA0001008871</t>
  </si>
  <si>
    <t>BSF EQDOM 29082022 2 70 39 mois</t>
  </si>
  <si>
    <t>MA0001525098</t>
  </si>
  <si>
    <t>CD BMCI 01062022 2 10 12 mois</t>
  </si>
  <si>
    <t>MA0001525106</t>
  </si>
  <si>
    <t>CD CDG CAPITAL 310522 1 76 13 Se</t>
  </si>
  <si>
    <t>CD CDG CAPITAL 310522 1 76 13 Semaines</t>
  </si>
  <si>
    <t>MA0001525114</t>
  </si>
  <si>
    <t>CD CDG CAPITAL 310522 1 82 26 Se</t>
  </si>
  <si>
    <t>CD CDG CAPITAL 310522 1 82 26 Semaines</t>
  </si>
  <si>
    <t>MA0001525122</t>
  </si>
  <si>
    <t>CD CDG CAPITAL 310522 2 01 52 Se</t>
  </si>
  <si>
    <t>CD CDG CAPITAL 310522 2 01 52 Semaines</t>
  </si>
  <si>
    <t>MA0001008889</t>
  </si>
  <si>
    <t>BSF RCI FINANCE 020622 2 76 a 3 ans</t>
  </si>
  <si>
    <t>26/05/2022</t>
  </si>
  <si>
    <t>MA0001008897</t>
  </si>
  <si>
    <t>BSF WAFABAIL 06062022 2 44 2 ans</t>
  </si>
  <si>
    <t>30/05/2022</t>
  </si>
  <si>
    <t>MA0001410515</t>
  </si>
  <si>
    <t>BT ARADEI CAPITAL 06062022 2 65 52s</t>
  </si>
  <si>
    <t>MA0001525130</t>
  </si>
  <si>
    <t>CD CFG BANK 08062022 2 15 183 jours</t>
  </si>
  <si>
    <t>01/06/2022</t>
  </si>
  <si>
    <t>MA0001525148</t>
  </si>
  <si>
    <t>CD BMCI 13062022 2 00  12 mois</t>
  </si>
  <si>
    <t>06/06/2022</t>
  </si>
  <si>
    <t>MA0001525163</t>
  </si>
  <si>
    <t>CD CFG BANK 15062022 2 15 183 jours</t>
  </si>
  <si>
    <t>08/06/2022</t>
  </si>
  <si>
    <t>MA0001525155</t>
  </si>
  <si>
    <t>CD BMCI 16062022 1 95 9 mois</t>
  </si>
  <si>
    <t>09/06/2022</t>
  </si>
  <si>
    <t>MA0001525171</t>
  </si>
  <si>
    <t>CD CFG BANK 20062022 2 40 365 jours</t>
  </si>
  <si>
    <t>13/06/2022</t>
  </si>
  <si>
    <t>MA0001410523</t>
  </si>
  <si>
    <t>BT RDS 24062022 4 35 153 jours</t>
  </si>
  <si>
    <t>17/06/2022</t>
  </si>
  <si>
    <t>MA0001410531</t>
  </si>
  <si>
    <t>BT RDS 24062022 4 35 122 jours</t>
  </si>
  <si>
    <t>MA0001410549</t>
  </si>
  <si>
    <t>BT RDS 240620222 4 35 91 jours</t>
  </si>
  <si>
    <t>MA0001410556</t>
  </si>
  <si>
    <t>BT RDS 24062022 4 35 61 jours</t>
  </si>
  <si>
    <t>MA0001525189</t>
  </si>
  <si>
    <t>CD CFG Bank 24062022 1 75 a 3 ans</t>
  </si>
  <si>
    <t>MA0001525197</t>
  </si>
  <si>
    <t>CD BMCI 27062022 1 83 a 13 semaines</t>
  </si>
  <si>
    <t>20/06/2022</t>
  </si>
  <si>
    <t>MA0001525205</t>
  </si>
  <si>
    <t>CD SGMB 30062022 1 95 a 26 semaines</t>
  </si>
  <si>
    <t>23/06/2022</t>
  </si>
  <si>
    <t>MA0001525213</t>
  </si>
  <si>
    <t>CD SGMB 30062022 2 07 a 52 semaines</t>
  </si>
  <si>
    <t>MA0001525221</t>
  </si>
  <si>
    <t>CD CFG BANK 30062022 3 20 183 jours</t>
  </si>
  <si>
    <t>MA0001410564</t>
  </si>
  <si>
    <t>BT RDS 04072022 4 35 63 jours</t>
  </si>
  <si>
    <t>27/06/2022</t>
  </si>
  <si>
    <t>MA0001525247</t>
  </si>
  <si>
    <t>CD BMCI DU 070722 2 10 12 mois</t>
  </si>
  <si>
    <t>29/06/2022</t>
  </si>
  <si>
    <t>MA0001525254</t>
  </si>
  <si>
    <t>CD CFG BANK 08072022 2 50 a 1 an</t>
  </si>
  <si>
    <t>01/07/2022</t>
  </si>
  <si>
    <t>MA0001410572</t>
  </si>
  <si>
    <t>BT RDS 12072022 4 35 3 mois</t>
  </si>
  <si>
    <t>05/07/2022</t>
  </si>
  <si>
    <t>MA0001410580</t>
  </si>
  <si>
    <t>BT RDS 150722 4 35 2 mois</t>
  </si>
  <si>
    <t>08/07/2022</t>
  </si>
  <si>
    <t>MA0001525262</t>
  </si>
  <si>
    <t>CD CFG Bank 21072022 1 75 a 3 ans</t>
  </si>
  <si>
    <t>14/07/2022</t>
  </si>
  <si>
    <t>MA0001410598</t>
  </si>
  <si>
    <t>BT RDS 250720222 4 35 92 jours</t>
  </si>
  <si>
    <t>18/07/2022</t>
  </si>
  <si>
    <t>MA0001410606</t>
  </si>
  <si>
    <t>BT LABEL VIE 250722 2 28 26 semaine</t>
  </si>
  <si>
    <t>BT LABEL VIE 250722 2 28 26 semaines</t>
  </si>
  <si>
    <t>MA0001525270</t>
  </si>
  <si>
    <t>CD CDG CAPITAL 27072022 1 86 13 S</t>
  </si>
  <si>
    <t>CD CDG CAPITAL 27072022 1 86 13 Semaines</t>
  </si>
  <si>
    <t>20/07/2022</t>
  </si>
  <si>
    <t>MA0001525288</t>
  </si>
  <si>
    <t>CD CDG CAPITAL 27072022 2 11 52 S</t>
  </si>
  <si>
    <t>CD CDG CAPITAL 27072022 2 11 52 Semaines</t>
  </si>
  <si>
    <t>MA0001525296</t>
  </si>
  <si>
    <t>CD CDM 29072022 1 95 6 mois</t>
  </si>
  <si>
    <t>22/07/2022</t>
  </si>
  <si>
    <t>MA0001525304</t>
  </si>
  <si>
    <t>CD CDM 29072022 2 14 1 an</t>
  </si>
  <si>
    <t>MA0001525312</t>
  </si>
  <si>
    <t>CD SGMB 29072022 1 90 13 semaines</t>
  </si>
  <si>
    <t>MA0001008913</t>
  </si>
  <si>
    <t>BSF EQDOM 01082022 2 84 36 mois</t>
  </si>
  <si>
    <t>25/07/2022</t>
  </si>
  <si>
    <t>MA0001008921</t>
  </si>
  <si>
    <t>BSF WAFASALAF 03082022 2 45 2 ans</t>
  </si>
  <si>
    <t>27/07/2022</t>
  </si>
  <si>
    <t>MA0001525320</t>
  </si>
  <si>
    <t>CD BMCI 040822 2 10 12 mois</t>
  </si>
  <si>
    <t>MA0001410614</t>
  </si>
  <si>
    <t>BT RDS 04082022 4 35 22 jours</t>
  </si>
  <si>
    <t>28/07/2022</t>
  </si>
  <si>
    <t>MA0001525338</t>
  </si>
  <si>
    <t>CD BMCI 16082022 2 20 12 mois</t>
  </si>
  <si>
    <t>08/08/2022</t>
  </si>
  <si>
    <t>MA0001410622</t>
  </si>
  <si>
    <t>BT RDS 180822 4 35 3 mois</t>
  </si>
  <si>
    <t>11/08/2022</t>
  </si>
  <si>
    <t>MA0001525346</t>
  </si>
  <si>
    <t>CD BMCI 23082022 2 15 6 mois</t>
  </si>
  <si>
    <t>16/08/2022</t>
  </si>
  <si>
    <t>MA0001410630</t>
  </si>
  <si>
    <t>BT RDS 240822 4 35 2 mois</t>
  </si>
  <si>
    <t>BT RDS 24082022 4 35 2 mois</t>
  </si>
  <si>
    <t>17/08/2022</t>
  </si>
  <si>
    <t>MA0001410648</t>
  </si>
  <si>
    <t>BT RDS 260822 4 35 2 mois</t>
  </si>
  <si>
    <t>19/08/2022</t>
  </si>
  <si>
    <t>MA0001525353</t>
  </si>
  <si>
    <t>CD CDG K 300822 2 05 13 semaines</t>
  </si>
  <si>
    <t>23/08/2022</t>
  </si>
  <si>
    <t>MA0001525361</t>
  </si>
  <si>
    <t>CD CDG K 300822 2 35 52 semaines</t>
  </si>
  <si>
    <t>MA0001525379</t>
  </si>
  <si>
    <t>CD SGMB 30082022 2 20 26 semaines</t>
  </si>
  <si>
    <t>MA0001525387</t>
  </si>
  <si>
    <t>CD BMCI 01092022 2 20  12 mois</t>
  </si>
  <si>
    <t>24/08/2022</t>
  </si>
  <si>
    <t>MA0001008939</t>
  </si>
  <si>
    <t>BSF WAFASALAF 02092022 2 77 3 ans</t>
  </si>
  <si>
    <t>26/08/2022</t>
  </si>
  <si>
    <t>MA0001410655</t>
  </si>
  <si>
    <t>BT RDS 05092022 4 35 2 mois</t>
  </si>
  <si>
    <t>29/08/2022</t>
  </si>
  <si>
    <t>MA0001525395</t>
  </si>
  <si>
    <t>CD BMCI 06092022 2 20  12 mois</t>
  </si>
  <si>
    <t>MA0001410663</t>
  </si>
  <si>
    <t>BT RDS 15092022 4 35 2 mois</t>
  </si>
  <si>
    <t>08/09/2022</t>
  </si>
  <si>
    <t>MA0001410671</t>
  </si>
  <si>
    <t>BT RDS 23092022 4 35 3 mois</t>
  </si>
  <si>
    <t>16/09/2022</t>
  </si>
  <si>
    <t>MA0001525411</t>
  </si>
  <si>
    <t>CD BMCI 27092022 2 40 12 mois</t>
  </si>
  <si>
    <t>19/09/2022</t>
  </si>
  <si>
    <t>MA0001525403</t>
  </si>
  <si>
    <t>CD CFG BANK 27092022 2 60 a 1 an</t>
  </si>
  <si>
    <t>20/09/2022</t>
  </si>
  <si>
    <t>MA0001008947</t>
  </si>
  <si>
    <t>BSF WAFASALAF 28092022 2 86 2 ans</t>
  </si>
  <si>
    <t>21/09/2022</t>
  </si>
  <si>
    <t>MA0001525429</t>
  </si>
  <si>
    <t>CD BMCI 02102022 2 30 12 mois</t>
  </si>
  <si>
    <t>22/09/2022</t>
  </si>
  <si>
    <t>MA0001525437</t>
  </si>
  <si>
    <t>CD BMCI 30092022 2 65 13 semaines</t>
  </si>
  <si>
    <t>23/09/2022</t>
  </si>
  <si>
    <t>MA0001525445</t>
  </si>
  <si>
    <t>CD CFG BANK 03102022 4 20 a 7 ans</t>
  </si>
  <si>
    <t>26/09/2022</t>
  </si>
  <si>
    <t>MA0001525452</t>
  </si>
  <si>
    <t>CD BMCI 06102022 2 30 1 an</t>
  </si>
  <si>
    <t>28/09/2022</t>
  </si>
  <si>
    <t>MA0001525460</t>
  </si>
  <si>
    <t>CD CFG BANK 07102022 2 60 1 an</t>
  </si>
  <si>
    <t>30/09/2022</t>
  </si>
  <si>
    <t>MA0001410689</t>
  </si>
  <si>
    <t>BT RDS 12102022 4 85 a 44 jours</t>
  </si>
  <si>
    <t>05/10/2022</t>
  </si>
  <si>
    <t>MA0001525478</t>
  </si>
  <si>
    <t>CD CFG BANK 19102022 2 60 6 mois</t>
  </si>
  <si>
    <t>12/10/2022</t>
  </si>
  <si>
    <t>MA0001525486</t>
  </si>
  <si>
    <t>CD CFG BANK 01102023 4 30 6 ans</t>
  </si>
  <si>
    <t>MA0001525494</t>
  </si>
  <si>
    <t>CD CAM du 191022 2 60 a 13 semaines</t>
  </si>
  <si>
    <t>MA0001525502</t>
  </si>
  <si>
    <t>CD BMCI 23102022 3 20 24 mois</t>
  </si>
  <si>
    <t>13/10/2022</t>
  </si>
  <si>
    <t>MA0001525510</t>
  </si>
  <si>
    <t>CD BMCI 23102022 2 75 12 mois</t>
  </si>
  <si>
    <t>14/10/2022</t>
  </si>
  <si>
    <t>MA0001525528</t>
  </si>
  <si>
    <t>CD CIH 21102022 2 70 4 mois</t>
  </si>
  <si>
    <t>MA0001525536</t>
  </si>
  <si>
    <t>CD CIH 21102022 2 65 13 semaines</t>
  </si>
  <si>
    <t>MA0001410697</t>
  </si>
  <si>
    <t>BT RDS 24102022 4 85 a 120 jours</t>
  </si>
  <si>
    <t>17/10/2022</t>
  </si>
  <si>
    <t>MA0001410705</t>
  </si>
  <si>
    <t>BT RDS 24102022 4 85 a 60 jours</t>
  </si>
  <si>
    <t>MA0001525551</t>
  </si>
  <si>
    <t>CD CFG BANK 2410222 2 65 2 ans</t>
  </si>
  <si>
    <t>MA0001410713</t>
  </si>
  <si>
    <t>BT RDS 25102022 4 85 a 90 jours</t>
  </si>
  <si>
    <t>18/10/2022</t>
  </si>
  <si>
    <t>MA0001410721</t>
  </si>
  <si>
    <t>BT RDS 26102022 4 85 a 61 jours</t>
  </si>
  <si>
    <t>19/10/2022</t>
  </si>
  <si>
    <t>MA0001525577</t>
  </si>
  <si>
    <t>CD CDG CAPITAL 26102022 3 55 7 ans</t>
  </si>
  <si>
    <t>MA0001525569</t>
  </si>
  <si>
    <t>CD BMCI 27102022 2 65 13 semaines</t>
  </si>
  <si>
    <t>20/10/2022</t>
  </si>
  <si>
    <t>MA0001525635</t>
  </si>
  <si>
    <t>CD BMCI 26092023 2 90 23 mois</t>
  </si>
  <si>
    <t>MA0001525627</t>
  </si>
  <si>
    <t>CD CDG CAPITAL 28102022 2 65 13 S</t>
  </si>
  <si>
    <t>CD CDG CAPITAL 28102022 2 65 13 Semaines</t>
  </si>
  <si>
    <t>21/10/2022</t>
  </si>
  <si>
    <t>MA0001525544</t>
  </si>
  <si>
    <t>CD CDM 31102022 2 60 70 jours</t>
  </si>
  <si>
    <t>24/10/2022</t>
  </si>
  <si>
    <t>MA0001525585</t>
  </si>
  <si>
    <t>CD SGMB 31102022 2 55 13 semaines</t>
  </si>
  <si>
    <t>MA0001525593</t>
  </si>
  <si>
    <t>CD SGMB 31102022 2 65 26 semaines</t>
  </si>
  <si>
    <t>MA0001525601</t>
  </si>
  <si>
    <t>CD SGMB 31102022 2 80 52 semaines</t>
  </si>
  <si>
    <t>MA0001525619</t>
  </si>
  <si>
    <t>CD SGMB 31102022 3 00 2 ans</t>
  </si>
  <si>
    <t>MA0001525643</t>
  </si>
  <si>
    <t>CD BMCI 31102022 3 05 52 semaines</t>
  </si>
  <si>
    <t>MA0001525650</t>
  </si>
  <si>
    <t>CD BMCI 01112022 2 65 12 mois</t>
  </si>
  <si>
    <t>MA0001525668</t>
  </si>
  <si>
    <t>CD BMCI 01102023 2 90 23 mois</t>
  </si>
  <si>
    <t>26/10/2022</t>
  </si>
  <si>
    <t>MA0001525676</t>
  </si>
  <si>
    <t>CD BMCI 02102023 3 20 23 mois</t>
  </si>
  <si>
    <t>27/10/2022</t>
  </si>
  <si>
    <t>MA0001410739</t>
  </si>
  <si>
    <t>BT RDS 04112022 4 85 a 61 jours</t>
  </si>
  <si>
    <t>28/10/2022</t>
  </si>
  <si>
    <t>MA0001410747</t>
  </si>
  <si>
    <t>BT OCP 11112022 2 48 45 jours</t>
  </si>
  <si>
    <t>OCP SA</t>
  </si>
  <si>
    <t>04/11/2022</t>
  </si>
  <si>
    <t>MA0001525684</t>
  </si>
  <si>
    <t>CD BMCI 13112022 3 20 24 mois</t>
  </si>
  <si>
    <t>MA0001410754</t>
  </si>
  <si>
    <t>BT RDS 15112022 4 85 a 62 jours</t>
  </si>
  <si>
    <t>08/11/2022</t>
  </si>
  <si>
    <t>MA0001525692</t>
  </si>
  <si>
    <t>CD CFG BANK 15112022 2 60 1 an</t>
  </si>
  <si>
    <t>MA0001410762</t>
  </si>
  <si>
    <t>BT RDS 17112022 4 85 a 92 jours</t>
  </si>
  <si>
    <t>10/11/2022</t>
  </si>
  <si>
    <t>MA0001525700</t>
  </si>
  <si>
    <t>CD CFG BANK 21112022 2 65 2 ans</t>
  </si>
  <si>
    <t>14/11/2022</t>
  </si>
  <si>
    <t>MA0001410770</t>
  </si>
  <si>
    <t>BT RDS 24112022 4 85 a 151 jours</t>
  </si>
  <si>
    <t>17/11/2022</t>
  </si>
  <si>
    <t>MA0001410788</t>
  </si>
  <si>
    <t>BT RDS 25112022 4 85 a 61 jours</t>
  </si>
  <si>
    <t>MA0001525726</t>
  </si>
  <si>
    <t>CD CAM 29112022 2 90 a 13 semaines</t>
  </si>
  <si>
    <t>22/11/2022</t>
  </si>
  <si>
    <t>MA0001525718</t>
  </si>
  <si>
    <t>CD BMCI 01122022 2 75 12 mois</t>
  </si>
  <si>
    <t>23/11/2022</t>
  </si>
  <si>
    <t>MA0001525734</t>
  </si>
  <si>
    <t>CD SGMB 30112022 3 25 52 semaines</t>
  </si>
  <si>
    <t>MA0001525742</t>
  </si>
  <si>
    <t>CD SGMB 30112022 2 85 13 semaines</t>
  </si>
  <si>
    <t>MA0001525759</t>
  </si>
  <si>
    <t>CD BANK OF AFRICA 30112022 3 00 13 semaines</t>
  </si>
  <si>
    <t>MA0001525767</t>
  </si>
  <si>
    <t>CD CFG BANK 02122022 2 60 1 an</t>
  </si>
  <si>
    <t>25/11/2022</t>
  </si>
  <si>
    <t>MA0001525775</t>
  </si>
  <si>
    <t>CD CFG BANK 05122022 2 70 1 an</t>
  </si>
  <si>
    <t>28/11/2022</t>
  </si>
  <si>
    <t>MA0001525783</t>
  </si>
  <si>
    <t>CD BMCI 121222 2 75 12 mois</t>
  </si>
  <si>
    <t>02/12/2022</t>
  </si>
  <si>
    <t>MA0001525791</t>
  </si>
  <si>
    <t>CD BMCI 08112023 3 10 23 mois</t>
  </si>
  <si>
    <t>MA0001525809</t>
  </si>
  <si>
    <t>CD CFG BANK 091222 2 65 2 ans</t>
  </si>
  <si>
    <t>MA0001525817</t>
  </si>
  <si>
    <t>CD CFG BANK 131222 2 80 1 an</t>
  </si>
  <si>
    <t>06/12/2022</t>
  </si>
  <si>
    <t>MA0001525825</t>
  </si>
  <si>
    <t>CD CFG BANK 13122022 2 50 3 mois</t>
  </si>
  <si>
    <t>MA0001410796</t>
  </si>
  <si>
    <t>BT RDS 19122022 5 00 365 jours</t>
  </si>
  <si>
    <t>12/12/2022</t>
  </si>
  <si>
    <t>MA0001525833</t>
  </si>
  <si>
    <t>CD CFG BANK 19122022 2 60 6 mois</t>
  </si>
  <si>
    <t>MA0001525841</t>
  </si>
  <si>
    <t>CD CFG BANK 20122022 2 40 50 S</t>
  </si>
  <si>
    <t>CD CFG BANK 20122022 2 40 50 semaines</t>
  </si>
  <si>
    <t>13/12/2022</t>
  </si>
  <si>
    <t>MA0001410804</t>
  </si>
  <si>
    <t>BT RDS 23122022 4 85 3 mois</t>
  </si>
  <si>
    <t>16/12/2022</t>
  </si>
  <si>
    <t>MA0001410812</t>
  </si>
  <si>
    <t>BT RDS 232022 4 85 2 mois</t>
  </si>
  <si>
    <t>MA0001410820</t>
  </si>
  <si>
    <t>BT RDS 262022 5 25 2 mois</t>
  </si>
  <si>
    <t>19/12/2022</t>
  </si>
  <si>
    <t>MA0001525858</t>
  </si>
  <si>
    <t>CD BMCI 29122022 3 35 77 jours</t>
  </si>
  <si>
    <t>22/12/2022</t>
  </si>
  <si>
    <t>MA0001525866</t>
  </si>
  <si>
    <t>CD BMCI 02012023 3 20 12 mois</t>
  </si>
  <si>
    <t>MA0001525874</t>
  </si>
  <si>
    <t>CD BMCI 30122022 3 35 13 semaines</t>
  </si>
  <si>
    <t>23/12/2022</t>
  </si>
  <si>
    <t>MA0001525882</t>
  </si>
  <si>
    <t>CD BMCI 02012023 3 50 12 mois</t>
  </si>
  <si>
    <t>MA0001525890</t>
  </si>
  <si>
    <t>CD CFG BANK 03012023 3 20 31 jours</t>
  </si>
  <si>
    <t>27/12/2022</t>
  </si>
  <si>
    <t>MA0001410838</t>
  </si>
  <si>
    <t>BT RDS 04012023 5 25 61 jours</t>
  </si>
  <si>
    <t>28/12/2022</t>
  </si>
  <si>
    <t>MA0001525908</t>
  </si>
  <si>
    <t>CD BMCI 1001023 3 20 12 mois</t>
  </si>
  <si>
    <t>03/01/2023</t>
  </si>
  <si>
    <t>MA0001525916</t>
  </si>
  <si>
    <t>CD CFG BANK 13012023 2 90 6 mois</t>
  </si>
  <si>
    <t>06/01/2023</t>
  </si>
  <si>
    <t>MA0001410846</t>
  </si>
  <si>
    <t>BT RDS 16012023 5 25 59 jours</t>
  </si>
  <si>
    <t>09/01/2023</t>
  </si>
  <si>
    <t>MA0001525924</t>
  </si>
  <si>
    <t>CD BMCI 180123 3 75 12 mois</t>
  </si>
  <si>
    <t>10/01/2023</t>
  </si>
  <si>
    <t>MA0001525932</t>
  </si>
  <si>
    <t>CD BMCI 180123 3 90 12 mois</t>
  </si>
  <si>
    <t>MA0001525940</t>
  </si>
  <si>
    <t>CD BMCI 180123 4 00 12 mois</t>
  </si>
  <si>
    <t>MA0001525957</t>
  </si>
  <si>
    <t>CD CFG BANK 17012023 3 35 3 mois</t>
  </si>
  <si>
    <t>MA0001525965</t>
  </si>
  <si>
    <t>CD BANK OF AFRICA 18012023 3 34 13 semaines</t>
  </si>
  <si>
    <t>MA0001525973</t>
  </si>
  <si>
    <t>CD BANK OF AFRICA 18012023 3 55 26 semaines</t>
  </si>
  <si>
    <t>MA0001525981</t>
  </si>
  <si>
    <t>CD CFG BANK 20012023 2 90 6 mois</t>
  </si>
  <si>
    <t>13/01/2023</t>
  </si>
  <si>
    <t>MA0001525999</t>
  </si>
  <si>
    <t>CD CFG BANK 20012023 2 80 6 mois</t>
  </si>
  <si>
    <t>MA0001526005</t>
  </si>
  <si>
    <t>CD CFG BANK 20012023 3 00 12 mois</t>
  </si>
  <si>
    <t>MA0001410853</t>
  </si>
  <si>
    <t>BT LABEL VIE 230123 3 88 26 semaine</t>
  </si>
  <si>
    <t>16/01/2023</t>
  </si>
  <si>
    <t>MA0001410861</t>
  </si>
  <si>
    <t>BT RDS 23012023 5 25 91 jours</t>
  </si>
  <si>
    <t>MA0001526013</t>
  </si>
  <si>
    <t>CD CFG BANK 24012023 2 50 3 mois</t>
  </si>
  <si>
    <t>17/01/2023</t>
  </si>
  <si>
    <t>MA0001526021</t>
  </si>
  <si>
    <t>CD CFG BANK 24012023 3 40 3 mois</t>
  </si>
  <si>
    <t>MA0001526039</t>
  </si>
  <si>
    <t>CD CFG BANK 24012023 3 45 4 mois</t>
  </si>
  <si>
    <t>MA0001526047</t>
  </si>
  <si>
    <t>CD CFG BANK 24012023 3 10 1 an</t>
  </si>
  <si>
    <t>MA0001526054</t>
  </si>
  <si>
    <t>CD CFG BANK 25012023 2 70 3 mois</t>
  </si>
  <si>
    <t>18/01/2023</t>
  </si>
  <si>
    <t>MA0001526062</t>
  </si>
  <si>
    <t>CD CFG BANK 25012023 2 90 6 mois</t>
  </si>
  <si>
    <t>MA0001526070</t>
  </si>
  <si>
    <t>CD CFG BANK 25012023 3 00 12 mois</t>
  </si>
  <si>
    <t>MA0001410879</t>
  </si>
  <si>
    <t>BT RDS 26012023 5 25 60 jours</t>
  </si>
  <si>
    <t>19/01/2023</t>
  </si>
  <si>
    <t>MA0001526088</t>
  </si>
  <si>
    <t>CD CFG BANK 26012023 2 40 6 mois</t>
  </si>
  <si>
    <t>MA0001526096</t>
  </si>
  <si>
    <t>CD CFG BANK 26012023 2 70 6 mois</t>
  </si>
  <si>
    <t>MA0001526104</t>
  </si>
  <si>
    <t>CD CFG BANK 26012023 2 50 6 mois</t>
  </si>
  <si>
    <t>MA0001526120</t>
  </si>
  <si>
    <t>CD CFG BANK 27012023 2 50 6 mois</t>
  </si>
  <si>
    <t>20/01/2023</t>
  </si>
  <si>
    <t>MA0001526138</t>
  </si>
  <si>
    <t>CD CFG BANK 27012023 3 10 12 mois</t>
  </si>
  <si>
    <t>MA0001526146</t>
  </si>
  <si>
    <t>CD CFG BANK 27012023 3 00 12 mois</t>
  </si>
  <si>
    <t>MA0001526153</t>
  </si>
  <si>
    <t>CD CFG BANK 30012023 3 00 6 mois</t>
  </si>
  <si>
    <t>23/01/2023</t>
  </si>
  <si>
    <t>MA0001526161</t>
  </si>
  <si>
    <t>CD CFG BANK 30012023 2 80 6 mois</t>
  </si>
  <si>
    <t>MA0001526179</t>
  </si>
  <si>
    <t>CD CFG BANK 30012023 2 70 3 mois</t>
  </si>
  <si>
    <t>MA0001526187</t>
  </si>
  <si>
    <t>CD CFG BANK 31012023 2 80 6 mois</t>
  </si>
  <si>
    <t>24/01/2023</t>
  </si>
  <si>
    <t>MA0001526195</t>
  </si>
  <si>
    <t>CD CFG BANK 31012023 3 10 12 mois</t>
  </si>
  <si>
    <t>MA0001526203</t>
  </si>
  <si>
    <t>CD BMCI 01022023 3 75 12 mois</t>
  </si>
  <si>
    <t>MA0001526211</t>
  </si>
  <si>
    <t>CD CDG CAPITAL 310123 3 50 26 S</t>
  </si>
  <si>
    <t>CD CDG CAPITAL 310123 3 50 26 Semaines</t>
  </si>
  <si>
    <t>MA0001526229</t>
  </si>
  <si>
    <t>CD CDG CAPITAL 310123 3 34 13 S</t>
  </si>
  <si>
    <t>CD CDG CAPITAL 310123 3 34 13 Semaines</t>
  </si>
  <si>
    <t>MA0001526237</t>
  </si>
  <si>
    <t>CD SGMB 31012023 3 48 26 semaines</t>
  </si>
  <si>
    <t>MA0001526245</t>
  </si>
  <si>
    <t>CD SGMB 31012023 3 31 13 semaines</t>
  </si>
  <si>
    <t>MA0001410887</t>
  </si>
  <si>
    <t>BT MANAGEM 010223 3 60 26 semaines</t>
  </si>
  <si>
    <t>25/01/2023</t>
  </si>
  <si>
    <t>MA0001410895</t>
  </si>
  <si>
    <t>BT MANAGEM 010223 3 39 13 semaines</t>
  </si>
  <si>
    <t>MA0001526252</t>
  </si>
  <si>
    <t>CD BMCI 02022023 4 00 12 mois</t>
  </si>
  <si>
    <t>MA0001526260</t>
  </si>
  <si>
    <t>CD CFG BANK 030223 3 00 6 mois</t>
  </si>
  <si>
    <t>27/01/2023</t>
  </si>
  <si>
    <t>MA0001526278</t>
  </si>
  <si>
    <t>CD CFG BANK 060223 3 20 1 mois</t>
  </si>
  <si>
    <t>30/01/2023</t>
  </si>
  <si>
    <t>MA0001526286</t>
  </si>
  <si>
    <t>CD CAM 080223 3 24 13 semaines</t>
  </si>
  <si>
    <t>01/02/2023</t>
  </si>
  <si>
    <t>MA0001526294</t>
  </si>
  <si>
    <t>CD CAM 08022023 3 40 26 semaines</t>
  </si>
  <si>
    <t>MA0001526302</t>
  </si>
  <si>
    <t>CD CFG BANK 08022023 2 90 12 mois</t>
  </si>
  <si>
    <t>MA0001410903</t>
  </si>
  <si>
    <t>BT JEt Contractors 090223 5 42</t>
  </si>
  <si>
    <t>BT JEt Contractors 090223 5 42 323 jours</t>
  </si>
  <si>
    <t>02/02/2023</t>
  </si>
  <si>
    <t>MA0001410911</t>
  </si>
  <si>
    <t>BT OCP 09022023 3 12 13 semaines</t>
  </si>
  <si>
    <t>MA0001526310</t>
  </si>
  <si>
    <t>CD CFG BANK 09022023 2 80 3 mois</t>
  </si>
  <si>
    <t>MA0001526328</t>
  </si>
  <si>
    <t>CD BMCI 12022023 3 90 12 mois</t>
  </si>
  <si>
    <t>03/02/2023</t>
  </si>
  <si>
    <t>MA0001526336</t>
  </si>
  <si>
    <t>CD CFG BANK 13022023 3 20 2 ans</t>
  </si>
  <si>
    <t>06/02/2023</t>
  </si>
  <si>
    <t>MA0001526344</t>
  </si>
  <si>
    <t>CD BMCI 14022023 4 00 12 mois</t>
  </si>
  <si>
    <t>MA0001526369</t>
  </si>
  <si>
    <t>CD CFG BANK 15022023 2 50 1 mois</t>
  </si>
  <si>
    <t>08/02/2023</t>
  </si>
  <si>
    <t>MA0001410929</t>
  </si>
  <si>
    <t>BT RDS 17022023 5 25 90 jours</t>
  </si>
  <si>
    <t>10/02/2023</t>
  </si>
  <si>
    <t>MA0001526351</t>
  </si>
  <si>
    <t>CD CFG BANK 170223 2 90 6 mois</t>
  </si>
  <si>
    <t>MA0001526377</t>
  </si>
  <si>
    <t>CD BMCI 19022023 3 75 12 mois</t>
  </si>
  <si>
    <t>MA0001526385</t>
  </si>
  <si>
    <t>CD CIH 20022023 3 75 a 52 semaines</t>
  </si>
  <si>
    <t>13/02/2023</t>
  </si>
  <si>
    <t>MA0001526393</t>
  </si>
  <si>
    <t>CD CFG BANK 20022023 3 25 2 ans</t>
  </si>
  <si>
    <t>MA0001410937</t>
  </si>
  <si>
    <t>BT RDS 21022023 5 30 90 jours</t>
  </si>
  <si>
    <t>14/02/2023</t>
  </si>
  <si>
    <t>MA0001526401</t>
  </si>
  <si>
    <t>CD CFG BANK 22022023 3 12 mois</t>
  </si>
  <si>
    <t>15/02/2023</t>
  </si>
  <si>
    <t>MA0001410945</t>
  </si>
  <si>
    <t>BT RDS 23022023 5 30 89 jours</t>
  </si>
  <si>
    <t>16/02/2023</t>
  </si>
  <si>
    <t>MA0001526419</t>
  </si>
  <si>
    <t>CD CFG BANK 24022023 3 00 6 mois</t>
  </si>
  <si>
    <t>17/02/2023</t>
  </si>
  <si>
    <t>MA0001526427</t>
  </si>
  <si>
    <t>CD CFG BANK 24022023 3 12 mois</t>
  </si>
  <si>
    <t>MA0001526435</t>
  </si>
  <si>
    <t>CD BMCI 27022023 4 00 12 mois</t>
  </si>
  <si>
    <t>MA0001410952</t>
  </si>
  <si>
    <t>BT OCP 27022023 3 12 13 semaines</t>
  </si>
  <si>
    <t>20/02/2023</t>
  </si>
  <si>
    <t>MA0001410960</t>
  </si>
  <si>
    <t>BT RDS 27022023 5 30 2 mois</t>
  </si>
  <si>
    <t>MA0001526443</t>
  </si>
  <si>
    <t>CD BMCI 27022023 3 25 13 semaines</t>
  </si>
  <si>
    <t>MA0001526450</t>
  </si>
  <si>
    <t>CD BMCI 27022023 3 40 26 semaines</t>
  </si>
  <si>
    <t>MA0001526468</t>
  </si>
  <si>
    <t>CD BMCI 27022023 3 75 52 semaines</t>
  </si>
  <si>
    <t>MA0001526484</t>
  </si>
  <si>
    <t>CD BMCI 01032023 3 70 12 mois</t>
  </si>
  <si>
    <t>21/02/2023</t>
  </si>
  <si>
    <t>MA0001008954</t>
  </si>
  <si>
    <t>BSF EQDOM 010323 4 29 2 ans</t>
  </si>
  <si>
    <t>22/02/2023</t>
  </si>
  <si>
    <t>MA0001526492</t>
  </si>
  <si>
    <t>CD BMCI 04032023 4 00 12 mois</t>
  </si>
  <si>
    <t>24/02/2023</t>
  </si>
  <si>
    <t>MA0001410978</t>
  </si>
  <si>
    <t>BT RDS 06032023 5 30 2 mois</t>
  </si>
  <si>
    <t>27/02/2023</t>
  </si>
  <si>
    <t>MA0001526476</t>
  </si>
  <si>
    <t>CD CFG BANK 06032023 3 20 12 mois</t>
  </si>
  <si>
    <t>MA0001526500</t>
  </si>
  <si>
    <t>CD CFG BANK 07032023 2 70 3 mois</t>
  </si>
  <si>
    <t>28/02/2023</t>
  </si>
  <si>
    <t>MA0001526518</t>
  </si>
  <si>
    <t>CD BANK OF AFRICA 07032023 3 19 13 semaines</t>
  </si>
  <si>
    <t>MA0001526526</t>
  </si>
  <si>
    <t>CD BANK OF AFRICA 07032023 3 35 26 semaines</t>
  </si>
  <si>
    <t>MA0001526534</t>
  </si>
  <si>
    <t>CD BANK OF AFRICA 07032023 3 66 52 semaines</t>
  </si>
  <si>
    <t>MA0001410986</t>
  </si>
  <si>
    <t>BT TGCC 080323 3 74 92 jours</t>
  </si>
  <si>
    <t>TGCC</t>
  </si>
  <si>
    <t>01/03/2023</t>
  </si>
  <si>
    <t>MA0001526542</t>
  </si>
  <si>
    <t>CD BMCI 11032023 3 90 12 mois</t>
  </si>
  <si>
    <t>MA0001526559</t>
  </si>
  <si>
    <t>CD CFG BANK 09032023 3 20 1 mois</t>
  </si>
  <si>
    <t>02/03/2023</t>
  </si>
  <si>
    <t>MA0001526567</t>
  </si>
  <si>
    <t>CD BMCI 11032023 3 70 12 mois</t>
  </si>
  <si>
    <t>03/03/2023</t>
  </si>
  <si>
    <t>MA0001526575</t>
  </si>
  <si>
    <t>CD CAM 13032023 3 24 13 semaines</t>
  </si>
  <si>
    <t>06/03/2023</t>
  </si>
  <si>
    <t>MA0001526583</t>
  </si>
  <si>
    <t>CD BMCI 14032023 3 75 12 mois</t>
  </si>
  <si>
    <t>MA0001526609</t>
  </si>
  <si>
    <t>CD BMCI 18032023 3 90 12 mois</t>
  </si>
  <si>
    <t>08/03/2023</t>
  </si>
  <si>
    <t>MA0001410994</t>
  </si>
  <si>
    <t>BT RDS 16032023 5 40 2 mois</t>
  </si>
  <si>
    <t>09/03/2023</t>
  </si>
  <si>
    <t>MA0001526591</t>
  </si>
  <si>
    <t>CD CFG BANK 16032023 3 50 1 mois</t>
  </si>
  <si>
    <t>MA0001526617</t>
  </si>
  <si>
    <t>CD BMCI 18032023 4 00 12 mois</t>
  </si>
  <si>
    <t>MA0001526625</t>
  </si>
  <si>
    <t>CD CFG BANK 17032023 2 60 38 jours</t>
  </si>
  <si>
    <t>10/03/2023</t>
  </si>
  <si>
    <t>MA0001526633</t>
  </si>
  <si>
    <t>CD CFG BANK 17032023 3 40 61 jours</t>
  </si>
  <si>
    <t>MA0001411000</t>
  </si>
  <si>
    <t>BT TGCC 20032023 3 74 3 mois</t>
  </si>
  <si>
    <t>13/03/2023</t>
  </si>
  <si>
    <t>MA0001411018</t>
  </si>
  <si>
    <t>BT RDS 23032023 5 40 15 jours</t>
  </si>
  <si>
    <t>16/03/2023</t>
  </si>
  <si>
    <t>MA0001526641</t>
  </si>
  <si>
    <t>CD CFG BANK 24032023 3 40 185 jours</t>
  </si>
  <si>
    <t>17/03/2023</t>
  </si>
  <si>
    <t>MA0001411026</t>
  </si>
  <si>
    <t>BT RDS 27032023 5 90 1 mois</t>
  </si>
  <si>
    <t>20/03/2023</t>
  </si>
  <si>
    <t>MA0001526658</t>
  </si>
  <si>
    <t>CD CFG BANK 29032023 3 30 1 an</t>
  </si>
  <si>
    <t>22/03/2023</t>
  </si>
  <si>
    <t>MA0001526666</t>
  </si>
  <si>
    <t>CD BMCI 02042023 4 00 12 mois</t>
  </si>
  <si>
    <t>MA0001526674</t>
  </si>
  <si>
    <t>CD CFG BANK 30032023 3 00 92 jours</t>
  </si>
  <si>
    <t>23/03/2023</t>
  </si>
  <si>
    <t>MA0001526682</t>
  </si>
  <si>
    <t>CD CAM 30032023 3 45 95 Jours</t>
  </si>
  <si>
    <t>MA0001526708</t>
  </si>
  <si>
    <t>CD BMCI 01042023 3 70 12 mois</t>
  </si>
  <si>
    <t>MA0001526690</t>
  </si>
  <si>
    <t>CD CFG BANK 03042023 3 30 1 an</t>
  </si>
  <si>
    <t>27/03/2023</t>
  </si>
  <si>
    <t>MA0001411034</t>
  </si>
  <si>
    <t>BT TGCC 04042023 3 76 91 jours</t>
  </si>
  <si>
    <t>28/03/2023</t>
  </si>
  <si>
    <t>MA0001526716</t>
  </si>
  <si>
    <t>CD CFG BANK 04042023 3 30 1 an</t>
  </si>
  <si>
    <t>MA0001526724</t>
  </si>
  <si>
    <t>CD CFG BANK 05042023 3 45 13 S</t>
  </si>
  <si>
    <t>CD CFG BANK 05042023 3 45 13 semaines</t>
  </si>
  <si>
    <t>29/03/2023</t>
  </si>
  <si>
    <t>MA0001526732</t>
  </si>
  <si>
    <t>CD CFG BANK 05042023 3 55 26 S</t>
  </si>
  <si>
    <t>CD CFG BANK 05042023 3 55 26 semaines</t>
  </si>
  <si>
    <t>MA0001526740</t>
  </si>
  <si>
    <t>CD BMCI 08042023 4 00 12 mois</t>
  </si>
  <si>
    <t>30/03/2023</t>
  </si>
  <si>
    <t>MA0001411042</t>
  </si>
  <si>
    <t>BT RDS 07042023 5 90 15 jours</t>
  </si>
  <si>
    <t>31/03/2023</t>
  </si>
  <si>
    <t>MA0001526757</t>
  </si>
  <si>
    <t>CD CFG BANK 07042023 3 30 1 an</t>
  </si>
  <si>
    <t>MA0001526765</t>
  </si>
  <si>
    <t>CD BMCI 08042023 3 70 12 mois</t>
  </si>
  <si>
    <t>MA0001526773</t>
  </si>
  <si>
    <t>CD CFG BANK 10042023 3 30 1 an</t>
  </si>
  <si>
    <t>03/04/2023</t>
  </si>
  <si>
    <t>MA0001526781</t>
  </si>
  <si>
    <t>CD CFG BANK 10042023 2 80 6 mois</t>
  </si>
  <si>
    <t>MA0001526799</t>
  </si>
  <si>
    <t>CD CFG BANK 10042023 3 20 6 mois</t>
  </si>
  <si>
    <t>MA0001526807</t>
  </si>
  <si>
    <t>CD CFG BANK 10042023 3 10 6 mois</t>
  </si>
  <si>
    <t>MA0001526815</t>
  </si>
  <si>
    <t>CD CFG BANK 120423 3 45 13 semaines</t>
  </si>
  <si>
    <t>05/04/2023</t>
  </si>
  <si>
    <t>MA0001526823</t>
  </si>
  <si>
    <t>CD CFG BANK 12042023 3 30 1 an</t>
  </si>
  <si>
    <t>MA0001526831</t>
  </si>
  <si>
    <t>CD CFG BANK 13042023 3 30 1 an</t>
  </si>
  <si>
    <t>06/04/2023</t>
  </si>
  <si>
    <t>MA0001526856</t>
  </si>
  <si>
    <t>CD CIH 13042023 3 68 a 52 semaines</t>
  </si>
  <si>
    <t>MA0001526849</t>
  </si>
  <si>
    <t>CD CFG BANK 140423 3 45 13 semaines</t>
  </si>
  <si>
    <t>07/04/2023</t>
  </si>
  <si>
    <t>MA0001526864</t>
  </si>
  <si>
    <t>CD BANK OF AFRICA 17042023 3 20 13 semaines</t>
  </si>
  <si>
    <t>10/04/2023</t>
  </si>
  <si>
    <t>MA0001526872</t>
  </si>
  <si>
    <t>CD BANK OF AFRICA 17042023 3 38 26 semaines</t>
  </si>
  <si>
    <t>MA0001526880</t>
  </si>
  <si>
    <t>CD BANK OF AFRICA 17042023 3 79 52 semaines</t>
  </si>
  <si>
    <t>MA0001526898</t>
  </si>
  <si>
    <t>CD BANK OF AFRICA 19042023 3 79 52 semaines</t>
  </si>
  <si>
    <t>12/04/2023</t>
  </si>
  <si>
    <t>MA0001526906</t>
  </si>
  <si>
    <t>CD CFG BANK 20042023 3 40 1 an</t>
  </si>
  <si>
    <t>13/04/2023</t>
  </si>
  <si>
    <t>MA0001526914</t>
  </si>
  <si>
    <t>CD CFG BANK 20042023 3 30 1 an</t>
  </si>
  <si>
    <t>MA0001526922</t>
  </si>
  <si>
    <t>CD CFG BANK 20042023 3 15 6 mois</t>
  </si>
  <si>
    <t>MA0001526930</t>
  </si>
  <si>
    <t>CD CFG BANK 20042023 2 50 1 mois</t>
  </si>
  <si>
    <t>MA0001526948</t>
  </si>
  <si>
    <t>CD CAM 20042023 3 30 2 mois</t>
  </si>
  <si>
    <t>MA0001526955</t>
  </si>
  <si>
    <t>CD CAM 20042023 3 55 26 semaines</t>
  </si>
  <si>
    <t>MA0001526971</t>
  </si>
  <si>
    <t>CD CIH 20042023 3 90 14 mois</t>
  </si>
  <si>
    <t>MA0001526989</t>
  </si>
  <si>
    <t>CD CIH 20042023 3 95 15 mois</t>
  </si>
  <si>
    <t>MA0001008962</t>
  </si>
  <si>
    <t>BSF SOGELEASE 21042023 4 51 a 2 ans</t>
  </si>
  <si>
    <t>14/04/2023</t>
  </si>
  <si>
    <t>MA0001411059</t>
  </si>
  <si>
    <t>BT RDS 21042023 5 90 31 jours</t>
  </si>
  <si>
    <t>MA0001526963</t>
  </si>
  <si>
    <t>CD BMCI 20032024 4 00 23 mois</t>
  </si>
  <si>
    <t>MA0001411067</t>
  </si>
  <si>
    <t>BT TGCC 25042023 3 80 91 jours</t>
  </si>
  <si>
    <t>18/04/2023</t>
  </si>
  <si>
    <t>MA0001411075</t>
  </si>
  <si>
    <t>BT RDS 25042023 5 90 a 150 jours</t>
  </si>
  <si>
    <t>MA0001411083</t>
  </si>
  <si>
    <t>BT RDS 25042023 5 90 a 91 jours</t>
  </si>
  <si>
    <t>MA0001526997</t>
  </si>
  <si>
    <t>CD CFG BANK 25042023 3 20 9 mois</t>
  </si>
  <si>
    <t>MA0001527003</t>
  </si>
  <si>
    <t>CD CFG BANK 26042023 3 30 a 1 an</t>
  </si>
  <si>
    <t>19/04/2023</t>
  </si>
  <si>
    <t>MA0001527011</t>
  </si>
  <si>
    <t>CD CFG BANK 26042023 2 70 a 10 S</t>
  </si>
  <si>
    <t>CD CFG BANK 26042023 2 70 a 10 semaines</t>
  </si>
  <si>
    <t>MA0001527029</t>
  </si>
  <si>
    <t>CD CFG BANK 26042023 3 15 6 mois</t>
  </si>
  <si>
    <t>MA0001411091</t>
  </si>
  <si>
    <t>BT RDS 27042023 5 90 a 32 jours</t>
  </si>
  <si>
    <t>20/04/2023</t>
  </si>
  <si>
    <t>MA0001411109</t>
  </si>
  <si>
    <t>BT RDS 27042023 5 90 a 61 jours</t>
  </si>
  <si>
    <t>MA0001527052</t>
  </si>
  <si>
    <t>CD CDG CAPITAL 270423 3 40 26 S</t>
  </si>
  <si>
    <t>CD CDG CAPITAL 270423 3 40 26 Semaines</t>
  </si>
  <si>
    <t>MA0001527060</t>
  </si>
  <si>
    <t>CD CDG CAPITAL 27042023 3 74 52 S</t>
  </si>
  <si>
    <t>CD CDG CAPITAL 27042023 3 74 52 Semaines</t>
  </si>
  <si>
    <t>MA0001411125</t>
  </si>
  <si>
    <t>BT OCP 28042023 3 16 13 semaines</t>
  </si>
  <si>
    <t>21/04/2023</t>
  </si>
  <si>
    <t>MA0001411133</t>
  </si>
  <si>
    <t>BT OCP 28042023 3 34 26 semaines</t>
  </si>
  <si>
    <t>MA0001411141</t>
  </si>
  <si>
    <t>BT OCP 28042023 3 69 52 semaines</t>
  </si>
  <si>
    <t>MA0001527037</t>
  </si>
  <si>
    <t>CD CDM 28042023 3 18 13 semaines</t>
  </si>
  <si>
    <t>MA0001527045</t>
  </si>
  <si>
    <t>CD BMCI 02052023 3 75 12 mois</t>
  </si>
  <si>
    <t>MA0001527078</t>
  </si>
  <si>
    <t>CD CFG BANK 28042023 3 30 a 1 an</t>
  </si>
  <si>
    <t>MA0001527086</t>
  </si>
  <si>
    <t>CD BMCI 02052023 3 70 12 mois</t>
  </si>
  <si>
    <t>MA0001527128</t>
  </si>
  <si>
    <t>CD CAM 28042023 3 80 52 semaines</t>
  </si>
  <si>
    <t>MA0001527136</t>
  </si>
  <si>
    <t>CD CAM 28042023 4 35 a 2 ans</t>
  </si>
  <si>
    <t>MA0001411117</t>
  </si>
  <si>
    <t>BT MANAGEM 020523 3 38 13 semaines</t>
  </si>
  <si>
    <t>25/04/2023</t>
  </si>
  <si>
    <t>MA0001527094</t>
  </si>
  <si>
    <t>CD CFG BANK 02052023 2 60 4 S</t>
  </si>
  <si>
    <t>CD CFG BANK 02052023 2 60 4 Semaines</t>
  </si>
  <si>
    <t>MA0001527102</t>
  </si>
  <si>
    <t>CD CFG BANK 02052023 2 70 9 S</t>
  </si>
  <si>
    <t>CD CFG BANK 02052023 2 70 9 Semaines</t>
  </si>
  <si>
    <t>MA0001527110</t>
  </si>
  <si>
    <t>CD CFG BANK 02052023 3 15 a 6 mois</t>
  </si>
  <si>
    <t>MA0001527144</t>
  </si>
  <si>
    <t>CD CFG BANK 03052023 3 55 a 6 mois</t>
  </si>
  <si>
    <t>26/04/2023</t>
  </si>
  <si>
    <t>MA0001527151</t>
  </si>
  <si>
    <t>CD CFG BANK 05052023 3 15 a 6 mois</t>
  </si>
  <si>
    <t>28/04/2023</t>
  </si>
  <si>
    <t>MA0001527169</t>
  </si>
  <si>
    <t>CD CFG BANK 05052023 3 40 a 1 an</t>
  </si>
  <si>
    <t>MA0001527177</t>
  </si>
  <si>
    <t>CD CFG BANK 05052023 3 30 a 1 an</t>
  </si>
  <si>
    <t>MA0001411158</t>
  </si>
  <si>
    <t>BT RDS 08052023 5 90 60 jours</t>
  </si>
  <si>
    <t>MA0001527185</t>
  </si>
  <si>
    <t>CD BMCI 13052023 3 90 12 mois</t>
  </si>
  <si>
    <t>03/05/2023</t>
  </si>
  <si>
    <t>MA0001527193</t>
  </si>
  <si>
    <t>CD CFG BANK 10052023 3 15 6 mois</t>
  </si>
  <si>
    <t>MA0001527201</t>
  </si>
  <si>
    <t>CD BMCI 13052023 4 12 mois</t>
  </si>
  <si>
    <t>MA0001527219</t>
  </si>
  <si>
    <t>CD CIH 11052023 3 80 52 semaines</t>
  </si>
  <si>
    <t>04/05/2023</t>
  </si>
  <si>
    <t>MA0001527227</t>
  </si>
  <si>
    <t>CD CAM 120523 3 38 26 semaines</t>
  </si>
  <si>
    <t>05/05/2023</t>
  </si>
  <si>
    <t>MA0001527235</t>
  </si>
  <si>
    <t>CD CFG BANK 12052023 2 80 24 jours</t>
  </si>
  <si>
    <t>MA0001411166</t>
  </si>
  <si>
    <t>BT RDS 16052023 5 90 62 jours</t>
  </si>
  <si>
    <t>09/05/2023</t>
  </si>
  <si>
    <t>MA0001527243</t>
  </si>
  <si>
    <t>CD CFG BANK 16052023 2 80 20 jours</t>
  </si>
  <si>
    <t>MA0001527250</t>
  </si>
  <si>
    <t>CD CFG BANK 17052023 3 35 13 S</t>
  </si>
  <si>
    <t>CD CFG BANK 17052023 3 35 13 semaines</t>
  </si>
  <si>
    <t>10/05/2023</t>
  </si>
  <si>
    <t>MA0001527268</t>
  </si>
  <si>
    <t>CD CFG BANK 17052023 3 10 1 an</t>
  </si>
  <si>
    <t>MA0001411174</t>
  </si>
  <si>
    <t>BT RDS 18052023 5 90 92 jours</t>
  </si>
  <si>
    <t>11/05/2023</t>
  </si>
  <si>
    <t>MA0001411216</t>
  </si>
  <si>
    <t>BT OCP 19052023 3 13 13 semaines</t>
  </si>
  <si>
    <t>12/05/2023</t>
  </si>
  <si>
    <t>MA0001411224</t>
  </si>
  <si>
    <t>BT OCP 19052023 3 61 52 semaines</t>
  </si>
  <si>
    <t>MA0001411182</t>
  </si>
  <si>
    <t>BT RDS 22052023 5 90 30 jours</t>
  </si>
  <si>
    <t>15/05/2023</t>
  </si>
  <si>
    <t>MA0001527276</t>
  </si>
  <si>
    <t>CD CFG BANK 22052023 3 38 193 jours</t>
  </si>
  <si>
    <t>MA0001527284</t>
  </si>
  <si>
    <t>CD CFG BANK 22052023 2 50 1 mois</t>
  </si>
  <si>
    <t>MA0001527292</t>
  </si>
  <si>
    <t>CD CAM 220523 3 38 193 jours</t>
  </si>
  <si>
    <t>MA0001411190</t>
  </si>
  <si>
    <t>BT RDS 23052023 5 90 91 jours</t>
  </si>
  <si>
    <t>16/05/2023</t>
  </si>
  <si>
    <t>MA0001527300</t>
  </si>
  <si>
    <t>CD CFG BANK 23052023 3 15 6 mois</t>
  </si>
  <si>
    <t>MA0001527318</t>
  </si>
  <si>
    <t>CD CFG BANK 23052023 3 40 12 mois</t>
  </si>
  <si>
    <t>MA0001527326</t>
  </si>
  <si>
    <t>CD CIH 24052023 3 80 52 semaines</t>
  </si>
  <si>
    <t>17/05/2023</t>
  </si>
  <si>
    <t>MA0001527334</t>
  </si>
  <si>
    <t>CD BMCI 25052023 3 65 52 semaines</t>
  </si>
  <si>
    <t>18/05/2023</t>
  </si>
  <si>
    <t>MA0001527342</t>
  </si>
  <si>
    <t>CD BMCI 25052023 3 35 26 semaines</t>
  </si>
  <si>
    <t>MA0001527359</t>
  </si>
  <si>
    <t>CD BMCI 25052023 3 20 13 semaines</t>
  </si>
  <si>
    <t>MA0001527367</t>
  </si>
  <si>
    <t>CD CFG BANK 25052023 3 40 12 mois</t>
  </si>
  <si>
    <t>MA0001527375</t>
  </si>
  <si>
    <t>CD CAM 26052023 3 68 52 semaines</t>
  </si>
  <si>
    <t>19/05/2023</t>
  </si>
  <si>
    <t>MA0001527383</t>
  </si>
  <si>
    <t>CD CAM 26052023 3 32 26 semaines</t>
  </si>
  <si>
    <t>MA0001411208</t>
  </si>
  <si>
    <t>BT RDS 29052023 5 90 91 jours</t>
  </si>
  <si>
    <t>22/05/2023</t>
  </si>
  <si>
    <t>MA0001527391</t>
  </si>
  <si>
    <t>CD CIH 01102023 4 12 28 mois</t>
  </si>
  <si>
    <t>MA0001411232</t>
  </si>
  <si>
    <t>BT ARADEI CAPITAL 01062023 4 33 52s</t>
  </si>
  <si>
    <t>25/05/2023</t>
  </si>
  <si>
    <t>MA0001527409</t>
  </si>
  <si>
    <t>CD CFG BANK 01062023 3 30 12 mois</t>
  </si>
  <si>
    <t>MA0001527417</t>
  </si>
  <si>
    <t>CD CFG BANK 08062023 3 10 12 mois</t>
  </si>
  <si>
    <t>01/06/2023</t>
  </si>
  <si>
    <t>MA0001527425</t>
  </si>
  <si>
    <t>CD CIH 08062023 3 70 52 semaines</t>
  </si>
  <si>
    <t>MA0001527433</t>
  </si>
  <si>
    <t>CD BMCI 10062023 3 70 12 mois</t>
  </si>
  <si>
    <t>MA0001527441</t>
  </si>
  <si>
    <t>CD CFG BANK 13062023 2 70 3 mois</t>
  </si>
  <si>
    <t>06/06/2023</t>
  </si>
  <si>
    <t>MA0001527458</t>
  </si>
  <si>
    <t>CD CFG BANK 16062023 3 20 12 mois</t>
  </si>
  <si>
    <t>09/06/2023</t>
  </si>
  <si>
    <t>MA0001527466</t>
  </si>
  <si>
    <t>CD CFG BANK 16062023 3 15 6 mois</t>
  </si>
  <si>
    <t>MA0001411240</t>
  </si>
  <si>
    <t>BT RDS 21062023 5 90 29 jours</t>
  </si>
  <si>
    <t>14/06/2023</t>
  </si>
  <si>
    <t>MA0001527474</t>
  </si>
  <si>
    <t>CD CFG BANK 22062023 2 50 1 mois</t>
  </si>
  <si>
    <t>15/06/2023</t>
  </si>
  <si>
    <t>MA0001527482</t>
  </si>
  <si>
    <t>CD BMCI 24062023 3 70 12 mois</t>
  </si>
  <si>
    <t>16/06/2023</t>
  </si>
  <si>
    <t>MA0001008970</t>
  </si>
  <si>
    <t>BSF RCI FINANCE 27062023 4 30 2 ans</t>
  </si>
  <si>
    <t>20/06/2023</t>
  </si>
  <si>
    <t>MA0001411257</t>
  </si>
  <si>
    <t>BT RDS 27062023 5 90 92 jours</t>
  </si>
  <si>
    <t>MA0001527490</t>
  </si>
  <si>
    <t>CD BMCI 27062023 3 37 26 semaines</t>
  </si>
  <si>
    <t>MA0001527508</t>
  </si>
  <si>
    <t>CD CFG BANK 27062023 3 10 12 mois</t>
  </si>
  <si>
    <t>MA0001008988</t>
  </si>
  <si>
    <t>BSF EQDOM 030723 4 06 2 ans</t>
  </si>
  <si>
    <t>26/06/2023</t>
  </si>
  <si>
    <t>MA0001527524</t>
  </si>
  <si>
    <t>CD CIH 03072023 3 62 52 semaines</t>
  </si>
  <si>
    <t>MA0001527516</t>
  </si>
  <si>
    <t>CD CFG BANK 04072023 2 80 3 mois</t>
  </si>
  <si>
    <t>27/06/2023</t>
  </si>
  <si>
    <t>MA0001527532</t>
  </si>
  <si>
    <t>CD CFG BANK 05072023 3 30 12 mois</t>
  </si>
  <si>
    <t>28/06/2023</t>
  </si>
  <si>
    <t>MA0001411265</t>
  </si>
  <si>
    <t>BT RDS 07072023 5 90 60 jours</t>
  </si>
  <si>
    <t>MA0001527540</t>
  </si>
  <si>
    <t>CD CFG BANK 07072023 3 20 12 mois</t>
  </si>
  <si>
    <t>MA0001527557</t>
  </si>
  <si>
    <t>CD CFG BANK 07072023 3 35 6 mois</t>
  </si>
  <si>
    <t>MA0001527565</t>
  </si>
  <si>
    <t>CD CFG BANK 07072023 5 90 60 jours</t>
  </si>
  <si>
    <t>MA0001527573</t>
  </si>
  <si>
    <t>CD CFG BANK 10072023 3 30 12 mois</t>
  </si>
  <si>
    <t>03/07/2023</t>
  </si>
  <si>
    <t>MA0001527581</t>
  </si>
  <si>
    <t>CD BMCI 11072023 3 60 12 mois</t>
  </si>
  <si>
    <t>MA0001527599</t>
  </si>
  <si>
    <t>CD CFG BANK 12072023 3 35 a 26 S</t>
  </si>
  <si>
    <t>CD CFG BANK 12072023 3 35 a 26 Semaines</t>
  </si>
  <si>
    <t>05/07/2023</t>
  </si>
  <si>
    <t>MA0001008996</t>
  </si>
  <si>
    <t>BSF WAFASALAF 14072023 4 15 3 ans</t>
  </si>
  <si>
    <t>07/07/2023</t>
  </si>
  <si>
    <t>MA0001009002</t>
  </si>
  <si>
    <t>BSF WAFASALAF 14072023 3 91 2 ans</t>
  </si>
  <si>
    <t>MA0001527607</t>
  </si>
  <si>
    <t>CD CFG BANK 14072023 3 10 12 mois</t>
  </si>
  <si>
    <t>MA0001527615</t>
  </si>
  <si>
    <t>CD CFG BANK 14072023 3 10 3 mois</t>
  </si>
  <si>
    <t>MA0001527623</t>
  </si>
  <si>
    <t>CD BANK OF AFRICA 14072023 3 55 52 semaines</t>
  </si>
  <si>
    <t>MA0001527631</t>
  </si>
  <si>
    <t>CD BANK OF AFRICA 14072023 3 27 26 semaines</t>
  </si>
  <si>
    <t>MA0001411273</t>
  </si>
  <si>
    <t>BT RDS 17072023 5 90 60 jours</t>
  </si>
  <si>
    <t>10/07/2023</t>
  </si>
  <si>
    <t>MA0001527649</t>
  </si>
  <si>
    <t>CD CFG BANK 17072023 3 30 12 mois</t>
  </si>
  <si>
    <t>MA0001527656</t>
  </si>
  <si>
    <t>CD CFG BANK 17072023 3 40 2 ans</t>
  </si>
  <si>
    <t>MA0001527664</t>
  </si>
  <si>
    <t>CD CFG BANK 18072023 3 25 9 mois</t>
  </si>
  <si>
    <t>11/07/2023</t>
  </si>
  <si>
    <t>MA0001527672</t>
  </si>
  <si>
    <t>CD CFG BANK 18072023 3 35 12 mois</t>
  </si>
  <si>
    <t>MA0001527680</t>
  </si>
  <si>
    <t>CD CFG BANK 18072023 3 20 6 mois</t>
  </si>
  <si>
    <t>MA0001411281</t>
  </si>
  <si>
    <t>BT RDS 20072023 5 90 27 jours</t>
  </si>
  <si>
    <t>13/07/2023</t>
  </si>
  <si>
    <t>MA0001411299</t>
  </si>
  <si>
    <t>BT LABEL VIE 210723 3 61 26 semaine</t>
  </si>
  <si>
    <t>BT LABEL VIE 210723 3 61 26 semaines</t>
  </si>
  <si>
    <t>14/07/2023</t>
  </si>
  <si>
    <t>MA0001411307</t>
  </si>
  <si>
    <t>BT TGCC 25072023 3 69 13 semaines</t>
  </si>
  <si>
    <t>18/07/2023</t>
  </si>
  <si>
    <t>MA0001411315</t>
  </si>
  <si>
    <t>BT RDS 25072023 5 90 a 90 jours</t>
  </si>
  <si>
    <t>MA0001527698</t>
  </si>
  <si>
    <t>CD CIH 27072023 3 50 52 semaines</t>
  </si>
  <si>
    <t>20/07/2023</t>
  </si>
  <si>
    <t>MA0001527706</t>
  </si>
  <si>
    <t>CD CFG BANK 28072023 2 50 3 mois</t>
  </si>
  <si>
    <t>21/07/2023</t>
  </si>
  <si>
    <t>MA0001527714</t>
  </si>
  <si>
    <t>CD CDG CAPITAL 28072023 3 56 52 S</t>
  </si>
  <si>
    <t>CD CDG CAPITAL 28072023 3 56 52 semaine</t>
  </si>
  <si>
    <t>MA0001009010</t>
  </si>
  <si>
    <t>BSF EQDOM 020823 4 31 4 ans</t>
  </si>
  <si>
    <t>24/07/2023</t>
  </si>
  <si>
    <t>MA0001527722</t>
  </si>
  <si>
    <t>CD BMCI 01082023 3 50 12 mois</t>
  </si>
  <si>
    <t>MA0001527730</t>
  </si>
  <si>
    <t>CD SGMB 31072023 3 56 52 semaines</t>
  </si>
  <si>
    <t>MA0001527748</t>
  </si>
  <si>
    <t>CD SGMB 310723 3 42 9 mois</t>
  </si>
  <si>
    <t>MA0001527755</t>
  </si>
  <si>
    <t>CD SGMB 31072023 3 27 26 semaines</t>
  </si>
  <si>
    <t>MA0001527763</t>
  </si>
  <si>
    <t>MA0001411323</t>
  </si>
  <si>
    <t>BT OCP 01082023 3 07 13 semaines</t>
  </si>
  <si>
    <t>25/07/2023</t>
  </si>
  <si>
    <t>MA0001411331</t>
  </si>
  <si>
    <t>BT MANAGEM 010823 3 76 52 semaines</t>
  </si>
  <si>
    <t>MA0001527771</t>
  </si>
  <si>
    <t>CD CFG BANK 010823 3 00 6 mois</t>
  </si>
  <si>
    <t>MA0001527789</t>
  </si>
  <si>
    <t>CD CFG BANK 020823 2 7 6 mois</t>
  </si>
  <si>
    <t>26/07/2023</t>
  </si>
  <si>
    <t>MA0001527797</t>
  </si>
  <si>
    <t>CD BMCI 200923 3 80 13 mois</t>
  </si>
  <si>
    <t>28/07/2023</t>
  </si>
  <si>
    <t>MA0001527805</t>
  </si>
  <si>
    <t>CD CFG BANK 04082023 3 30 3 mois</t>
  </si>
  <si>
    <t>MA0001527813</t>
  </si>
  <si>
    <t>CD CFG BANK 070823 3 40 6 mois</t>
  </si>
  <si>
    <t>31/07/2023</t>
  </si>
  <si>
    <t>MA0001527839</t>
  </si>
  <si>
    <t>CD CDM 08082023 3 25 a 26 semaines</t>
  </si>
  <si>
    <t>01/08/2023</t>
  </si>
  <si>
    <t>MA0001527821</t>
  </si>
  <si>
    <t>CD CFG BANK 090823 2 50 6 mois</t>
  </si>
  <si>
    <t>02/08/2023</t>
  </si>
  <si>
    <t>MA0001527847</t>
  </si>
  <si>
    <t>CD CFG BANK 100823 3 00 6 mois</t>
  </si>
  <si>
    <t>03/08/2023</t>
  </si>
  <si>
    <t>MA0001527854</t>
  </si>
  <si>
    <t>CD BMCI 10072024 3 60 23 mois</t>
  </si>
  <si>
    <t>04/08/2023</t>
  </si>
  <si>
    <t>MA0001411349</t>
  </si>
  <si>
    <t>BT RDS 16082023 5 90 20 jours</t>
  </si>
  <si>
    <t>09/08/2023</t>
  </si>
  <si>
    <t>MA0001527862</t>
  </si>
  <si>
    <t>CD CFG BANK 160823 3 70 6 mois</t>
  </si>
  <si>
    <t>MA0001527870</t>
  </si>
  <si>
    <t>CD CFG BANK 160823 3 30 12 mois</t>
  </si>
  <si>
    <t>MA0001527888</t>
  </si>
  <si>
    <t>CD CFG BANK 160823 3 35 6 mois</t>
  </si>
  <si>
    <t>MA0001527896</t>
  </si>
  <si>
    <t>CD CFG BANK 16082023 3 25 3 mois</t>
  </si>
  <si>
    <t>MA0001411356</t>
  </si>
  <si>
    <t>BT RDS 18082023 5 90 a 90 jours</t>
  </si>
  <si>
    <t>11/08/2023</t>
  </si>
  <si>
    <t>MA0001527904</t>
  </si>
  <si>
    <t>CD BMCI 19082023 3 70 12 mois</t>
  </si>
  <si>
    <t>MA0001411364</t>
  </si>
  <si>
    <t>BT RDS 22082023 5 90 a 90 jours</t>
  </si>
  <si>
    <t>15/08/2023</t>
  </si>
  <si>
    <t>MA0001527912</t>
  </si>
  <si>
    <t>CD CFG BANK 24082023 3 00 3 mois</t>
  </si>
  <si>
    <t>17/08/2023</t>
  </si>
  <si>
    <t>MA0001411372</t>
  </si>
  <si>
    <t>BT RDS 28082023 5 90 91 jours</t>
  </si>
  <si>
    <t>18/08/2023</t>
  </si>
  <si>
    <t>MA0001527920</t>
  </si>
  <si>
    <t>CD CFG BANK 290823 3 10 6 mois</t>
  </si>
  <si>
    <t>22/08/2023</t>
  </si>
  <si>
    <t>MA0001527938</t>
  </si>
  <si>
    <t>CD CFG BANK 290823 3 20 1 ans</t>
  </si>
  <si>
    <t>MA0001527946</t>
  </si>
  <si>
    <t>CD SGMB 31082023 3 14 3 mois</t>
  </si>
  <si>
    <t>24/08/2023</t>
  </si>
  <si>
    <t>MA0001527953</t>
  </si>
  <si>
    <t>CD SGMB 31082023 3 26 6 mois</t>
  </si>
  <si>
    <t>MA0001527961</t>
  </si>
  <si>
    <t>CD BMCI 02092023 3 45 12 mois</t>
  </si>
  <si>
    <t>MA0001009028</t>
  </si>
  <si>
    <t>BSF WAFABAIL 01092023 4 13 3 ans</t>
  </si>
  <si>
    <t>25/08/2023</t>
  </si>
  <si>
    <t>MA0001411380</t>
  </si>
  <si>
    <t>BT RDS 05092023 5 90 35 jours</t>
  </si>
  <si>
    <t>29/08/2023</t>
  </si>
  <si>
    <t>MA0001411398</t>
  </si>
  <si>
    <t>BT RDS 05092023 5 90 62 jours</t>
  </si>
  <si>
    <t>MA0001527979</t>
  </si>
  <si>
    <t>CD CFG BANK 05092023 3 10 6 mois</t>
  </si>
  <si>
    <t>MA0001009036</t>
  </si>
  <si>
    <t>BSF WAFASALAF 07092023 3 82 2 ans</t>
  </si>
  <si>
    <t>31/08/2023</t>
  </si>
  <si>
    <t>MA0001527987</t>
  </si>
  <si>
    <t>CD CFG BANK 08092023 2 80 3 mois</t>
  </si>
  <si>
    <t>01/09/2023</t>
  </si>
  <si>
    <t>MA0001527995</t>
  </si>
  <si>
    <t>CD CFG BANK 08092023 3 10 6 mois</t>
  </si>
  <si>
    <t>MA0001009044</t>
  </si>
  <si>
    <t>BSF WAFASALAF 11092023 4 20 4 ans</t>
  </si>
  <si>
    <t>04/09/2023</t>
  </si>
  <si>
    <t>MA0001009051</t>
  </si>
  <si>
    <t>BSF WAFASALAF 11092023 4 04 3 ans</t>
  </si>
  <si>
    <t>MA0001528001</t>
  </si>
  <si>
    <t>CD CFG BANK 11092023 3 00 6 mois</t>
  </si>
  <si>
    <t>MA0001528019</t>
  </si>
  <si>
    <t>CD CFG BANK 14092023 3 00 6 mois</t>
  </si>
  <si>
    <t>07/09/2023</t>
  </si>
  <si>
    <t>MA0001411406</t>
  </si>
  <si>
    <t>BT TGCC 15092023 3 70 91 jours</t>
  </si>
  <si>
    <t>08/09/2023</t>
  </si>
  <si>
    <t>MA0001411414</t>
  </si>
  <si>
    <t>BT RDS 15092023 5 90 60 jours</t>
  </si>
  <si>
    <t>MA0001528027</t>
  </si>
  <si>
    <t>CD BMCI 23092023 3 55 12 mois</t>
  </si>
  <si>
    <t>13/09/2023</t>
  </si>
  <si>
    <t>MA0001528035</t>
  </si>
  <si>
    <t>CD CIH 02122023 3 60 15 mois</t>
  </si>
  <si>
    <t>15/09/2023</t>
  </si>
  <si>
    <t>MA0001528043</t>
  </si>
  <si>
    <t>CD CIH 02022024 3 85 29 mois</t>
  </si>
  <si>
    <t>MA0001528050</t>
  </si>
  <si>
    <t>CD CIH 22092023 3 93 3 ans</t>
  </si>
  <si>
    <t>MA0001528068</t>
  </si>
  <si>
    <t>CD CIH 22092023 4 07 4 ans</t>
  </si>
  <si>
    <t>MA0001411430</t>
  </si>
  <si>
    <t>BT RDS 25092023 5 90 150 jours</t>
  </si>
  <si>
    <t>18/09/2023</t>
  </si>
  <si>
    <t>MA0001411422</t>
  </si>
  <si>
    <t>BT RDS 27092023 5 90 92 jours</t>
  </si>
  <si>
    <t>20/09/2023</t>
  </si>
  <si>
    <t>MA0001411448</t>
  </si>
  <si>
    <t>BT OCP 27092023 3 08 13 semaines</t>
  </si>
  <si>
    <t>MA0001528076</t>
  </si>
  <si>
    <t>CD BMCI 27092023 3 27 26 semaines</t>
  </si>
  <si>
    <t>MA0001528084</t>
  </si>
  <si>
    <t>CD BMCI 27092023 3 49 52 semaines</t>
  </si>
  <si>
    <t>MA0001528118</t>
  </si>
  <si>
    <t>CD CAM 27092023 3 54 52 semaines</t>
  </si>
  <si>
    <t>MA0001528134</t>
  </si>
  <si>
    <t>CD CIH 27092023 3 48 52 semaines</t>
  </si>
  <si>
    <t>MA0001528092</t>
  </si>
  <si>
    <t>CD CAM 02102023 3 15 92 jours</t>
  </si>
  <si>
    <t>25/09/2023</t>
  </si>
  <si>
    <t>MA0001528100</t>
  </si>
  <si>
    <t>CD CAM 02102023 3 27 26 semaines</t>
  </si>
  <si>
    <t>MA0001528126</t>
  </si>
  <si>
    <t>CD CAM 02102023 3 54 52 semaines</t>
  </si>
  <si>
    <t>MA0001009085</t>
  </si>
  <si>
    <t>BSF EQDOM 05102023 4 17 3 ans</t>
  </si>
  <si>
    <t>27/09/2023</t>
  </si>
  <si>
    <t>MA0001009077</t>
  </si>
  <si>
    <t>BSF WAFABAIL 05102023 3 97 2 ans</t>
  </si>
  <si>
    <t>MA0001009093</t>
  </si>
  <si>
    <t>BSF WAFABAIL 05102023 3 92 2 ans</t>
  </si>
  <si>
    <t>MA0001528142</t>
  </si>
  <si>
    <t>CD CFG BANK 06102023 3 10 12 mois</t>
  </si>
  <si>
    <t>MA0001528159</t>
  </si>
  <si>
    <t>CD BMCI 09102023 3 70 2 ans</t>
  </si>
  <si>
    <t>02/10/2023</t>
  </si>
  <si>
    <t>MA0001528167</t>
  </si>
  <si>
    <t>CD CFG BANK 09102023 3 55 52semaine</t>
  </si>
  <si>
    <t>MA0001411455</t>
  </si>
  <si>
    <t>BT RDS 10102023 5 90 31 jours</t>
  </si>
  <si>
    <t>03/10/2023</t>
  </si>
  <si>
    <t>MA0001528175</t>
  </si>
  <si>
    <t>CD BMCI 11102023 3 40 12 mois</t>
  </si>
  <si>
    <t>MA0001009101</t>
  </si>
  <si>
    <t>BSF SOGELEASE 13102023 3 98 a 2 ans</t>
  </si>
  <si>
    <t>04/10/2023</t>
  </si>
  <si>
    <t>MA0001009119</t>
  </si>
  <si>
    <t>BSF WAFASALAF 11102023 3 76 2 ans</t>
  </si>
  <si>
    <t>MA0001528183</t>
  </si>
  <si>
    <t>CD CFG BANK 12102023 3 10 6 mois</t>
  </si>
  <si>
    <t>05/10/2023</t>
  </si>
  <si>
    <t>MA0001528191</t>
  </si>
  <si>
    <t>CD CFG BANK 13102023 3 00 3 mois</t>
  </si>
  <si>
    <t>06/10/2023</t>
  </si>
  <si>
    <t>MA0001528209</t>
  </si>
  <si>
    <t>CD CFG BANK 13102023 3 05 6 mois</t>
  </si>
  <si>
    <t>MA0001528217</t>
  </si>
  <si>
    <t>CD CFG BANK 13102023 3 10 12 mois</t>
  </si>
  <si>
    <t>MA0001528225</t>
  </si>
  <si>
    <t>CD CFG BANK 13102023 3 30 1 an</t>
  </si>
  <si>
    <t>MA0001528241</t>
  </si>
  <si>
    <t>CD CFG BANK 19102023 3 10 1 an</t>
  </si>
  <si>
    <t>12/10/2023</t>
  </si>
  <si>
    <t>MA0001009135</t>
  </si>
  <si>
    <t>BSF SOFAC 20102023 3 92 2 ans</t>
  </si>
  <si>
    <t>13/10/2023</t>
  </si>
  <si>
    <t>MA0001411463</t>
  </si>
  <si>
    <t>BT RDS 23102023 5 90 92 jours</t>
  </si>
  <si>
    <t>16/10/2023</t>
  </si>
  <si>
    <t>MA0001528233</t>
  </si>
  <si>
    <t>CD CFG BANK 23102023 3 20 1 an</t>
  </si>
  <si>
    <t>MA0001009143</t>
  </si>
  <si>
    <t>BSF SOGELEASE 24102023 3 96 a 2 ans</t>
  </si>
  <si>
    <t>17/10/2023</t>
  </si>
  <si>
    <t>MA0001528258</t>
  </si>
  <si>
    <t>CD CFG BANK 25102023 3 10 3 mois</t>
  </si>
  <si>
    <t>18/10/2023</t>
  </si>
  <si>
    <t>MA0001528266</t>
  </si>
  <si>
    <t>CD CDM 31102023 3 25 a 26 semaines</t>
  </si>
  <si>
    <t>24/10/2023</t>
  </si>
  <si>
    <t>MA0001528274</t>
  </si>
  <si>
    <t>CD CFG BANK 31102023 3 00 3 mois</t>
  </si>
  <si>
    <t>MA0001528282</t>
  </si>
  <si>
    <t>CD CFG BANK 31102023 3 20 6 mois</t>
  </si>
  <si>
    <t>MA0001528290</t>
  </si>
  <si>
    <t>CD CFG BANK 31102023 3 20 1 an</t>
  </si>
  <si>
    <t>MA0001528308</t>
  </si>
  <si>
    <t>CD BMCI 01112023 3 35 12 mois</t>
  </si>
  <si>
    <t>MA0001528316</t>
  </si>
  <si>
    <t>CD CAM 31102023 3 16 26 semaines</t>
  </si>
  <si>
    <t>MA0001528324</t>
  </si>
  <si>
    <t>CD CAM 31102023 3 44 52 semaines</t>
  </si>
  <si>
    <t>MA0001528332</t>
  </si>
  <si>
    <t>CD SGMB 31102023 3 12 5 mois</t>
  </si>
  <si>
    <t>MA0001528340</t>
  </si>
  <si>
    <t>CD SGMB 31102023 3 39 1 an</t>
  </si>
  <si>
    <t>MA0001528357</t>
  </si>
  <si>
    <t>CD CDM 31102023 3 16 a 26 semaines</t>
  </si>
  <si>
    <t>MA0001009150</t>
  </si>
  <si>
    <t>BSF WAFABAIL 01112023 3 84 2 ans</t>
  </si>
  <si>
    <t>25/10/2023</t>
  </si>
  <si>
    <t>MA0001528365</t>
  </si>
  <si>
    <t>CD CFG BANK 07112023 3 25 3 mois</t>
  </si>
  <si>
    <t>31/10/2023</t>
  </si>
  <si>
    <t>MA0001009168</t>
  </si>
  <si>
    <t>BSF WAFASALAF 08112023 3 75 2 ans</t>
  </si>
  <si>
    <t>01/11/2023</t>
  </si>
  <si>
    <t>MA0001528373</t>
  </si>
  <si>
    <t>CD CFG BANK 09112023 3 25 a 3 mois</t>
  </si>
  <si>
    <t>02/11/2023</t>
  </si>
  <si>
    <t>MA0001528381</t>
  </si>
  <si>
    <t>CD BMCI 11112023 3 45 12 mois</t>
  </si>
  <si>
    <t>MA0001528399</t>
  </si>
  <si>
    <t>CD CFG BANK 10112023 2 50 a 3 mois</t>
  </si>
  <si>
    <t>03/11/2023</t>
  </si>
  <si>
    <t>MA0001528407</t>
  </si>
  <si>
    <t>CD CFG BANK 16112023 3 25 a 3 mois</t>
  </si>
  <si>
    <t>09/11/2023</t>
  </si>
  <si>
    <t>MA0001528415</t>
  </si>
  <si>
    <t>CD BMCI 15102024 3 60 23 mois</t>
  </si>
  <si>
    <t>MA0001009184</t>
  </si>
  <si>
    <t>BSF EQDOM 29112023 4 23 4 ans</t>
  </si>
  <si>
    <t>20/11/2023</t>
  </si>
  <si>
    <t>MA0001009192</t>
  </si>
  <si>
    <t>BSF EQDOM 27112023 4 06 3 ans</t>
  </si>
  <si>
    <t>MA0001009200</t>
  </si>
  <si>
    <t>BSF SOFAC 28112023 3 85 2 ans</t>
  </si>
  <si>
    <t>21/11/2023</t>
  </si>
  <si>
    <t>MA0001528431</t>
  </si>
  <si>
    <t>CD CAM 29112023 3 68 a 2 ans</t>
  </si>
  <si>
    <t>22/11/2023</t>
  </si>
  <si>
    <t>MA0001528449</t>
  </si>
  <si>
    <t>CD CAM 29112023 3 40 52 semaines</t>
  </si>
  <si>
    <t>MA0001528423</t>
  </si>
  <si>
    <t>CD BMCI 02122023 3 30 12 mois</t>
  </si>
  <si>
    <t>23/11/2023</t>
  </si>
  <si>
    <t>MA0001528456</t>
  </si>
  <si>
    <t>CD CDM 3011023 3 35 a 52 semaines</t>
  </si>
  <si>
    <t>MA0001528464</t>
  </si>
  <si>
    <t>CD CDM 301120023 3 27 a 274 jours</t>
  </si>
  <si>
    <t>MA0001528472</t>
  </si>
  <si>
    <t>CD SGMB 30112023 3 16 6 mois</t>
  </si>
  <si>
    <t>MA0001528480</t>
  </si>
  <si>
    <t>CD SGMB 30112023 3 08 3 mois</t>
  </si>
  <si>
    <t>MA0001528498</t>
  </si>
  <si>
    <t>CD CDM 30112023 3 35 a 52 semaines</t>
  </si>
  <si>
    <t>MA0001009218</t>
  </si>
  <si>
    <t>BSF WAFABAIL 01122023 3 72 2 ans</t>
  </si>
  <si>
    <t>24/11/2023</t>
  </si>
  <si>
    <t>MA0001528506</t>
  </si>
  <si>
    <t>CD CFG BANK 13122023 3 45 52semaine</t>
  </si>
  <si>
    <t>06/12/2023</t>
  </si>
  <si>
    <t>MA0001528514</t>
  </si>
  <si>
    <t>CD CFG BANK 15122023 3 05 6 mois</t>
  </si>
  <si>
    <t>08/12/2023</t>
  </si>
  <si>
    <t>MA0001009226</t>
  </si>
  <si>
    <t>BSF EQDOM 18122023 3 97 3 ans</t>
  </si>
  <si>
    <t>11/12/2023</t>
  </si>
  <si>
    <t>MA0001411471</t>
  </si>
  <si>
    <t>BT RDS 19122023 5 09 182 jours</t>
  </si>
  <si>
    <t>12/12/2023</t>
  </si>
  <si>
    <t>MA0001528548</t>
  </si>
  <si>
    <t>CD CFG BANK 20122023 3 30 6 mois</t>
  </si>
  <si>
    <t>13/12/2023</t>
  </si>
  <si>
    <t>MA0001528530</t>
  </si>
  <si>
    <t>CD CFG BANK 20122023 3 45 52semaine</t>
  </si>
  <si>
    <t>MA0001528522</t>
  </si>
  <si>
    <t>CD CFG BANK 20122023 3 20 1 an</t>
  </si>
  <si>
    <t>MA0001528563</t>
  </si>
  <si>
    <t>CD BMCI 27122023 3 18 26 semaines</t>
  </si>
  <si>
    <t>20/12/2023</t>
  </si>
  <si>
    <t>MA0001528555</t>
  </si>
  <si>
    <t>CD CFG BANK 27122023 3 10 1 an</t>
  </si>
  <si>
    <t>MA0001528571</t>
  </si>
  <si>
    <t>CD CFG BANK 28122023 3 10 368Jrs</t>
  </si>
  <si>
    <t>21/12/2023</t>
  </si>
  <si>
    <t>MA0001528589</t>
  </si>
  <si>
    <t>CD BMCI 30122023 3 25 12 mois</t>
  </si>
  <si>
    <t>MA0001411497</t>
  </si>
  <si>
    <t>BT JEt Contractors 29122023 4 95</t>
  </si>
  <si>
    <t>22/12/2023</t>
  </si>
  <si>
    <t>MA0001528613</t>
  </si>
  <si>
    <t>CD CFG BANK 10012024 3 30 a 26 S</t>
  </si>
  <si>
    <t>03/01/2024</t>
  </si>
  <si>
    <t>MA0001528597</t>
  </si>
  <si>
    <t>CD CFG BANK 10012024 3 10 366 Jrs</t>
  </si>
  <si>
    <t>MA0001528605</t>
  </si>
  <si>
    <t>CD CFG BANK 10012024 3 45 52 S</t>
  </si>
  <si>
    <t>MA0001528621</t>
  </si>
  <si>
    <t>CD BMCI 11122024 3 60 23 mois</t>
  </si>
  <si>
    <t>05/01/2024</t>
  </si>
  <si>
    <t>MA0001528647</t>
  </si>
  <si>
    <t>CD CFG BANK 15012024 3 30 26 S</t>
  </si>
  <si>
    <t>08/01/2024</t>
  </si>
  <si>
    <t>MA0001528639</t>
  </si>
  <si>
    <t>CD CFG BANK 15012024 52 semaines</t>
  </si>
  <si>
    <t>MA0001009242</t>
  </si>
  <si>
    <t>BSF SOGELEASE 16012024 4 03 a 5 ans</t>
  </si>
  <si>
    <t>09/01/2024</t>
  </si>
  <si>
    <t>MA0001528654</t>
  </si>
  <si>
    <t>CD BMCI 16122024 3 60 23 mois</t>
  </si>
  <si>
    <t>10/01/2024</t>
  </si>
  <si>
    <t>MA0001411513</t>
  </si>
  <si>
    <t>BT LABEL VIE 190124 3 30 13 semaine</t>
  </si>
  <si>
    <t>12/01/2024</t>
  </si>
  <si>
    <t>MA0001411505</t>
  </si>
  <si>
    <t>BT LABEL VIE 190124 3 44 26 semaine</t>
  </si>
  <si>
    <t>MA0001528662</t>
  </si>
  <si>
    <t>CD CFG BANK 23012024 3 30 367Jrs</t>
  </si>
  <si>
    <t>16/01/2024</t>
  </si>
  <si>
    <t>MA0001411521</t>
  </si>
  <si>
    <t>BT OCP 250124 3 18 26 semaines</t>
  </si>
  <si>
    <t>18/01/2024</t>
  </si>
  <si>
    <t>MA0001009291</t>
  </si>
  <si>
    <t>BSF WAFASALAF 250124 3 56 2 ans</t>
  </si>
  <si>
    <t>MA0001009283</t>
  </si>
  <si>
    <t>BSF WAFASALAF 250124 3 74 3 ans</t>
  </si>
  <si>
    <t>MA0001528670</t>
  </si>
  <si>
    <t>CD CFG BANK 26012024 3 30 367Jrs</t>
  </si>
  <si>
    <t>19/01/2024</t>
  </si>
  <si>
    <t>MA0001411547</t>
  </si>
  <si>
    <t>BT TGCC 29012024 3 82 26 semaines</t>
  </si>
  <si>
    <t>22/01/2024</t>
  </si>
  <si>
    <t>MA0001411539</t>
  </si>
  <si>
    <t>BT TGCC 29012024 3 98 52 semaines</t>
  </si>
  <si>
    <t>MA0001528688</t>
  </si>
  <si>
    <t>CD BMCI 31012024 3 20 12 mois</t>
  </si>
  <si>
    <t>23/01/2024</t>
  </si>
  <si>
    <t>MA0001009309</t>
  </si>
  <si>
    <t>BSF EQDOM 02022024 3 75 2 ans</t>
  </si>
  <si>
    <t>24/01/2024</t>
  </si>
  <si>
    <t>MA0001528696</t>
  </si>
  <si>
    <t>CD CFG BANK 01022024 3 20 a 26 S</t>
  </si>
  <si>
    <t>25/01/2024</t>
  </si>
  <si>
    <t>MA0001528704</t>
  </si>
  <si>
    <t>CD BOA 08022024 3 42 52 semaines</t>
  </si>
  <si>
    <t>01/02/2024</t>
  </si>
  <si>
    <t>MA0001528712</t>
  </si>
  <si>
    <t>CD BOA 08022024 3 61 2 ans</t>
  </si>
  <si>
    <t>MA0001528720</t>
  </si>
  <si>
    <t>CD BOA 08022024 3 73 3 ans</t>
  </si>
  <si>
    <t>MA0001528738</t>
  </si>
  <si>
    <t>CD BMCI 12022024 3 40 12 mois</t>
  </si>
  <si>
    <t>02/02/2024</t>
  </si>
  <si>
    <t>MA0001528753</t>
  </si>
  <si>
    <t>CD CFG BANK 120224 3 25 13 semaines</t>
  </si>
  <si>
    <t>05/02/2024</t>
  </si>
  <si>
    <t>MA0001528746</t>
  </si>
  <si>
    <t>CD CFG BANK 12022024 3 35 26semaine</t>
  </si>
  <si>
    <t>MA0001528761</t>
  </si>
  <si>
    <t>CD CFG BANK 14022024 3 00 1 an</t>
  </si>
  <si>
    <t>07/02/2024</t>
  </si>
  <si>
    <t>MA0001528787</t>
  </si>
  <si>
    <t>CD ATW 15022024 3 63 a 2 ans</t>
  </si>
  <si>
    <t>08/02/2024</t>
  </si>
  <si>
    <t>MA0001528779</t>
  </si>
  <si>
    <t>CD ATW 15022024 3 75 a 3 ans</t>
  </si>
  <si>
    <t>MA0001528795</t>
  </si>
  <si>
    <t>CD CIH 21022024 3 40 52 semaines</t>
  </si>
  <si>
    <t>14/02/2024</t>
  </si>
  <si>
    <t>MA0001528829</t>
  </si>
  <si>
    <t>CD CFG BANK 23022024 2 50 a 3 mois</t>
  </si>
  <si>
    <t>16/02/2024</t>
  </si>
  <si>
    <t>MA0001528811</t>
  </si>
  <si>
    <t>CD CFG BANK 23022024 4 00 5 ans</t>
  </si>
  <si>
    <t>MA0001528837</t>
  </si>
  <si>
    <t>CD CFG BANK 27022024 2 50 6 mois</t>
  </si>
  <si>
    <t>20/02/2024</t>
  </si>
  <si>
    <t>MA0001528852</t>
  </si>
  <si>
    <t>CD CAM 28022024 3 14 a 13 semaines</t>
  </si>
  <si>
    <t>21/02/2024</t>
  </si>
  <si>
    <t>MA0001528845</t>
  </si>
  <si>
    <t>CD CAM 28022024 3 27 26 semaines</t>
  </si>
  <si>
    <t>MA0001009325</t>
  </si>
  <si>
    <t>BSF EQDOM 02032024 3 81 24 mois</t>
  </si>
  <si>
    <t>MA0001009317</t>
  </si>
  <si>
    <t>BSF EQDOM 28052024 3 84 27 mois</t>
  </si>
  <si>
    <t>MA0001528886</t>
  </si>
  <si>
    <t>CD CFG BANK 04032024 3 10 52semaine</t>
  </si>
  <si>
    <t>26/02/2024</t>
  </si>
  <si>
    <t>MA0001528860</t>
  </si>
  <si>
    <t>CD BMCI 05032024 3 35 12 mois</t>
  </si>
  <si>
    <t>MA0001528878</t>
  </si>
  <si>
    <t>CD BMCI 05032024 3 20 12 mois</t>
  </si>
  <si>
    <t>MA0001528894</t>
  </si>
  <si>
    <t>CD CFG BANK 05032024 3 10 12 mois</t>
  </si>
  <si>
    <t>27/02/2024</t>
  </si>
  <si>
    <t>MA0001528902</t>
  </si>
  <si>
    <t>CD BMCI 05022025 3 45 23 mois</t>
  </si>
  <si>
    <t>28/02/2024</t>
  </si>
  <si>
    <t>MA0001528910</t>
  </si>
  <si>
    <t>CD BMCI 06022025 3 60 23 mois</t>
  </si>
  <si>
    <t>01/03/2024</t>
  </si>
  <si>
    <t>MA0001528928</t>
  </si>
  <si>
    <t>CD CFG BANK 11032024 3 10 12 mois</t>
  </si>
  <si>
    <t>04/03/2024</t>
  </si>
  <si>
    <t>MA0001528944</t>
  </si>
  <si>
    <t>CD CFG BANK 13032024 2 90 a 3 mois</t>
  </si>
  <si>
    <t>05/03/2024</t>
  </si>
  <si>
    <t>MA0001528936</t>
  </si>
  <si>
    <t>CD CFG BANK 12032024 3 10 6 mois</t>
  </si>
  <si>
    <t>MA0001528969</t>
  </si>
  <si>
    <t>CD BMCI 17032024 3 40 12 mois</t>
  </si>
  <si>
    <t>08/03/2024</t>
  </si>
  <si>
    <t>MA0001528951</t>
  </si>
  <si>
    <t>CD BMCI 13022025 3 60 23 mois</t>
  </si>
  <si>
    <t>MA0001528977</t>
  </si>
  <si>
    <t>CD BMCI 19032024 3 20 12 mois</t>
  </si>
  <si>
    <t>11/03/2024</t>
  </si>
  <si>
    <t>MA0001529009</t>
  </si>
  <si>
    <t>CD ATW 21032024 3 35 a 52 sem</t>
  </si>
  <si>
    <t>14/03/2024</t>
  </si>
  <si>
    <t>MA0001528993</t>
  </si>
  <si>
    <t>CD ATW 21032024 3 55 a 2 ans</t>
  </si>
  <si>
    <t>MA0001528985</t>
  </si>
  <si>
    <t>CD ATW 21032024 3 65 a 3 ans</t>
  </si>
  <si>
    <t>MA0001529025</t>
  </si>
  <si>
    <t>CD CDG CAPITAL 260324 3 24 26 S</t>
  </si>
  <si>
    <t>19/03/2024</t>
  </si>
  <si>
    <t>MA0001529017</t>
  </si>
  <si>
    <t>CD CDG CAPITAL 26032024 3 35 52 S</t>
  </si>
  <si>
    <t>MA0001529033</t>
  </si>
  <si>
    <t>CD CFG BANK 28032024 3 35 26 S</t>
  </si>
  <si>
    <t>CD CFG BANK 28032024 3 35 26 Semaines</t>
  </si>
  <si>
    <t>21/03/2024</t>
  </si>
  <si>
    <t>MA0001411554</t>
  </si>
  <si>
    <t>BT OCP 29032024 3 19 13 semaines</t>
  </si>
  <si>
    <t>22/03/2024</t>
  </si>
  <si>
    <t>MA0001529041</t>
  </si>
  <si>
    <t>CD CDM 29032024 3 25 a 26 semaines</t>
  </si>
  <si>
    <t>MA0001529058</t>
  </si>
  <si>
    <t>CD CDM 29032024 3 31 a 273 jours</t>
  </si>
  <si>
    <t>MA0001529066</t>
  </si>
  <si>
    <t>CD CFG BANK 030424 2 90 13 semaines</t>
  </si>
  <si>
    <t>27/03/2024</t>
  </si>
  <si>
    <t>MA0001529074</t>
  </si>
  <si>
    <t>CD BMCI 04042024 3 20 12 mois</t>
  </si>
  <si>
    <t>MA0001529082</t>
  </si>
  <si>
    <t>CD CIH 04042024 3 30 52 semaines</t>
  </si>
  <si>
    <t>28/03/2024</t>
  </si>
  <si>
    <t>MA0001529108</t>
  </si>
  <si>
    <t>CD CFG BANK 05042024 2 90 26 S</t>
  </si>
  <si>
    <t>29/03/2024</t>
  </si>
  <si>
    <t>MA0001529090</t>
  </si>
  <si>
    <t>CD CFG BANK 05042024 3 10 52semaine</t>
  </si>
  <si>
    <t>CD CFG BANK 05042024 3 10 52semaines</t>
  </si>
  <si>
    <t>MA0001411562</t>
  </si>
  <si>
    <t>BT JEt Contractors 150424 5 06</t>
  </si>
  <si>
    <t>BT JEt Contractors 150424 5 06 198 jours</t>
  </si>
  <si>
    <t>08/04/2024</t>
  </si>
  <si>
    <t>MA0001529140</t>
  </si>
  <si>
    <t>CD BOA 15042024 3 37 52 semaines</t>
  </si>
  <si>
    <t>MA0001529116</t>
  </si>
  <si>
    <t>CD CFG BANK 15042024 2 90 52 S</t>
  </si>
  <si>
    <t>MA0001009358</t>
  </si>
  <si>
    <t>BSF SALAFIN 150424 3 57 2 ans</t>
  </si>
  <si>
    <t>MA0001529132</t>
  </si>
  <si>
    <t>CD BOA 15042024 3 55 2 ans</t>
  </si>
  <si>
    <t>MA0001529124</t>
  </si>
  <si>
    <t>CD BOA 15042024 3 66 3 ans</t>
  </si>
  <si>
    <t>MA0001529157</t>
  </si>
  <si>
    <t>CD CFG BANK 17042024 3 20 52 semain</t>
  </si>
  <si>
    <t>CD CFG BANK 17042024 3 20 52 semaines</t>
  </si>
  <si>
    <t>09/04/2024</t>
  </si>
  <si>
    <t>MA0001411570</t>
  </si>
  <si>
    <t>BT LABEL VIE 180424 3 52 13 semaine</t>
  </si>
  <si>
    <t>MA0001411588</t>
  </si>
  <si>
    <t>BT TGCC 130524 3 96 52 semaines</t>
  </si>
  <si>
    <t>06/05/2024</t>
  </si>
  <si>
    <t>MA0001411596</t>
  </si>
  <si>
    <t>BT TGCC 130524 3 77 26 semaines</t>
  </si>
  <si>
    <t>MA0001529165</t>
  </si>
  <si>
    <t>CD BMCI 25042024 3 50 12 mois</t>
  </si>
  <si>
    <t>17/04/2024</t>
  </si>
  <si>
    <t>MA0001529173</t>
  </si>
  <si>
    <t>CD CAM 24042024 3 42 52 semaines</t>
  </si>
  <si>
    <t>MA0001529181</t>
  </si>
  <si>
    <t>CD CAM 24042024 3 59 a 2 ans</t>
  </si>
  <si>
    <t>MA0001529199</t>
  </si>
  <si>
    <t>CD CFG BANK 260424 3 10 52 semaines</t>
  </si>
  <si>
    <t>19/04/2024</t>
  </si>
  <si>
    <t>MA0001529207</t>
  </si>
  <si>
    <t>CD CFG BANK 260424 3 65 2 ans</t>
  </si>
  <si>
    <t>MA0001529215</t>
  </si>
  <si>
    <t>CD CFG BANK 260424 3 50 52 semaines</t>
  </si>
  <si>
    <t>MA0001529223</t>
  </si>
  <si>
    <t>CD CFG BANK 300424 3 05 5 mois</t>
  </si>
  <si>
    <t>23/04/2024</t>
  </si>
  <si>
    <t>MA0001529231</t>
  </si>
  <si>
    <t>CD CFG BANK 300424 3 00 4 mois</t>
  </si>
  <si>
    <t>MA0001529249</t>
  </si>
  <si>
    <t>CD CFG BANK 300424 2 95 a 3 mois</t>
  </si>
  <si>
    <t>MA0001529256</t>
  </si>
  <si>
    <t>CD CFG BANK 300424 2 90 a 2 mois</t>
  </si>
  <si>
    <t>MA0001529264</t>
  </si>
  <si>
    <t>CD CFG BANK 300423 2 85 1 mois</t>
  </si>
  <si>
    <t>MA0001529272</t>
  </si>
  <si>
    <t>CD CFG BANK 300424 3 20 26 semaines</t>
  </si>
  <si>
    <t>MA0001529280</t>
  </si>
  <si>
    <t>CD CAM 29042024 3 44 52 semaines</t>
  </si>
  <si>
    <t>22/04/2024</t>
  </si>
  <si>
    <t>MA0001529298</t>
  </si>
  <si>
    <t>CD CDM 30042024 3 17 a 90 jours</t>
  </si>
  <si>
    <t>MA0001529306</t>
  </si>
  <si>
    <t>CD CDM 30042024 3 28 a 26 semaines</t>
  </si>
  <si>
    <t>MA0001529314</t>
  </si>
  <si>
    <t>CD BOA 06052024 3 66 3 ans</t>
  </si>
  <si>
    <t>29/04/2024</t>
  </si>
  <si>
    <t>MA0001529322</t>
  </si>
  <si>
    <t>CD BOA 06052024 3 55 2 ans</t>
  </si>
  <si>
    <t>MA0001529330</t>
  </si>
  <si>
    <t>CD BOA 06052024 3 40 52 semaines</t>
  </si>
  <si>
    <t>MA0001529348</t>
  </si>
  <si>
    <t>CD CAM 08052024 3 59 2 ans</t>
  </si>
  <si>
    <t>30/04/2024</t>
  </si>
  <si>
    <t>MA0001529355</t>
  </si>
  <si>
    <t>CD BOA 09052024 3 66 3 ans</t>
  </si>
  <si>
    <t>02/05/2024</t>
  </si>
  <si>
    <t>MA0001529363</t>
  </si>
  <si>
    <t>CD BOA 09052024 3 55 2 ans</t>
  </si>
  <si>
    <t>MA0001529371</t>
  </si>
  <si>
    <t>CD BOA 09052024 3 40 52 semaines</t>
  </si>
  <si>
    <t>MA0001529389</t>
  </si>
  <si>
    <t>CD CFG BANK 130524 3 65 2 ans</t>
  </si>
  <si>
    <t>MA0001529397</t>
  </si>
  <si>
    <t>CD CFG BANK 130524 3 30 26 semaines</t>
  </si>
  <si>
    <t>MA0001529405</t>
  </si>
  <si>
    <t>CD CFG BANK 140524 3 20 10 mois</t>
  </si>
  <si>
    <t>07/05/2024</t>
  </si>
  <si>
    <t>MA0001009408</t>
  </si>
  <si>
    <t>BSF RCI FINANCE 100524 3 91 a 3 ans</t>
  </si>
  <si>
    <t>03/05/2024</t>
  </si>
  <si>
    <t>MA0001009416</t>
  </si>
  <si>
    <t>BSF WAFASALAF 170524 3 56 2 ans</t>
  </si>
  <si>
    <t>10/05/2024</t>
  </si>
  <si>
    <t>MA0001529413</t>
  </si>
  <si>
    <t>CD BMCI 21052024 3 20 12 mois</t>
  </si>
  <si>
    <t>13/05/2024</t>
  </si>
  <si>
    <t>MA0001529421</t>
  </si>
  <si>
    <t>CD BMCI 21052024 3 30 12 mois</t>
  </si>
  <si>
    <t>MA0001529439</t>
  </si>
  <si>
    <t>CD BMCI 230524 3 36 52 semaines</t>
  </si>
  <si>
    <t>16/05/2024</t>
  </si>
  <si>
    <t>MA0001529447</t>
  </si>
  <si>
    <t>CD BMCI 230524 3 26 26 semaines</t>
  </si>
  <si>
    <t>MA0001529454</t>
  </si>
  <si>
    <t>CD CFG BANK 240524 3 20 52 semaines</t>
  </si>
  <si>
    <t>17/05/2024</t>
  </si>
  <si>
    <t>MA0001009424</t>
  </si>
  <si>
    <t>BSF EQDOM 280524 3 73 2 ans</t>
  </si>
  <si>
    <t>21/05/2024</t>
  </si>
  <si>
    <t>MA0001529462</t>
  </si>
  <si>
    <t>CD CFG BANK 280524 3 00 52 semaines</t>
  </si>
  <si>
    <t>MA0001529470</t>
  </si>
  <si>
    <t>CD CFG BANK 280524 3 20 52 semaines</t>
  </si>
  <si>
    <t>MA0001529496</t>
  </si>
  <si>
    <t>CD SGMB 30052024 3 32 9 mois</t>
  </si>
  <si>
    <t>23/05/2024</t>
  </si>
  <si>
    <t>MA0001529488</t>
  </si>
  <si>
    <t>CD CDM 31052024 3 40 a 52 semaines</t>
  </si>
  <si>
    <t>24/05/2024</t>
  </si>
  <si>
    <t>MA0001529504</t>
  </si>
  <si>
    <t>CD CDG CAPITAL 31052024 3 36 52 S</t>
  </si>
  <si>
    <t>CD CDG CAPITAL 31052024 3 36 52 semaines</t>
  </si>
  <si>
    <t>MA0001529512</t>
  </si>
  <si>
    <t>CD CDG CAPITAL 31052024 3 52 2 ans</t>
  </si>
  <si>
    <t>MA0001529520</t>
  </si>
  <si>
    <t>CD BMCI 03062024 3 40 12 mois</t>
  </si>
  <si>
    <t>MA0001529538</t>
  </si>
  <si>
    <t>CD CFG BANK 050624 3 20 52 semaines</t>
  </si>
  <si>
    <t>29/05/2024</t>
  </si>
  <si>
    <t>MA0001529546</t>
  </si>
  <si>
    <t>CD BMCI 170624 3 20 12 mois</t>
  </si>
  <si>
    <t>06/06/2024</t>
  </si>
  <si>
    <t>MA0001529553</t>
  </si>
  <si>
    <t>CD CFG BANK 190624 3 10 9 mois</t>
  </si>
  <si>
    <t>12/06/2024</t>
  </si>
  <si>
    <t>MA0001009440</t>
  </si>
  <si>
    <t>BSF EQDOM 22062024 3 76 2 ans</t>
  </si>
  <si>
    <t>14/06/2024</t>
  </si>
  <si>
    <t>MA0004023562</t>
  </si>
  <si>
    <t>BSF EQDOM 220624 3 76 2 ans</t>
  </si>
  <si>
    <t>MA0001529579</t>
  </si>
  <si>
    <t>CD BMCI 250624 3 37 9 mois</t>
  </si>
  <si>
    <t>MA0001529629</t>
  </si>
  <si>
    <t>CD SGMB 270624 3 41 12 mois</t>
  </si>
  <si>
    <t>20/06/2024</t>
  </si>
  <si>
    <t>MA0001529611</t>
  </si>
  <si>
    <t>CD SGMB 270624 3 37 a 9mois</t>
  </si>
  <si>
    <t>MA0001529603</t>
  </si>
  <si>
    <t>CD SGMB 270624 3 32 6 mois</t>
  </si>
  <si>
    <t>MA0001529561</t>
  </si>
  <si>
    <t>CD BMCI 270624 3 32 26 semaines</t>
  </si>
  <si>
    <t>MA0001009465</t>
  </si>
  <si>
    <t>BSF WAFASALAF 280624 3 99 5 ans</t>
  </si>
  <si>
    <t>21/06/2024</t>
  </si>
  <si>
    <t>MA0001529595</t>
  </si>
  <si>
    <t>CD CFG BANK 280624 3 10 2 ans</t>
  </si>
  <si>
    <t>MA0001009457</t>
  </si>
  <si>
    <t>BSF WAFASALAF 280624 3 61 2 ans</t>
  </si>
  <si>
    <t>MA0001529637</t>
  </si>
  <si>
    <t>CD CFG BANK 230625 4 50 6 ans</t>
  </si>
  <si>
    <t>24/06/2024</t>
  </si>
  <si>
    <t>MA0001529645</t>
  </si>
  <si>
    <t>CD CIH 040724 3 36 52 semaines</t>
  </si>
  <si>
    <t>27/06/2024</t>
  </si>
  <si>
    <t>MA0001529652</t>
  </si>
  <si>
    <t>CD CFG BANK 05072024 3 00 12 mois</t>
  </si>
  <si>
    <t>28/06/2024</t>
  </si>
  <si>
    <t>MA0001529694</t>
  </si>
  <si>
    <t>CD BMCI 100724 3 30 12 mois</t>
  </si>
  <si>
    <t>02/07/2024</t>
  </si>
  <si>
    <t>MA0001529702</t>
  </si>
  <si>
    <t>CD BMCI 100724 3 20 12 mois</t>
  </si>
  <si>
    <t>MA0001529660</t>
  </si>
  <si>
    <t>CD CFG BANK 09072024 3 20 12 mois</t>
  </si>
  <si>
    <t>MA0001529686</t>
  </si>
  <si>
    <t>CD CFG BANK 100724 3 17 52 semaines</t>
  </si>
  <si>
    <t>03/07/2024</t>
  </si>
  <si>
    <t>MA0001529678</t>
  </si>
  <si>
    <t>CD CFG BANK 100724 3 06 26 semaines</t>
  </si>
  <si>
    <t>MA0001529710</t>
  </si>
  <si>
    <t>CD CFG BANK 150724 2 80 12 mois</t>
  </si>
  <si>
    <t>08/07/2024</t>
  </si>
  <si>
    <t>MA0001009499</t>
  </si>
  <si>
    <t>BSF SOGELEASE 190724 3 60 3 ans</t>
  </si>
  <si>
    <t>10/07/2024</t>
  </si>
  <si>
    <t>MA0001009481</t>
  </si>
  <si>
    <t>BSF MAGHREBAIL 180724 3 52 a 4 ans</t>
  </si>
  <si>
    <t>11/07/2024</t>
  </si>
  <si>
    <t>MA0001009473</t>
  </si>
  <si>
    <t>BSF MAGHREBAIL 180724 3 40 3 ANS</t>
  </si>
  <si>
    <t>MA0001529751</t>
  </si>
  <si>
    <t>CD CAM 18072024 3 11 52 semaines</t>
  </si>
  <si>
    <t>MA0001529736</t>
  </si>
  <si>
    <t>CD BOA 18072024 2 94 26 semaines</t>
  </si>
  <si>
    <t>MA0001529744</t>
  </si>
  <si>
    <t>CD CAM 18072024 2 95 26 semaines</t>
  </si>
  <si>
    <t>MA0001009515</t>
  </si>
  <si>
    <t>BSF WAFASALAF 180724 3 46 3 ans</t>
  </si>
  <si>
    <t>12/07/2024</t>
  </si>
  <si>
    <t>MA0001009507</t>
  </si>
  <si>
    <t>BSF WAFASALAF 190724 3 26 2 ans</t>
  </si>
  <si>
    <t>MA0001411604</t>
  </si>
  <si>
    <t>BT LABEL VIE 190724 3 29 26 semaine</t>
  </si>
  <si>
    <t>MA0001529769</t>
  </si>
  <si>
    <t>CD CFG BANK 220724 2 80 12 mois</t>
  </si>
  <si>
    <t>15/07/2024</t>
  </si>
  <si>
    <t>MA0001411612</t>
  </si>
  <si>
    <t>BT OCP 28042023 2 84 26 semaines</t>
  </si>
  <si>
    <t>18/07/2024</t>
  </si>
  <si>
    <t>MA0001529801</t>
  </si>
  <si>
    <t>CD CDG CAPITAL 260724 3 00 9 mois</t>
  </si>
  <si>
    <t>19/07/2024</t>
  </si>
  <si>
    <t>MA0001529793</t>
  </si>
  <si>
    <t>CD CDG CAPITAL 260724 2 97 7 mois</t>
  </si>
  <si>
    <t>MA0001009531</t>
  </si>
  <si>
    <t>BSF EQDOM 310724 3 41 2 ans</t>
  </si>
  <si>
    <t>24/07/2024</t>
  </si>
  <si>
    <t>MA0001529835</t>
  </si>
  <si>
    <t>CD CAM 310724 3 25 2 ans</t>
  </si>
  <si>
    <t>MA0001411620</t>
  </si>
  <si>
    <t>BT MANAGEM 310724 3 20 52 semaines</t>
  </si>
  <si>
    <t>MA0001529827</t>
  </si>
  <si>
    <t>CD CAM 310724 3 06 52 semaines</t>
  </si>
  <si>
    <t>MA0001529819</t>
  </si>
  <si>
    <t>CD CAM 310724 2 89 26 semaines</t>
  </si>
  <si>
    <t>MA0001529843</t>
  </si>
  <si>
    <t>CD CFG BANK 010824 3 20 6 mois</t>
  </si>
  <si>
    <t>25/07/2024</t>
  </si>
  <si>
    <t>MA0001009549</t>
  </si>
  <si>
    <t>BSF EQDOM 020824 3 49 30 mois</t>
  </si>
  <si>
    <t>26/07/2024</t>
  </si>
  <si>
    <t>MA0001009556</t>
  </si>
  <si>
    <t>BSF WAFABAIL 020922 2 77 3 ans</t>
  </si>
  <si>
    <t>29/07/2024</t>
  </si>
  <si>
    <t>MA0001529850</t>
  </si>
  <si>
    <t>CD CFG BANK 050824 2 80 1 an</t>
  </si>
  <si>
    <t>MA0001529868</t>
  </si>
  <si>
    <t>CD BMCI 060824 3 00 12 mois</t>
  </si>
  <si>
    <t>MA0001529876</t>
  </si>
  <si>
    <t>CD BMCI 080824 3 20 12 mois</t>
  </si>
  <si>
    <t>01/08/2024</t>
  </si>
  <si>
    <t>MA0001529884</t>
  </si>
  <si>
    <t>CD CFG BANK 13082024 3 12 52 semain</t>
  </si>
  <si>
    <t>06/08/2024</t>
  </si>
  <si>
    <t>MA0001009564</t>
  </si>
  <si>
    <t>BSF SOFAC 22082024 3 61 a 5 ans</t>
  </si>
  <si>
    <t>15/08/2024</t>
  </si>
  <si>
    <t>MA0001529892</t>
  </si>
  <si>
    <t>CD BMCI 26082024 3 20 12 mois</t>
  </si>
  <si>
    <t>19/08/2024</t>
  </si>
  <si>
    <t>MA0001529918</t>
  </si>
  <si>
    <t>CD CFG BANK 30082024 3 00 2 ans</t>
  </si>
  <si>
    <t>23/08/2024</t>
  </si>
  <si>
    <t>MA0001529942</t>
  </si>
  <si>
    <t>CD SGMB 02032025 3 09 a 18 mois</t>
  </si>
  <si>
    <t>MA0001529900</t>
  </si>
  <si>
    <t>CD CFG BANK 30082024 3 10 52 semain</t>
  </si>
  <si>
    <t>MA0001529959</t>
  </si>
  <si>
    <t>CD SGMB 30082024 3 01 52 semaines</t>
  </si>
  <si>
    <t>MA0001529934</t>
  </si>
  <si>
    <t>CD CDM 30082024 2 89 a 182 jours</t>
  </si>
  <si>
    <t>MA0001529926</t>
  </si>
  <si>
    <t>CD CDM 30082024 2 79 a 91 jours</t>
  </si>
  <si>
    <t>MA0001529967</t>
  </si>
  <si>
    <t>CD CDM 02092024 2 89 a 182 jours</t>
  </si>
  <si>
    <t>26/08/2024</t>
  </si>
  <si>
    <t>MA0001529975</t>
  </si>
  <si>
    <t>CD BMCI 05092024 3 00 12 mois</t>
  </si>
  <si>
    <t>28/08/2024</t>
  </si>
  <si>
    <t>MA0001529983</t>
  </si>
  <si>
    <t>CD BMCI 16092024 2 90 12 mois</t>
  </si>
  <si>
    <t>06/09/2024</t>
  </si>
  <si>
    <t>MA0001530007</t>
  </si>
  <si>
    <t>CD BMCI 19092024 2 98 52 semaines</t>
  </si>
  <si>
    <t>12/09/2024</t>
  </si>
  <si>
    <t>MA0001529991</t>
  </si>
  <si>
    <t>CD BMCI 19092024 2 88 26 semaines</t>
  </si>
  <si>
    <t>MA0001530015</t>
  </si>
  <si>
    <t>CD CFG BANK 25092024 2 75 12 mois</t>
  </si>
  <si>
    <t>18/09/2024</t>
  </si>
  <si>
    <t>MA0001530031</t>
  </si>
  <si>
    <t>CD CFG BANK 27092024 3 10 2 ans</t>
  </si>
  <si>
    <t>20/09/2024</t>
  </si>
  <si>
    <t>MA0001530023</t>
  </si>
  <si>
    <t>CD CFG BANK 27092024 3 00 12 mois</t>
  </si>
  <si>
    <t>MA0001009572</t>
  </si>
  <si>
    <t>BSF EQDOM 30092024 3 25 2 ans</t>
  </si>
  <si>
    <t>23/09/2024</t>
  </si>
  <si>
    <t>MA0001530064</t>
  </si>
  <si>
    <t>CD BMCI 30092024 3 30 12 mois</t>
  </si>
  <si>
    <t>MA0001530056</t>
  </si>
  <si>
    <t>CD CDM 30092024 2 95 a 26 semaines</t>
  </si>
  <si>
    <t>MA0001009580</t>
  </si>
  <si>
    <t>BSF WAFASALAF 01102024 3 50 5 ans</t>
  </si>
  <si>
    <t>24/09/2024</t>
  </si>
  <si>
    <t>MA0001009598</t>
  </si>
  <si>
    <t>BSF WAFASALAF 01102024 3 20 2 ans</t>
  </si>
  <si>
    <t>MA0001530049</t>
  </si>
  <si>
    <t>CD CFG BANK 01102024 2 80 12 mois</t>
  </si>
  <si>
    <t>MA0001530072</t>
  </si>
  <si>
    <t>CD CFG BANK 04102024 2 70 6 mois</t>
  </si>
  <si>
    <t>27/09/2024</t>
  </si>
  <si>
    <t>MA0001530080</t>
  </si>
  <si>
    <t>CD BMCI 09102024 3 00 12 mois</t>
  </si>
  <si>
    <t>01/10/2024</t>
  </si>
  <si>
    <t>MA0001530098</t>
  </si>
  <si>
    <t>CD CFG BANK 09102024 2 70 6 mois</t>
  </si>
  <si>
    <t>02/10/2024</t>
  </si>
  <si>
    <t>MA0001009606</t>
  </si>
  <si>
    <t>BSF MAGHREBAIL 101024 3 39 a 4 ans</t>
  </si>
  <si>
    <t>03/10/2024</t>
  </si>
  <si>
    <t>MA0001009614</t>
  </si>
  <si>
    <t>BSF MAGHREBAIL 10102024 3 39 4 ans</t>
  </si>
  <si>
    <t>MA0001530106</t>
  </si>
  <si>
    <t>CD BMCI 10102024 2 90 12 mois</t>
  </si>
  <si>
    <t>MA0001530122</t>
  </si>
  <si>
    <t>CD CAM 10102024 3 10 52 semaines</t>
  </si>
  <si>
    <t>MA0001530114</t>
  </si>
  <si>
    <t>CD CAM 10102024 2 93 26 semaines</t>
  </si>
  <si>
    <t>MA0001530148</t>
  </si>
  <si>
    <t>CD CFG BANK 11102024 3 50 5 ans</t>
  </si>
  <si>
    <t>04/10/2024</t>
  </si>
  <si>
    <t>MA0001530155</t>
  </si>
  <si>
    <t>CD CFG BANK 14102024 2 80 12 mois</t>
  </si>
  <si>
    <t>07/10/2024</t>
  </si>
  <si>
    <t>MA0001530163</t>
  </si>
  <si>
    <t>CD CAM 18102024 3 16 18 mois</t>
  </si>
  <si>
    <t>11/10/2024</t>
  </si>
  <si>
    <t>MA0001009622</t>
  </si>
  <si>
    <t>BSF RCI FINANCE 21102024 3 34 2 ans</t>
  </si>
  <si>
    <t>14/10/2024</t>
  </si>
  <si>
    <t>MA0001530189</t>
  </si>
  <si>
    <t>CD CFG BANK 22102024 2 70 6 mois</t>
  </si>
  <si>
    <t>15/10/2024</t>
  </si>
  <si>
    <t>MA0001530171</t>
  </si>
  <si>
    <t>CD CFG BANK 22102024 2 50 3 mois</t>
  </si>
  <si>
    <t>MA0001530197</t>
  </si>
  <si>
    <t>CD CFG BANK 24102024 2 95 2 ans</t>
  </si>
  <si>
    <t>17/10/2024</t>
  </si>
  <si>
    <t>MA0001530205</t>
  </si>
  <si>
    <t>CD CDG CAPITAL 25102024 2 94 26 S</t>
  </si>
  <si>
    <t>MA0001530288</t>
  </si>
  <si>
    <t>CD CFG BANK 30102024 3 25 5 ans</t>
  </si>
  <si>
    <t>23/10/2024</t>
  </si>
  <si>
    <t>MA0001009630</t>
  </si>
  <si>
    <t>BSF EQDOM 01112024 3 33 3 ans</t>
  </si>
  <si>
    <t>MA0001530270</t>
  </si>
  <si>
    <t>CD BMCI 31102024 2 90 12 mois</t>
  </si>
  <si>
    <t>MA0001411638</t>
  </si>
  <si>
    <t>BT Jet Contractors 30102024 4 73</t>
  </si>
  <si>
    <t>MA0001530213</t>
  </si>
  <si>
    <t>CD CDM 30102024 2 94 13 semaines</t>
  </si>
  <si>
    <t>MA0001530247</t>
  </si>
  <si>
    <t>CD SGMB 30042025 3 03 a 18 mois</t>
  </si>
  <si>
    <t>24/10/2024</t>
  </si>
  <si>
    <t>MA0001530254</t>
  </si>
  <si>
    <t>CD SGMB 31102024 2 95 12 mois</t>
  </si>
  <si>
    <t>MA0001530296</t>
  </si>
  <si>
    <t>CD CFG BANK 31102024 2 80 12 mois</t>
  </si>
  <si>
    <t>MA0001530239</t>
  </si>
  <si>
    <t>CD CDM 31102024 3 03 9 mois</t>
  </si>
  <si>
    <t>MA0001530221</t>
  </si>
  <si>
    <t>CD CDM 31102024 2 96 a 26 semaines</t>
  </si>
  <si>
    <t>MA0001530262</t>
  </si>
  <si>
    <t>CD SGMB 31102024 2 92 6 mois</t>
  </si>
  <si>
    <t>MA0001009648</t>
  </si>
  <si>
    <t>BSF WAFASALAF 01112024 3 43 5 ans</t>
  </si>
  <si>
    <t>25/10/2024</t>
  </si>
  <si>
    <t>MA0001009655</t>
  </si>
  <si>
    <t>BSF SOFAC 01112024 3 24 a 3 ans</t>
  </si>
  <si>
    <t>MA0001009663</t>
  </si>
  <si>
    <t>MA0001530304</t>
  </si>
  <si>
    <t>CD CFG BANK 01112024 2 50 3 mois</t>
  </si>
  <si>
    <t>MA0001411646</t>
  </si>
  <si>
    <t>BT LABEL VIE 01112024 3 15 45 jours</t>
  </si>
  <si>
    <t>MA0001530320</t>
  </si>
  <si>
    <t>CD CFG BANK 05112024 3 00 12 mois</t>
  </si>
  <si>
    <t>29/10/2024</t>
  </si>
  <si>
    <t>MA0001411653</t>
  </si>
  <si>
    <t>BT Jet Contractors 05112024 4 71</t>
  </si>
  <si>
    <t>MA0001530361</t>
  </si>
  <si>
    <t>CD CFG BANK 131124 3 00 52 semaines</t>
  </si>
  <si>
    <t>05/11/2024</t>
  </si>
  <si>
    <t>MA0001530353</t>
  </si>
  <si>
    <t>CD CFG BANK 131124 2 95 26 semaines</t>
  </si>
  <si>
    <t>MA0001530379</t>
  </si>
  <si>
    <t>CD CFG BANK 19112024 2 70 12 mois</t>
  </si>
  <si>
    <t>12/11/2024</t>
  </si>
  <si>
    <t>MA0001530395</t>
  </si>
  <si>
    <t>CD BMCI 28112024 2 90 12 mois</t>
  </si>
  <si>
    <t>21/11/2024</t>
  </si>
  <si>
    <t>MA0001530387</t>
  </si>
  <si>
    <t>CD CDG CAPITAL 28112024 2 92 52 S</t>
  </si>
  <si>
    <t>MA0001009671</t>
  </si>
  <si>
    <t>BSF EQDOM 29052025 3 36 3 ans 6m</t>
  </si>
  <si>
    <t>22/11/2024</t>
  </si>
  <si>
    <t>MA0001530411</t>
  </si>
  <si>
    <t>CD CFG BANK 29112024 2 90 2 ans</t>
  </si>
  <si>
    <t>MA0001530403</t>
  </si>
  <si>
    <t>CD BMCI 01122024 3 20 12 mois</t>
  </si>
  <si>
    <t>MA0001411679</t>
  </si>
  <si>
    <t>BT JEt Contractors 02122024 4 10</t>
  </si>
  <si>
    <t>25/11/2024</t>
  </si>
  <si>
    <t>MA0001411687</t>
  </si>
  <si>
    <t>BT LABEL VIE 02122024 3 07 45 jours</t>
  </si>
  <si>
    <t>MA0001411661</t>
  </si>
  <si>
    <t>BT Jet Contractors 02122024 4 10</t>
  </si>
  <si>
    <t>MA0001009697</t>
  </si>
  <si>
    <t>BSF SOGELEASE 091224 3 38 3 ans</t>
  </si>
  <si>
    <t>02/12/2024</t>
  </si>
  <si>
    <t>MA0001530429</t>
  </si>
  <si>
    <t>CD CFG BANK 161224 3 10 52 semaines</t>
  </si>
  <si>
    <t>09/12/2024</t>
  </si>
  <si>
    <t>MA0001530437</t>
  </si>
  <si>
    <t>CD BMCI 16122024 3 36 4 ans</t>
  </si>
  <si>
    <t>MA0001530445</t>
  </si>
  <si>
    <t>CD CFG BANK 17122024 2 85 2 ans</t>
  </si>
  <si>
    <t>10/12/2024</t>
  </si>
  <si>
    <t>MA0001411695</t>
  </si>
  <si>
    <t>BT OCP 27122024 2 57 1 MOIS</t>
  </si>
  <si>
    <t>20/12/2024</t>
  </si>
  <si>
    <t>MA0001530452</t>
  </si>
  <si>
    <t>CD BMCI 30122024 2 90 12 mois</t>
  </si>
  <si>
    <t>MA0001009705</t>
  </si>
  <si>
    <t>BSF EQDOM 30032025 3 40 39 mois</t>
  </si>
  <si>
    <t>23/12/2024</t>
  </si>
  <si>
    <t>MA0001009713</t>
  </si>
  <si>
    <t>BSF SOGELEASE 30122024 3 26 a 3 ans</t>
  </si>
  <si>
    <t>MA0001530460</t>
  </si>
  <si>
    <t>CD BMCI 31122024 3 20 12 mois</t>
  </si>
  <si>
    <t>MA0001530478</t>
  </si>
  <si>
    <t>CD BMCI 31122024 3 00 12 mois</t>
  </si>
  <si>
    <t>MA0001009721</t>
  </si>
  <si>
    <t>BSF WAFASALAF 17012025 2 96 2 ans</t>
  </si>
  <si>
    <t>10/01/2025</t>
  </si>
  <si>
    <t>MA0001009747</t>
  </si>
  <si>
    <t>BSF EQDOM 31012025 3 28 4 ans</t>
  </si>
  <si>
    <t>24/01/2025</t>
  </si>
  <si>
    <t>MA0001009754</t>
  </si>
  <si>
    <t>BSF WAFASALAF 31012025 2 97 2 ans</t>
  </si>
  <si>
    <t>MA0001009762</t>
  </si>
  <si>
    <t>BSF SALAFIN 120225 3 44 a 5 ans</t>
  </si>
  <si>
    <t>05/02/2025</t>
  </si>
  <si>
    <t>MA0001411703</t>
  </si>
  <si>
    <t>BT OCP 27012025 2 57 1 MOIS</t>
  </si>
  <si>
    <t>20/01/2025</t>
  </si>
  <si>
    <t>MA0001411711</t>
  </si>
  <si>
    <t>BT OCP 27012025 2 61 26 semaines</t>
  </si>
  <si>
    <t>MA0001411729</t>
  </si>
  <si>
    <t>BT LABELVIE 300125 3 04 26 semaines</t>
  </si>
  <si>
    <t>23/01/2025</t>
  </si>
  <si>
    <t>MA0001411737</t>
  </si>
  <si>
    <t>BT JEt Contractors 04022025 4 10</t>
  </si>
  <si>
    <t>28/01/2025</t>
  </si>
  <si>
    <t>MA0001530486</t>
  </si>
  <si>
    <t>CD BOA 16012025 2 70 26 semaines</t>
  </si>
  <si>
    <t>09/01/2025</t>
  </si>
  <si>
    <t>MA0001530494</t>
  </si>
  <si>
    <t>CD BOA 16012025 2 78 52 semaines</t>
  </si>
  <si>
    <t>MA0001530502</t>
  </si>
  <si>
    <t>CD CFG BANK 220125 2 85 52 semaines</t>
  </si>
  <si>
    <t>15/01/2025</t>
  </si>
  <si>
    <t>MA0001530510</t>
  </si>
  <si>
    <t>CD CFG BANK 30012025 2 50 12 mois</t>
  </si>
  <si>
    <t>MA0001530528</t>
  </si>
  <si>
    <t>CD BMCI 30012025 2 75 12 mois</t>
  </si>
  <si>
    <t>22/01/2025</t>
  </si>
  <si>
    <t>MA0001530536</t>
  </si>
  <si>
    <t>CD CDG CAPITAL 300125 2 91 2 ans</t>
  </si>
  <si>
    <t>MA0001530544</t>
  </si>
  <si>
    <t>CD BMCI 31012025 2 95 12 mois</t>
  </si>
  <si>
    <t>MA0001530551</t>
  </si>
  <si>
    <t>CD CFG BANK 31012025 3 20 6 mois</t>
  </si>
  <si>
    <t>MA0001530569</t>
  </si>
  <si>
    <t>CD CFG BANK 05052025 2 25 3 mois</t>
  </si>
  <si>
    <t>MA0001530577</t>
  </si>
  <si>
    <t>CD CFG BANK 04022025 2 25 3 mois</t>
  </si>
  <si>
    <t>MA0001530585</t>
  </si>
  <si>
    <t>CD CFG BANK 10022025 2 20 3 mois</t>
  </si>
  <si>
    <t>03/02/2025</t>
  </si>
  <si>
    <t>C (Nom lisible)</t>
  </si>
  <si>
    <t>1 mois</t>
  </si>
  <si>
    <t>13 semaines</t>
  </si>
  <si>
    <t>26 semaines</t>
  </si>
  <si>
    <t>1 an</t>
  </si>
  <si>
    <t>2 ans</t>
  </si>
  <si>
    <t>3 ans</t>
  </si>
  <si>
    <t>4 ans</t>
  </si>
  <si>
    <t>5 ans</t>
  </si>
  <si>
    <t>B (Valeur en années)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</si>
  <si>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</si>
  <si>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</si>
  <si>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</si>
  <si>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</si>
  <si>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</si>
  <si>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</si>
  <si>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</si>
  <si>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</si>
  <si>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</si>
  <si>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</si>
  <si>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</si>
  <si>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</si>
  <si>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</si>
  <si>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</si>
  <si>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</si>
  <si>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</si>
  <si>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</si>
  <si>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</si>
  <si>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</si>
  <si>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</si>
  <si>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</si>
  <si>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</si>
  <si>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</si>
  <si>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</si>
  <si>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</si>
  <si>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26 SEM</t>
  </si>
  <si>
    <t>13 SEM</t>
  </si>
  <si>
    <t>1 MOIS</t>
  </si>
  <si>
    <t>3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</si>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</sst>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49" fontId="0" fillId="0" borderId="0" xfId="0" applyNumberFormat="1"/>
    <xf numFmtId="164" fontId="0" fillId="2" borderId="0" xfId="0" applyNumberFormat="1" applyFill="1"/>
    <xf numFmtId="10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0" fontId="0" fillId="0" borderId="0" xfId="1" applyNumberFormat="1" applyFont="1"/>
    <xf numFmtId="1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8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" max="1" width="14" style="2" bestFit="1" customWidth="1"/>
    <col min="2" max="2" width="27.42578125" style="2" bestFit="1" customWidth="1"/>
    <col min="3" max="3" width="18.140625" style="3" bestFit="1" customWidth="1"/>
    <col min="4" max="4" width="19.140625" style="3" bestFit="1" customWidth="1"/>
    <col min="5" max="5" width="15.7109375" style="2" customWidth="1"/>
    <col min="6" max="7" width="12.42578125" style="2" bestFit="1" customWidth="1"/>
  </cols>
  <sheetData>
    <row r="1" spans="1:7" x14ac:dyDescent="0.25">
      <c r="A1" s="4" t="s">
        <v>0</v>
      </c>
      <c r="B1" s="4" t="s">
        <v>1</v>
      </c>
      <c r="C1" s="5" t="s">
        <v>2</v>
      </c>
      <c r="D1" s="5" t="s">
        <v>3</v>
      </c>
      <c r="E1" s="2" t="s">
        <v>4</v>
      </c>
      <c r="F1" s="6" t="s">
        <v>5</v>
      </c>
      <c r="G1" s="6" t="s">
        <v>6</v>
      </c>
    </row>
    <row r="2" spans="1:7" x14ac:dyDescent="0.25">
      <c r="A2" s="2" t="s">
        <v>24</v>
      </c>
      <c r="B2" s="2" t="s">
        <v>27</v>
      </c>
      <c r="C2" s="3">
        <v>43119</v>
      </c>
      <c r="D2" s="3">
        <v>43301</v>
      </c>
      <c r="E2" s="20">
        <v>3.0299999999999997E-2</v>
      </c>
      <c r="F2" s="14" t="s">
        <v>4533</v>
      </c>
      <c r="G2" s="14">
        <v>7.3299999999999962E-3</v>
      </c>
    </row>
    <row r="3" spans="1:7" x14ac:dyDescent="0.25">
      <c r="A3" s="2" t="s">
        <v>29</v>
      </c>
      <c r="B3" s="2" t="s">
        <v>32</v>
      </c>
      <c r="C3" s="3">
        <v>43124</v>
      </c>
      <c r="D3" s="3">
        <v>43238</v>
      </c>
      <c r="E3" s="20">
        <v>5.2999999999999999E-2</v>
      </c>
      <c r="F3" s="14" t="s">
        <v>4534</v>
      </c>
      <c r="G3" s="14">
        <v>3.031E-2</v>
      </c>
    </row>
    <row r="4" spans="1:7" x14ac:dyDescent="0.25">
      <c r="A4" s="2" t="s">
        <v>34</v>
      </c>
      <c r="B4" s="2" t="s">
        <v>37</v>
      </c>
      <c r="C4" s="3">
        <v>43126</v>
      </c>
      <c r="D4" s="3">
        <v>43856</v>
      </c>
      <c r="E4" s="20">
        <v>2.9600000000000001E-2</v>
      </c>
      <c r="F4" s="14" t="s">
        <v>9</v>
      </c>
      <c r="G4" s="14">
        <v>3.49E-3</v>
      </c>
    </row>
    <row r="5" spans="1:7" x14ac:dyDescent="0.25">
      <c r="A5" s="2" t="s">
        <v>39</v>
      </c>
      <c r="B5" s="2" t="s">
        <v>41</v>
      </c>
      <c r="C5" s="3">
        <v>43131</v>
      </c>
      <c r="D5" s="3">
        <v>43497</v>
      </c>
      <c r="E5" s="20">
        <v>2.6499999999999999E-2</v>
      </c>
      <c r="F5" s="14" t="s">
        <v>8</v>
      </c>
      <c r="G5" s="14">
        <v>2.1100000000000008E-3</v>
      </c>
    </row>
    <row r="6" spans="1:7" x14ac:dyDescent="0.25">
      <c r="A6" s="2" t="s">
        <v>43</v>
      </c>
      <c r="B6" s="2" t="s">
        <v>45</v>
      </c>
      <c r="C6" s="3">
        <v>43136</v>
      </c>
      <c r="D6" s="3">
        <v>43866</v>
      </c>
      <c r="E6" s="20">
        <v>3.1200000000000002E-2</v>
      </c>
      <c r="F6" s="14" t="s">
        <v>9</v>
      </c>
      <c r="G6" s="14">
        <v>5.3500000000000006E-3</v>
      </c>
    </row>
    <row r="7" spans="1:7" x14ac:dyDescent="0.25">
      <c r="A7" s="2" t="s">
        <v>47</v>
      </c>
      <c r="B7" s="2" t="s">
        <v>45</v>
      </c>
      <c r="C7" s="3">
        <v>43136</v>
      </c>
      <c r="D7" s="3">
        <v>44232</v>
      </c>
      <c r="E7" s="20">
        <v>3.2899999999999999E-2</v>
      </c>
      <c r="F7" s="14" t="s">
        <v>4536</v>
      </c>
      <c r="G7" s="14">
        <v>6.0400000000000002E-3</v>
      </c>
    </row>
    <row r="8" spans="1:7" x14ac:dyDescent="0.25">
      <c r="A8" s="2" t="s">
        <v>49</v>
      </c>
      <c r="B8" s="2" t="s">
        <v>41</v>
      </c>
      <c r="C8" s="3">
        <v>43137</v>
      </c>
      <c r="D8" s="3">
        <v>43501</v>
      </c>
      <c r="E8" s="20">
        <v>2.75E-2</v>
      </c>
      <c r="F8" s="14" t="s">
        <v>8</v>
      </c>
      <c r="G8" s="14">
        <v>3.4600000000000013E-3</v>
      </c>
    </row>
    <row r="9" spans="1:7" x14ac:dyDescent="0.25">
      <c r="A9" s="2" t="s">
        <v>52</v>
      </c>
      <c r="B9" s="2" t="s">
        <v>54</v>
      </c>
      <c r="C9" s="3">
        <v>43140</v>
      </c>
      <c r="D9" s="3">
        <v>43231</v>
      </c>
      <c r="E9" s="20">
        <v>2.4E-2</v>
      </c>
      <c r="F9" s="14" t="s">
        <v>4534</v>
      </c>
      <c r="G9" s="14">
        <v>1.4400000000000003E-3</v>
      </c>
    </row>
    <row r="10" spans="1:7" x14ac:dyDescent="0.25">
      <c r="A10" s="2" t="s">
        <v>56</v>
      </c>
      <c r="B10" s="2" t="s">
        <v>58</v>
      </c>
      <c r="C10" s="3">
        <v>43143</v>
      </c>
      <c r="D10" s="3">
        <v>43234</v>
      </c>
      <c r="E10" s="20">
        <v>4.1500000000000002E-2</v>
      </c>
      <c r="F10" s="14" t="s">
        <v>4534</v>
      </c>
      <c r="G10" s="14">
        <v>1.9000000000000003E-2</v>
      </c>
    </row>
    <row r="11" spans="1:7" x14ac:dyDescent="0.25">
      <c r="A11" s="2" t="s">
        <v>60</v>
      </c>
      <c r="B11" s="2" t="s">
        <v>62</v>
      </c>
      <c r="C11" s="3">
        <v>43144</v>
      </c>
      <c r="D11" s="3">
        <v>43874</v>
      </c>
      <c r="E11" s="20">
        <v>2.86E-2</v>
      </c>
      <c r="F11" s="14" t="s">
        <v>9</v>
      </c>
      <c r="G11" s="14">
        <v>3.4600000000000013E-3</v>
      </c>
    </row>
    <row r="12" spans="1:7" x14ac:dyDescent="0.25">
      <c r="A12" s="2" t="s">
        <v>64</v>
      </c>
      <c r="B12" s="2" t="s">
        <v>37</v>
      </c>
      <c r="C12" s="3">
        <v>43151</v>
      </c>
      <c r="D12" s="3">
        <v>43881</v>
      </c>
      <c r="E12" s="20">
        <v>2.8500000000000001E-2</v>
      </c>
      <c r="F12" s="14" t="s">
        <v>9</v>
      </c>
      <c r="G12" s="14">
        <v>3.3800000000000011E-3</v>
      </c>
    </row>
    <row r="13" spans="1:7" x14ac:dyDescent="0.25">
      <c r="A13" s="2" t="s">
        <v>67</v>
      </c>
      <c r="B13" s="2" t="s">
        <v>37</v>
      </c>
      <c r="C13" s="3">
        <v>43151</v>
      </c>
      <c r="D13" s="3">
        <v>44977</v>
      </c>
      <c r="E13" s="20">
        <v>3.3000000000000002E-2</v>
      </c>
      <c r="F13" s="14" t="s">
        <v>11</v>
      </c>
      <c r="G13" s="14">
        <v>4.890000000000002E-3</v>
      </c>
    </row>
    <row r="14" spans="1:7" x14ac:dyDescent="0.25">
      <c r="A14" s="2" t="s">
        <v>69</v>
      </c>
      <c r="B14" s="2" t="s">
        <v>54</v>
      </c>
      <c r="C14" s="3">
        <v>43151</v>
      </c>
      <c r="D14" s="3">
        <v>43515</v>
      </c>
      <c r="E14" s="20">
        <v>2.7000000000000003E-2</v>
      </c>
      <c r="F14" s="14" t="s">
        <v>8</v>
      </c>
      <c r="G14" s="14">
        <v>3.3000000000000043E-3</v>
      </c>
    </row>
    <row r="15" spans="1:7" x14ac:dyDescent="0.25">
      <c r="A15" s="2" t="s">
        <v>71</v>
      </c>
      <c r="B15" s="2" t="s">
        <v>54</v>
      </c>
      <c r="C15" s="3">
        <v>43151</v>
      </c>
      <c r="D15" s="3">
        <v>43881</v>
      </c>
      <c r="E15" s="20">
        <v>2.86E-2</v>
      </c>
      <c r="F15" s="14" t="s">
        <v>9</v>
      </c>
      <c r="G15" s="14">
        <v>3.4800000000000005E-3</v>
      </c>
    </row>
    <row r="16" spans="1:7" x14ac:dyDescent="0.25">
      <c r="A16" s="2" t="s">
        <v>73</v>
      </c>
      <c r="B16" s="2" t="s">
        <v>76</v>
      </c>
      <c r="C16" s="3">
        <v>43159</v>
      </c>
      <c r="D16" s="3">
        <v>43341</v>
      </c>
      <c r="E16" s="20">
        <v>2.7900000000000001E-2</v>
      </c>
      <c r="F16" s="14" t="s">
        <v>4533</v>
      </c>
      <c r="G16" s="14">
        <v>5.000000000000001E-3</v>
      </c>
    </row>
    <row r="17" spans="1:7" x14ac:dyDescent="0.25">
      <c r="A17" s="2" t="s">
        <v>78</v>
      </c>
      <c r="B17" s="2" t="s">
        <v>41</v>
      </c>
      <c r="C17" s="3">
        <v>43159</v>
      </c>
      <c r="D17" s="3">
        <v>43858</v>
      </c>
      <c r="E17" s="20">
        <v>2.7999999999999997E-2</v>
      </c>
      <c r="F17" s="14" t="s">
        <v>9</v>
      </c>
      <c r="G17" s="14">
        <v>3.0599999999999968E-3</v>
      </c>
    </row>
    <row r="18" spans="1:7" x14ac:dyDescent="0.25">
      <c r="A18" s="2" t="s">
        <v>81</v>
      </c>
      <c r="B18" s="2" t="s">
        <v>41</v>
      </c>
      <c r="C18" s="3">
        <v>43159</v>
      </c>
      <c r="D18" s="3">
        <v>43525</v>
      </c>
      <c r="E18" s="20">
        <v>2.7000000000000003E-2</v>
      </c>
      <c r="F18" s="14" t="s">
        <v>8</v>
      </c>
      <c r="G18" s="14">
        <v>3.1600000000000031E-3</v>
      </c>
    </row>
    <row r="19" spans="1:7" x14ac:dyDescent="0.25">
      <c r="A19" s="2" t="s">
        <v>83</v>
      </c>
      <c r="B19" s="2" t="s">
        <v>85</v>
      </c>
      <c r="C19" s="3">
        <v>43161</v>
      </c>
      <c r="D19" s="3">
        <v>44987</v>
      </c>
      <c r="E19" s="20">
        <v>3.3599999999999998E-2</v>
      </c>
      <c r="F19" s="14" t="s">
        <v>11</v>
      </c>
      <c r="G19" s="14">
        <v>5.8299999999999984E-3</v>
      </c>
    </row>
    <row r="20" spans="1:7" x14ac:dyDescent="0.25">
      <c r="A20" s="2" t="s">
        <v>87</v>
      </c>
      <c r="B20" s="2" t="s">
        <v>85</v>
      </c>
      <c r="C20" s="3">
        <v>43161</v>
      </c>
      <c r="D20" s="3">
        <v>44622</v>
      </c>
      <c r="E20" s="20">
        <v>3.2500000000000001E-2</v>
      </c>
      <c r="F20" s="14" t="s">
        <v>10</v>
      </c>
      <c r="G20" s="14">
        <v>5.7700000000000008E-3</v>
      </c>
    </row>
    <row r="21" spans="1:7" x14ac:dyDescent="0.25">
      <c r="A21" s="2" t="s">
        <v>89</v>
      </c>
      <c r="B21" s="2" t="s">
        <v>91</v>
      </c>
      <c r="C21" s="3">
        <v>43168</v>
      </c>
      <c r="D21" s="3">
        <v>43899</v>
      </c>
      <c r="E21" s="20">
        <v>2.8199999999999999E-2</v>
      </c>
      <c r="F21" s="14" t="s">
        <v>9</v>
      </c>
      <c r="G21" s="14">
        <v>3.6699999999999997E-3</v>
      </c>
    </row>
    <row r="22" spans="1:7" x14ac:dyDescent="0.25">
      <c r="A22" s="2" t="s">
        <v>93</v>
      </c>
      <c r="B22" s="2" t="s">
        <v>95</v>
      </c>
      <c r="C22" s="3">
        <v>43171</v>
      </c>
      <c r="D22" s="3">
        <v>43479</v>
      </c>
      <c r="E22" s="20">
        <v>0.03</v>
      </c>
      <c r="F22" s="14" t="s">
        <v>8</v>
      </c>
      <c r="G22" s="14">
        <v>7.0899999999999991E-3</v>
      </c>
    </row>
    <row r="23" spans="1:7" x14ac:dyDescent="0.25">
      <c r="A23" s="2" t="s">
        <v>97</v>
      </c>
      <c r="B23" s="2" t="s">
        <v>95</v>
      </c>
      <c r="C23" s="3">
        <v>43171</v>
      </c>
      <c r="D23" s="3">
        <v>43536</v>
      </c>
      <c r="E23" s="20">
        <v>0.03</v>
      </c>
      <c r="F23" s="14" t="s">
        <v>8</v>
      </c>
      <c r="G23" s="14">
        <v>6.5699999999999995E-3</v>
      </c>
    </row>
    <row r="24" spans="1:7" x14ac:dyDescent="0.25">
      <c r="A24" s="2" t="s">
        <v>99</v>
      </c>
      <c r="B24" s="2" t="s">
        <v>95</v>
      </c>
      <c r="C24" s="3">
        <v>43174</v>
      </c>
      <c r="D24" s="3">
        <v>43558</v>
      </c>
      <c r="E24" s="20">
        <v>0.03</v>
      </c>
      <c r="F24" s="14" t="s">
        <v>8</v>
      </c>
      <c r="G24" s="14">
        <v>6.5599999999999999E-3</v>
      </c>
    </row>
    <row r="25" spans="1:7" x14ac:dyDescent="0.25">
      <c r="A25" s="2" t="s">
        <v>103</v>
      </c>
      <c r="B25" s="2" t="s">
        <v>106</v>
      </c>
      <c r="C25" s="3">
        <v>43175</v>
      </c>
      <c r="D25" s="3">
        <v>43539</v>
      </c>
      <c r="E25" s="20">
        <v>2.58E-2</v>
      </c>
      <c r="F25" s="14" t="s">
        <v>8</v>
      </c>
      <c r="G25" s="14">
        <v>2.7399999999999994E-3</v>
      </c>
    </row>
    <row r="26" spans="1:7" x14ac:dyDescent="0.25">
      <c r="A26" s="2" t="s">
        <v>108</v>
      </c>
      <c r="B26" s="2" t="s">
        <v>41</v>
      </c>
      <c r="C26" s="3">
        <v>43181</v>
      </c>
      <c r="D26" s="3">
        <v>43272</v>
      </c>
      <c r="E26" s="20">
        <v>2.35E-2</v>
      </c>
      <c r="F26" s="14" t="s">
        <v>4534</v>
      </c>
      <c r="G26" s="14">
        <v>1.8999999999999989E-3</v>
      </c>
    </row>
    <row r="27" spans="1:7" x14ac:dyDescent="0.25">
      <c r="A27" s="2" t="s">
        <v>112</v>
      </c>
      <c r="B27" s="2" t="s">
        <v>41</v>
      </c>
      <c r="C27" s="3">
        <v>43181</v>
      </c>
      <c r="D27" s="3">
        <v>43363</v>
      </c>
      <c r="E27" s="20">
        <v>2.4E-2</v>
      </c>
      <c r="F27" s="14" t="s">
        <v>4533</v>
      </c>
      <c r="G27" s="14">
        <v>1.7899999999999999E-3</v>
      </c>
    </row>
    <row r="28" spans="1:7" x14ac:dyDescent="0.25">
      <c r="A28" s="2" t="s">
        <v>115</v>
      </c>
      <c r="B28" s="2" t="s">
        <v>118</v>
      </c>
      <c r="C28" s="3">
        <v>43181</v>
      </c>
      <c r="D28" s="3">
        <v>43912</v>
      </c>
      <c r="E28" s="20">
        <v>2.7999999999999997E-2</v>
      </c>
      <c r="F28" s="14" t="s">
        <v>9</v>
      </c>
      <c r="G28" s="14">
        <v>3.5999999999999956E-3</v>
      </c>
    </row>
    <row r="29" spans="1:7" x14ac:dyDescent="0.25">
      <c r="A29" s="2" t="s">
        <v>119</v>
      </c>
      <c r="B29" s="2" t="s">
        <v>118</v>
      </c>
      <c r="C29" s="3">
        <v>43181</v>
      </c>
      <c r="D29" s="3">
        <v>44004</v>
      </c>
      <c r="E29" s="20">
        <v>2.8300000000000002E-2</v>
      </c>
      <c r="F29" s="14" t="s">
        <v>9</v>
      </c>
      <c r="G29" s="14">
        <v>3.6200000000000017E-3</v>
      </c>
    </row>
    <row r="30" spans="1:7" x14ac:dyDescent="0.25">
      <c r="A30" s="2" t="s">
        <v>122</v>
      </c>
      <c r="B30" s="2" t="s">
        <v>118</v>
      </c>
      <c r="C30" s="3">
        <v>43181</v>
      </c>
      <c r="D30" s="3">
        <v>44096</v>
      </c>
      <c r="E30" s="20">
        <v>2.8500000000000001E-2</v>
      </c>
      <c r="F30" s="14" t="s">
        <v>4536</v>
      </c>
      <c r="G30" s="14">
        <v>3.5700000000000003E-3</v>
      </c>
    </row>
    <row r="31" spans="1:7" x14ac:dyDescent="0.25">
      <c r="A31" s="2" t="s">
        <v>125</v>
      </c>
      <c r="B31" s="2" t="s">
        <v>54</v>
      </c>
      <c r="C31" s="3">
        <v>43185</v>
      </c>
      <c r="D31" s="3">
        <v>43549</v>
      </c>
      <c r="E31" s="20">
        <v>2.63E-2</v>
      </c>
      <c r="F31" s="14" t="s">
        <v>8</v>
      </c>
      <c r="G31" s="14">
        <v>3.3000000000000008E-3</v>
      </c>
    </row>
    <row r="32" spans="1:7" x14ac:dyDescent="0.25">
      <c r="A32" s="2" t="s">
        <v>129</v>
      </c>
      <c r="B32" s="2" t="s">
        <v>91</v>
      </c>
      <c r="C32" s="3">
        <v>43188</v>
      </c>
      <c r="D32" s="3">
        <v>43370</v>
      </c>
      <c r="E32" s="20">
        <v>2.4199999999999999E-2</v>
      </c>
      <c r="F32" s="14" t="s">
        <v>4533</v>
      </c>
      <c r="G32" s="14">
        <v>1.8999999999999989E-3</v>
      </c>
    </row>
    <row r="33" spans="1:7" x14ac:dyDescent="0.25">
      <c r="A33" s="2" t="s">
        <v>132</v>
      </c>
      <c r="B33" s="2" t="s">
        <v>91</v>
      </c>
      <c r="C33" s="3">
        <v>43188</v>
      </c>
      <c r="D33" s="3">
        <v>43919</v>
      </c>
      <c r="E33" s="20">
        <v>2.75E-2</v>
      </c>
      <c r="F33" s="14" t="s">
        <v>9</v>
      </c>
      <c r="G33" s="14">
        <v>3.040000000000001E-3</v>
      </c>
    </row>
    <row r="34" spans="1:7" x14ac:dyDescent="0.25">
      <c r="A34" s="2" t="s">
        <v>134</v>
      </c>
      <c r="B34" s="2" t="s">
        <v>91</v>
      </c>
      <c r="C34" s="3">
        <v>43188</v>
      </c>
      <c r="D34" s="3">
        <v>43552</v>
      </c>
      <c r="E34" s="20">
        <v>2.5499999999999998E-2</v>
      </c>
      <c r="F34" s="14" t="s">
        <v>8</v>
      </c>
      <c r="G34" s="14">
        <v>2.4899999999999992E-3</v>
      </c>
    </row>
    <row r="35" spans="1:7" x14ac:dyDescent="0.25">
      <c r="A35" s="2" t="s">
        <v>136</v>
      </c>
      <c r="B35" s="2" t="s">
        <v>41</v>
      </c>
      <c r="C35" s="3">
        <v>43189</v>
      </c>
      <c r="D35" s="3">
        <v>43557</v>
      </c>
      <c r="E35" s="20">
        <v>2.6499999999999999E-2</v>
      </c>
      <c r="F35" s="14" t="s">
        <v>8</v>
      </c>
      <c r="G35" s="14">
        <v>3.1699999999999992E-3</v>
      </c>
    </row>
    <row r="36" spans="1:7" x14ac:dyDescent="0.25">
      <c r="A36" s="2" t="s">
        <v>139</v>
      </c>
      <c r="B36" s="2" t="s">
        <v>142</v>
      </c>
      <c r="C36" s="3">
        <v>43192</v>
      </c>
      <c r="D36" s="3">
        <v>43374</v>
      </c>
      <c r="E36" s="20">
        <v>4.2999999999999997E-2</v>
      </c>
      <c r="F36" s="14" t="s">
        <v>4533</v>
      </c>
      <c r="G36" s="14">
        <v>2.0669999999999997E-2</v>
      </c>
    </row>
    <row r="37" spans="1:7" x14ac:dyDescent="0.25">
      <c r="A37" s="2" t="s">
        <v>144</v>
      </c>
      <c r="B37" s="2" t="s">
        <v>54</v>
      </c>
      <c r="C37" s="3">
        <v>43192</v>
      </c>
      <c r="D37" s="3">
        <v>43374</v>
      </c>
      <c r="E37" s="20">
        <v>2.4199999999999999E-2</v>
      </c>
      <c r="F37" s="14" t="s">
        <v>4533</v>
      </c>
      <c r="G37" s="14">
        <v>1.8700000000000001E-3</v>
      </c>
    </row>
    <row r="38" spans="1:7" x14ac:dyDescent="0.25">
      <c r="A38" s="2" t="s">
        <v>146</v>
      </c>
      <c r="B38" s="2" t="s">
        <v>54</v>
      </c>
      <c r="C38" s="3">
        <v>43192</v>
      </c>
      <c r="D38" s="3">
        <v>43556</v>
      </c>
      <c r="E38" s="20">
        <v>2.6099999999999998E-2</v>
      </c>
      <c r="F38" s="14" t="s">
        <v>8</v>
      </c>
      <c r="G38" s="14">
        <v>3.0099999999999988E-3</v>
      </c>
    </row>
    <row r="39" spans="1:7" x14ac:dyDescent="0.25">
      <c r="A39" s="2" t="s">
        <v>148</v>
      </c>
      <c r="B39" s="2" t="s">
        <v>54</v>
      </c>
      <c r="C39" s="3">
        <v>43192</v>
      </c>
      <c r="D39" s="3">
        <v>43923</v>
      </c>
      <c r="E39" s="20">
        <v>2.7999999999999997E-2</v>
      </c>
      <c r="F39" s="14" t="s">
        <v>9</v>
      </c>
      <c r="G39" s="14">
        <v>3.5099999999999958E-3</v>
      </c>
    </row>
    <row r="40" spans="1:7" x14ac:dyDescent="0.25">
      <c r="A40" s="2" t="s">
        <v>150</v>
      </c>
      <c r="B40" s="2" t="s">
        <v>153</v>
      </c>
      <c r="C40" s="3">
        <v>43193</v>
      </c>
      <c r="D40" s="3">
        <v>43280</v>
      </c>
      <c r="E40" s="20">
        <v>3.7000000000000005E-2</v>
      </c>
      <c r="F40" s="14" t="s">
        <v>4534</v>
      </c>
      <c r="G40" s="14">
        <v>1.5100000000000006E-2</v>
      </c>
    </row>
    <row r="41" spans="1:7" x14ac:dyDescent="0.25">
      <c r="A41" s="2" t="s">
        <v>155</v>
      </c>
      <c r="B41" s="2" t="s">
        <v>76</v>
      </c>
      <c r="C41" s="3">
        <v>43194</v>
      </c>
      <c r="D41" s="3">
        <v>43376</v>
      </c>
      <c r="E41" s="20">
        <v>2.7400000000000001E-2</v>
      </c>
      <c r="F41" s="14" t="s">
        <v>4533</v>
      </c>
      <c r="G41" s="14">
        <v>5.1199999999999996E-3</v>
      </c>
    </row>
    <row r="42" spans="1:7" x14ac:dyDescent="0.25">
      <c r="A42" s="2" t="s">
        <v>158</v>
      </c>
      <c r="B42" s="2" t="s">
        <v>41</v>
      </c>
      <c r="C42" s="3">
        <v>43196</v>
      </c>
      <c r="D42" s="3">
        <v>43560</v>
      </c>
      <c r="E42" s="20">
        <v>0.03</v>
      </c>
      <c r="F42" s="14" t="s">
        <v>8</v>
      </c>
      <c r="G42" s="14">
        <v>6.8000000000000005E-3</v>
      </c>
    </row>
    <row r="43" spans="1:7" x14ac:dyDescent="0.25">
      <c r="A43" s="2" t="s">
        <v>161</v>
      </c>
      <c r="B43" s="2" t="s">
        <v>91</v>
      </c>
      <c r="C43" s="3">
        <v>43207</v>
      </c>
      <c r="D43" s="3">
        <v>43571</v>
      </c>
      <c r="E43" s="20">
        <v>2.5600000000000001E-2</v>
      </c>
      <c r="F43" s="14" t="s">
        <v>8</v>
      </c>
      <c r="G43" s="14">
        <v>2.4500000000000008E-3</v>
      </c>
    </row>
    <row r="44" spans="1:7" x14ac:dyDescent="0.25">
      <c r="A44" s="2" t="s">
        <v>165</v>
      </c>
      <c r="B44" s="2" t="s">
        <v>91</v>
      </c>
      <c r="C44" s="3">
        <v>43207</v>
      </c>
      <c r="D44" s="3">
        <v>43938</v>
      </c>
      <c r="E44" s="20">
        <v>4.4999999999999998E-2</v>
      </c>
      <c r="F44" s="14" t="s">
        <v>9</v>
      </c>
      <c r="G44" s="14">
        <v>2.0479999999999998E-2</v>
      </c>
    </row>
    <row r="45" spans="1:7" x14ac:dyDescent="0.25">
      <c r="A45" s="2" t="s">
        <v>167</v>
      </c>
      <c r="B45" s="2" t="s">
        <v>62</v>
      </c>
      <c r="C45" s="3">
        <v>43208</v>
      </c>
      <c r="D45" s="3">
        <v>43937</v>
      </c>
      <c r="E45" s="20">
        <v>2.6099999999999998E-2</v>
      </c>
      <c r="F45" s="14" t="s">
        <v>9</v>
      </c>
      <c r="G45" s="14">
        <v>1.5799999999999981E-3</v>
      </c>
    </row>
    <row r="46" spans="1:7" x14ac:dyDescent="0.25">
      <c r="A46" s="2" t="s">
        <v>170</v>
      </c>
      <c r="B46" s="2" t="s">
        <v>173</v>
      </c>
      <c r="C46" s="3">
        <v>43214</v>
      </c>
      <c r="D46" s="3">
        <v>44036</v>
      </c>
      <c r="E46" s="20">
        <v>3.1800000000000002E-2</v>
      </c>
      <c r="F46" s="14" t="s">
        <v>9</v>
      </c>
      <c r="G46" s="14">
        <v>6.9900000000000032E-3</v>
      </c>
    </row>
    <row r="47" spans="1:7" x14ac:dyDescent="0.25">
      <c r="A47" s="2" t="s">
        <v>175</v>
      </c>
      <c r="B47" s="2" t="s">
        <v>58</v>
      </c>
      <c r="C47" s="3">
        <v>43217</v>
      </c>
      <c r="D47" s="3">
        <v>43581</v>
      </c>
      <c r="E47" s="20">
        <v>4.5400000000000003E-2</v>
      </c>
      <c r="F47" s="14" t="s">
        <v>8</v>
      </c>
      <c r="G47" s="14">
        <v>2.1990000000000003E-2</v>
      </c>
    </row>
    <row r="48" spans="1:7" x14ac:dyDescent="0.25">
      <c r="A48" s="2" t="s">
        <v>178</v>
      </c>
      <c r="B48" s="2" t="s">
        <v>153</v>
      </c>
      <c r="C48" s="3">
        <v>43217</v>
      </c>
      <c r="D48" s="3">
        <v>43581</v>
      </c>
      <c r="E48" s="20">
        <v>4.2000000000000003E-2</v>
      </c>
      <c r="F48" s="14" t="s">
        <v>8</v>
      </c>
      <c r="G48" s="14">
        <v>1.8590000000000002E-2</v>
      </c>
    </row>
    <row r="49" spans="1:7" x14ac:dyDescent="0.25">
      <c r="A49" s="2" t="s">
        <v>181</v>
      </c>
      <c r="B49" s="2" t="s">
        <v>183</v>
      </c>
      <c r="C49" s="3">
        <v>43220</v>
      </c>
      <c r="D49" s="3">
        <v>43951</v>
      </c>
      <c r="E49" s="20">
        <v>2.7699999999999999E-2</v>
      </c>
      <c r="F49" s="14" t="s">
        <v>9</v>
      </c>
      <c r="G49" s="14">
        <v>2.9999999999999992E-3</v>
      </c>
    </row>
    <row r="50" spans="1:7" x14ac:dyDescent="0.25">
      <c r="A50" s="2" t="s">
        <v>185</v>
      </c>
      <c r="B50" s="2" t="s">
        <v>41</v>
      </c>
      <c r="C50" s="3">
        <v>43220</v>
      </c>
      <c r="D50" s="3">
        <v>43587</v>
      </c>
      <c r="E50" s="20">
        <v>2.6499999999999999E-2</v>
      </c>
      <c r="F50" s="14" t="s">
        <v>8</v>
      </c>
      <c r="G50" s="14">
        <v>2.7599999999999986E-3</v>
      </c>
    </row>
    <row r="51" spans="1:7" x14ac:dyDescent="0.25">
      <c r="A51" s="2" t="s">
        <v>187</v>
      </c>
      <c r="B51" s="2" t="s">
        <v>95</v>
      </c>
      <c r="C51" s="3">
        <v>43220</v>
      </c>
      <c r="D51" s="3">
        <v>43951</v>
      </c>
      <c r="E51" s="20">
        <v>0.03</v>
      </c>
      <c r="F51" s="14" t="s">
        <v>9</v>
      </c>
      <c r="G51" s="14">
        <v>5.2999999999999992E-3</v>
      </c>
    </row>
    <row r="52" spans="1:7" x14ac:dyDescent="0.25">
      <c r="A52" s="2" t="s">
        <v>190</v>
      </c>
      <c r="B52" s="2" t="s">
        <v>192</v>
      </c>
      <c r="C52" s="3">
        <v>43222</v>
      </c>
      <c r="D52" s="3">
        <v>45048</v>
      </c>
      <c r="E52" s="20">
        <v>3.3599999999999998E-2</v>
      </c>
      <c r="F52" s="14" t="s">
        <v>11</v>
      </c>
      <c r="G52" s="14">
        <v>5.7099999999999963E-3</v>
      </c>
    </row>
    <row r="53" spans="1:7" x14ac:dyDescent="0.25">
      <c r="A53" s="2" t="s">
        <v>194</v>
      </c>
      <c r="B53" s="2" t="s">
        <v>76</v>
      </c>
      <c r="C53" s="3">
        <v>43229</v>
      </c>
      <c r="D53" s="3">
        <v>43411</v>
      </c>
      <c r="E53" s="20">
        <v>2.7799999999999998E-2</v>
      </c>
      <c r="F53" s="14" t="s">
        <v>4533</v>
      </c>
      <c r="G53" s="14">
        <v>5.0299999999999997E-3</v>
      </c>
    </row>
    <row r="54" spans="1:7" x14ac:dyDescent="0.25">
      <c r="A54" s="2" t="s">
        <v>197</v>
      </c>
      <c r="B54" s="2" t="s">
        <v>58</v>
      </c>
      <c r="C54" s="3">
        <v>43229</v>
      </c>
      <c r="D54" s="3">
        <v>43262</v>
      </c>
      <c r="E54" s="20">
        <v>4.1399999999999999E-2</v>
      </c>
      <c r="F54" s="14" t="s">
        <v>4535</v>
      </c>
      <c r="G54" s="14">
        <v>1.9299999999999998E-2</v>
      </c>
    </row>
    <row r="55" spans="1:7" x14ac:dyDescent="0.25">
      <c r="A55" s="2" t="s">
        <v>199</v>
      </c>
      <c r="B55" s="2" t="s">
        <v>41</v>
      </c>
      <c r="C55" s="3">
        <v>43231</v>
      </c>
      <c r="D55" s="3">
        <v>43596</v>
      </c>
      <c r="E55" s="20">
        <v>0.03</v>
      </c>
      <c r="F55" s="14" t="s">
        <v>8</v>
      </c>
      <c r="G55" s="14">
        <v>6.2199999999999998E-3</v>
      </c>
    </row>
    <row r="56" spans="1:7" x14ac:dyDescent="0.25">
      <c r="A56" s="2" t="s">
        <v>202</v>
      </c>
      <c r="B56" s="2" t="s">
        <v>58</v>
      </c>
      <c r="C56" s="3">
        <v>43234</v>
      </c>
      <c r="D56" s="3">
        <v>43598</v>
      </c>
      <c r="E56" s="20">
        <v>4.5400000000000003E-2</v>
      </c>
      <c r="F56" s="14" t="s">
        <v>8</v>
      </c>
      <c r="G56" s="14">
        <v>2.1920000000000002E-2</v>
      </c>
    </row>
    <row r="57" spans="1:7" x14ac:dyDescent="0.25">
      <c r="A57" s="2" t="s">
        <v>205</v>
      </c>
      <c r="B57" s="2" t="s">
        <v>58</v>
      </c>
      <c r="C57" s="3">
        <v>43234</v>
      </c>
      <c r="D57" s="3">
        <v>43265</v>
      </c>
      <c r="E57" s="20">
        <v>4.1399999999999999E-2</v>
      </c>
      <c r="F57" s="14" t="s">
        <v>4535</v>
      </c>
      <c r="G57" s="14">
        <v>1.89E-2</v>
      </c>
    </row>
    <row r="58" spans="1:7" x14ac:dyDescent="0.25">
      <c r="A58" s="2" t="s">
        <v>207</v>
      </c>
      <c r="B58" s="2" t="s">
        <v>32</v>
      </c>
      <c r="C58" s="3">
        <v>43238</v>
      </c>
      <c r="D58" s="3">
        <v>43602</v>
      </c>
      <c r="E58" s="20">
        <v>5.7500000000000002E-2</v>
      </c>
      <c r="F58" s="14" t="s">
        <v>8</v>
      </c>
      <c r="G58" s="14">
        <v>3.3930000000000002E-2</v>
      </c>
    </row>
    <row r="59" spans="1:7" x14ac:dyDescent="0.25">
      <c r="A59" s="2" t="s">
        <v>211</v>
      </c>
      <c r="B59" s="2" t="s">
        <v>37</v>
      </c>
      <c r="C59" s="3">
        <v>43245</v>
      </c>
      <c r="D59" s="3">
        <v>43976</v>
      </c>
      <c r="E59" s="20">
        <v>2.8500000000000001E-2</v>
      </c>
      <c r="F59" s="14" t="s">
        <v>9</v>
      </c>
      <c r="G59" s="14">
        <v>3.4999999999999996E-3</v>
      </c>
    </row>
    <row r="60" spans="1:7" x14ac:dyDescent="0.25">
      <c r="A60" s="2" t="s">
        <v>214</v>
      </c>
      <c r="B60" s="2" t="s">
        <v>41</v>
      </c>
      <c r="C60" s="3">
        <v>43250</v>
      </c>
      <c r="D60" s="3">
        <v>43432</v>
      </c>
      <c r="E60" s="20">
        <v>0.03</v>
      </c>
      <c r="F60" s="14" t="s">
        <v>4533</v>
      </c>
      <c r="G60" s="14">
        <v>6.9299999999999987E-3</v>
      </c>
    </row>
    <row r="61" spans="1:7" x14ac:dyDescent="0.25">
      <c r="A61" s="2" t="s">
        <v>218</v>
      </c>
      <c r="B61" s="2" t="s">
        <v>118</v>
      </c>
      <c r="C61" s="3">
        <v>43258</v>
      </c>
      <c r="D61" s="3">
        <v>43622</v>
      </c>
      <c r="E61" s="20">
        <v>2.6800000000000001E-2</v>
      </c>
      <c r="F61" s="14" t="s">
        <v>8</v>
      </c>
      <c r="G61" s="14">
        <v>2.9099999999999994E-3</v>
      </c>
    </row>
    <row r="62" spans="1:7" x14ac:dyDescent="0.25">
      <c r="A62" s="2" t="s">
        <v>221</v>
      </c>
      <c r="B62" s="2" t="s">
        <v>118</v>
      </c>
      <c r="C62" s="3">
        <v>43258</v>
      </c>
      <c r="D62" s="3">
        <v>43714</v>
      </c>
      <c r="E62" s="20">
        <v>2.7900000000000001E-2</v>
      </c>
      <c r="F62" s="14" t="s">
        <v>8</v>
      </c>
      <c r="G62" s="14">
        <v>3.3900000000000007E-3</v>
      </c>
    </row>
    <row r="63" spans="1:7" x14ac:dyDescent="0.25">
      <c r="A63" s="2" t="s">
        <v>223</v>
      </c>
      <c r="B63" s="2" t="s">
        <v>118</v>
      </c>
      <c r="C63" s="3">
        <v>43258</v>
      </c>
      <c r="D63" s="3">
        <v>43837</v>
      </c>
      <c r="E63" s="20">
        <v>2.86E-2</v>
      </c>
      <c r="F63" s="14" t="s">
        <v>9</v>
      </c>
      <c r="G63" s="14">
        <v>3.7300000000000007E-3</v>
      </c>
    </row>
    <row r="64" spans="1:7" x14ac:dyDescent="0.25">
      <c r="A64" s="2" t="s">
        <v>225</v>
      </c>
      <c r="B64" s="2" t="s">
        <v>118</v>
      </c>
      <c r="C64" s="3">
        <v>43258</v>
      </c>
      <c r="D64" s="3">
        <v>43928</v>
      </c>
      <c r="E64" s="20">
        <v>2.8999999999999998E-2</v>
      </c>
      <c r="F64" s="14" t="s">
        <v>9</v>
      </c>
      <c r="G64" s="14">
        <v>3.879999999999998E-3</v>
      </c>
    </row>
    <row r="65" spans="1:7" x14ac:dyDescent="0.25">
      <c r="A65" s="2" t="s">
        <v>227</v>
      </c>
      <c r="B65" s="2" t="s">
        <v>41</v>
      </c>
      <c r="C65" s="3">
        <v>43259</v>
      </c>
      <c r="D65" s="3">
        <v>43990</v>
      </c>
      <c r="E65" s="20">
        <v>2.81E-2</v>
      </c>
      <c r="F65" s="14" t="s">
        <v>9</v>
      </c>
      <c r="G65" s="14">
        <v>2.7700000000000016E-3</v>
      </c>
    </row>
    <row r="66" spans="1:7" x14ac:dyDescent="0.25">
      <c r="A66" s="2" t="s">
        <v>231</v>
      </c>
      <c r="B66" s="2" t="s">
        <v>58</v>
      </c>
      <c r="C66" s="3">
        <v>43262</v>
      </c>
      <c r="D66" s="3">
        <v>43353</v>
      </c>
      <c r="E66" s="20">
        <v>4.1399999999999999E-2</v>
      </c>
      <c r="F66" s="14" t="s">
        <v>4534</v>
      </c>
      <c r="G66" s="14">
        <v>1.8749999999999999E-2</v>
      </c>
    </row>
    <row r="67" spans="1:7" x14ac:dyDescent="0.25">
      <c r="A67" s="2" t="s">
        <v>234</v>
      </c>
      <c r="B67" s="2" t="s">
        <v>41</v>
      </c>
      <c r="C67" s="3">
        <v>43264</v>
      </c>
      <c r="D67" s="3">
        <v>43454</v>
      </c>
      <c r="E67" s="20">
        <v>2.4500000000000001E-2</v>
      </c>
      <c r="F67" s="14" t="s">
        <v>4533</v>
      </c>
      <c r="G67" s="14">
        <v>1.7099999999999997E-3</v>
      </c>
    </row>
    <row r="68" spans="1:7" x14ac:dyDescent="0.25">
      <c r="A68" s="2" t="s">
        <v>237</v>
      </c>
      <c r="B68" s="2" t="s">
        <v>41</v>
      </c>
      <c r="C68" s="3">
        <v>43264</v>
      </c>
      <c r="D68" s="3">
        <v>43628</v>
      </c>
      <c r="E68" s="20">
        <v>2.5600000000000001E-2</v>
      </c>
      <c r="F68" s="14" t="s">
        <v>8</v>
      </c>
      <c r="G68" s="14">
        <v>1.9500000000000003E-3</v>
      </c>
    </row>
    <row r="69" spans="1:7" x14ac:dyDescent="0.25">
      <c r="A69" s="2" t="s">
        <v>239</v>
      </c>
      <c r="B69" s="2" t="s">
        <v>62</v>
      </c>
      <c r="C69" s="3">
        <v>43264</v>
      </c>
      <c r="D69" s="3">
        <v>45090</v>
      </c>
      <c r="E69" s="20">
        <v>3.3000000000000002E-2</v>
      </c>
      <c r="F69" s="14" t="s">
        <v>11</v>
      </c>
      <c r="G69" s="14">
        <v>5.0100000000000006E-3</v>
      </c>
    </row>
    <row r="70" spans="1:7" x14ac:dyDescent="0.25">
      <c r="A70" s="2" t="s">
        <v>241</v>
      </c>
      <c r="B70" s="2" t="s">
        <v>58</v>
      </c>
      <c r="C70" s="3">
        <v>43265</v>
      </c>
      <c r="D70" s="3">
        <v>43356</v>
      </c>
      <c r="E70" s="20">
        <v>4.1399999999999999E-2</v>
      </c>
      <c r="F70" s="14" t="s">
        <v>4534</v>
      </c>
      <c r="G70" s="14">
        <v>1.9029999999999998E-2</v>
      </c>
    </row>
    <row r="71" spans="1:7" x14ac:dyDescent="0.25">
      <c r="A71" s="2" t="s">
        <v>245</v>
      </c>
      <c r="B71" s="2" t="s">
        <v>183</v>
      </c>
      <c r="C71" s="3">
        <v>43273</v>
      </c>
      <c r="D71" s="3">
        <v>43637</v>
      </c>
      <c r="E71" s="20">
        <v>2.58E-2</v>
      </c>
      <c r="F71" s="14" t="s">
        <v>8</v>
      </c>
      <c r="G71" s="14">
        <v>2.0699999999999989E-3</v>
      </c>
    </row>
    <row r="72" spans="1:7" x14ac:dyDescent="0.25">
      <c r="A72" s="2" t="s">
        <v>249</v>
      </c>
      <c r="B72" s="2" t="s">
        <v>183</v>
      </c>
      <c r="C72" s="3">
        <v>43276</v>
      </c>
      <c r="D72" s="3">
        <v>43819</v>
      </c>
      <c r="E72" s="20">
        <v>2.7000000000000003E-2</v>
      </c>
      <c r="F72" s="14" t="s">
        <v>8</v>
      </c>
      <c r="G72" s="14">
        <v>2.2300000000000028E-3</v>
      </c>
    </row>
    <row r="73" spans="1:7" x14ac:dyDescent="0.25">
      <c r="A73" s="2" t="s">
        <v>253</v>
      </c>
      <c r="B73" s="2" t="s">
        <v>32</v>
      </c>
      <c r="C73" s="3">
        <v>43278</v>
      </c>
      <c r="D73" s="3">
        <v>43460</v>
      </c>
      <c r="E73" s="20">
        <v>5.2999999999999999E-2</v>
      </c>
      <c r="F73" s="14" t="s">
        <v>4533</v>
      </c>
      <c r="G73" s="14">
        <v>3.006E-2</v>
      </c>
    </row>
    <row r="74" spans="1:7" x14ac:dyDescent="0.25">
      <c r="A74" s="2" t="s">
        <v>257</v>
      </c>
      <c r="B74" s="2" t="s">
        <v>41</v>
      </c>
      <c r="C74" s="3">
        <v>43278</v>
      </c>
      <c r="D74" s="3">
        <v>43642</v>
      </c>
      <c r="E74" s="20">
        <v>2.5699999999999997E-2</v>
      </c>
      <c r="F74" s="14" t="s">
        <v>8</v>
      </c>
      <c r="G74" s="14">
        <v>1.9299999999999977E-3</v>
      </c>
    </row>
    <row r="75" spans="1:7" x14ac:dyDescent="0.25">
      <c r="A75" s="2" t="s">
        <v>260</v>
      </c>
      <c r="B75" s="2" t="s">
        <v>41</v>
      </c>
      <c r="C75" s="3">
        <v>43278</v>
      </c>
      <c r="D75" s="3">
        <v>43551</v>
      </c>
      <c r="E75" s="20">
        <v>2.4799999999999999E-2</v>
      </c>
      <c r="F75" s="14" t="s">
        <v>4533</v>
      </c>
      <c r="G75" s="14">
        <v>1.5200000000000005E-3</v>
      </c>
    </row>
    <row r="76" spans="1:7" x14ac:dyDescent="0.25">
      <c r="A76" s="2" t="s">
        <v>262</v>
      </c>
      <c r="B76" s="2" t="s">
        <v>264</v>
      </c>
      <c r="C76" s="3">
        <v>43280</v>
      </c>
      <c r="D76" s="3">
        <v>44376</v>
      </c>
      <c r="E76" s="20">
        <v>3.1200000000000002E-2</v>
      </c>
      <c r="F76" s="14" t="s">
        <v>4536</v>
      </c>
      <c r="G76" s="14">
        <v>5.000000000000001E-3</v>
      </c>
    </row>
    <row r="77" spans="1:7" x14ac:dyDescent="0.25">
      <c r="A77" s="2" t="s">
        <v>266</v>
      </c>
      <c r="B77" s="2" t="s">
        <v>41</v>
      </c>
      <c r="C77" s="3">
        <v>43280</v>
      </c>
      <c r="D77" s="3">
        <v>43644</v>
      </c>
      <c r="E77" s="20">
        <v>2.6499999999999999E-2</v>
      </c>
      <c r="F77" s="14" t="s">
        <v>8</v>
      </c>
      <c r="G77" s="14">
        <v>2.7399999999999994E-3</v>
      </c>
    </row>
    <row r="78" spans="1:7" x14ac:dyDescent="0.25">
      <c r="A78" s="2" t="s">
        <v>268</v>
      </c>
      <c r="B78" s="2" t="s">
        <v>153</v>
      </c>
      <c r="C78" s="3">
        <v>43283</v>
      </c>
      <c r="D78" s="3">
        <v>43374</v>
      </c>
      <c r="E78" s="20">
        <v>3.7000000000000005E-2</v>
      </c>
      <c r="F78" s="14" t="s">
        <v>4534</v>
      </c>
      <c r="G78" s="14">
        <v>1.4370000000000004E-2</v>
      </c>
    </row>
    <row r="79" spans="1:7" x14ac:dyDescent="0.25">
      <c r="A79" s="2" t="s">
        <v>272</v>
      </c>
      <c r="B79" s="2" t="s">
        <v>95</v>
      </c>
      <c r="C79" s="3">
        <v>43292</v>
      </c>
      <c r="D79" s="3">
        <v>43657</v>
      </c>
      <c r="E79" s="20">
        <v>0.03</v>
      </c>
      <c r="F79" s="14" t="s">
        <v>8</v>
      </c>
      <c r="G79" s="14">
        <v>5.6900000000000006E-3</v>
      </c>
    </row>
    <row r="80" spans="1:7" x14ac:dyDescent="0.25">
      <c r="A80" s="2" t="s">
        <v>276</v>
      </c>
      <c r="B80" s="2" t="s">
        <v>279</v>
      </c>
      <c r="C80" s="3">
        <v>43292</v>
      </c>
      <c r="D80" s="3">
        <v>44025</v>
      </c>
      <c r="E80" s="20">
        <v>1E-4</v>
      </c>
      <c r="F80" s="14" t="s">
        <v>9</v>
      </c>
      <c r="G80" s="14">
        <v>-2.5399999999999999E-2</v>
      </c>
    </row>
    <row r="81" spans="1:7" x14ac:dyDescent="0.25">
      <c r="A81" s="2" t="s">
        <v>280</v>
      </c>
      <c r="B81" s="2" t="s">
        <v>279</v>
      </c>
      <c r="C81" s="3">
        <v>43292</v>
      </c>
      <c r="D81" s="3">
        <v>44025</v>
      </c>
      <c r="E81" s="20">
        <v>1E-4</v>
      </c>
      <c r="F81" s="14" t="s">
        <v>9</v>
      </c>
      <c r="G81" s="14">
        <v>-2.5399999999999999E-2</v>
      </c>
    </row>
    <row r="82" spans="1:7" x14ac:dyDescent="0.25">
      <c r="A82" s="2" t="s">
        <v>282</v>
      </c>
      <c r="B82" s="2" t="s">
        <v>285</v>
      </c>
      <c r="C82" s="3">
        <v>43294</v>
      </c>
      <c r="D82" s="3">
        <v>43479</v>
      </c>
      <c r="E82" s="20">
        <v>2.5600000000000001E-2</v>
      </c>
      <c r="F82" s="14" t="s">
        <v>4533</v>
      </c>
      <c r="G82" s="14">
        <v>2.4600000000000004E-3</v>
      </c>
    </row>
    <row r="83" spans="1:7" x14ac:dyDescent="0.25">
      <c r="A83" s="2" t="s">
        <v>287</v>
      </c>
      <c r="B83" s="2" t="s">
        <v>95</v>
      </c>
      <c r="C83" s="3">
        <v>43294</v>
      </c>
      <c r="D83" s="3">
        <v>44025</v>
      </c>
      <c r="E83" s="20">
        <v>3.1E-2</v>
      </c>
      <c r="F83" s="14" t="s">
        <v>9</v>
      </c>
      <c r="G83" s="14">
        <v>5.62E-3</v>
      </c>
    </row>
    <row r="84" spans="1:7" x14ac:dyDescent="0.25">
      <c r="A84" s="2" t="s">
        <v>290</v>
      </c>
      <c r="B84" s="2" t="s">
        <v>27</v>
      </c>
      <c r="C84" s="3">
        <v>43301</v>
      </c>
      <c r="D84" s="3">
        <v>43483</v>
      </c>
      <c r="E84" s="20">
        <v>3.0099999999999998E-2</v>
      </c>
      <c r="F84" s="14" t="s">
        <v>4533</v>
      </c>
      <c r="G84" s="14">
        <v>6.8999999999999999E-3</v>
      </c>
    </row>
    <row r="85" spans="1:7" x14ac:dyDescent="0.25">
      <c r="A85" s="2" t="s">
        <v>294</v>
      </c>
      <c r="B85" s="2" t="s">
        <v>41</v>
      </c>
      <c r="C85" s="3">
        <v>43301</v>
      </c>
      <c r="D85" s="3">
        <v>43682</v>
      </c>
      <c r="E85" s="20">
        <v>0.03</v>
      </c>
      <c r="F85" s="14" t="s">
        <v>8</v>
      </c>
      <c r="G85" s="14">
        <v>5.7099999999999998E-3</v>
      </c>
    </row>
    <row r="86" spans="1:7" x14ac:dyDescent="0.25">
      <c r="A86" s="2" t="s">
        <v>297</v>
      </c>
      <c r="B86" s="2" t="s">
        <v>41</v>
      </c>
      <c r="C86" s="3">
        <v>43301</v>
      </c>
      <c r="D86" s="3">
        <v>44006</v>
      </c>
      <c r="E86" s="20">
        <v>3.1E-2</v>
      </c>
      <c r="F86" s="14" t="s">
        <v>9</v>
      </c>
      <c r="G86" s="14">
        <v>5.850000000000001E-3</v>
      </c>
    </row>
    <row r="87" spans="1:7" x14ac:dyDescent="0.25">
      <c r="A87" s="2" t="s">
        <v>299</v>
      </c>
      <c r="B87" s="2" t="s">
        <v>62</v>
      </c>
      <c r="C87" s="3">
        <v>43301</v>
      </c>
      <c r="D87" s="3">
        <v>43665</v>
      </c>
      <c r="E87" s="20">
        <v>2.64E-2</v>
      </c>
      <c r="F87" s="14" t="s">
        <v>8</v>
      </c>
      <c r="G87" s="14">
        <v>2.4899999999999992E-3</v>
      </c>
    </row>
    <row r="88" spans="1:7" x14ac:dyDescent="0.25">
      <c r="A88" s="2" t="s">
        <v>302</v>
      </c>
      <c r="B88" s="2" t="s">
        <v>305</v>
      </c>
      <c r="C88" s="3">
        <v>43305</v>
      </c>
      <c r="D88" s="3">
        <v>45131</v>
      </c>
      <c r="E88" s="20">
        <v>3.5000000000000003E-2</v>
      </c>
      <c r="F88" s="14" t="s">
        <v>11</v>
      </c>
      <c r="G88" s="14">
        <v>7.1700000000000028E-3</v>
      </c>
    </row>
    <row r="89" spans="1:7" x14ac:dyDescent="0.25">
      <c r="A89" s="2" t="s">
        <v>307</v>
      </c>
      <c r="B89" s="2" t="s">
        <v>62</v>
      </c>
      <c r="C89" s="3">
        <v>43305</v>
      </c>
      <c r="D89" s="3">
        <v>44036</v>
      </c>
      <c r="E89" s="20">
        <v>2.8999999999999998E-2</v>
      </c>
      <c r="F89" s="14" t="s">
        <v>9</v>
      </c>
      <c r="G89" s="14">
        <v>3.5099999999999992E-3</v>
      </c>
    </row>
    <row r="90" spans="1:7" x14ac:dyDescent="0.25">
      <c r="A90" s="2" t="s">
        <v>310</v>
      </c>
      <c r="B90" s="2" t="s">
        <v>54</v>
      </c>
      <c r="C90" s="3">
        <v>43306</v>
      </c>
      <c r="D90" s="3">
        <v>44039</v>
      </c>
      <c r="E90" s="20">
        <v>2.9399999999999999E-2</v>
      </c>
      <c r="F90" s="14" t="s">
        <v>9</v>
      </c>
      <c r="G90" s="14">
        <v>3.9000000000000007E-3</v>
      </c>
    </row>
    <row r="91" spans="1:7" x14ac:dyDescent="0.25">
      <c r="A91" s="2" t="s">
        <v>314</v>
      </c>
      <c r="B91" s="2" t="s">
        <v>54</v>
      </c>
      <c r="C91" s="3">
        <v>43306</v>
      </c>
      <c r="D91" s="3">
        <v>43670</v>
      </c>
      <c r="E91" s="20">
        <v>2.75E-2</v>
      </c>
      <c r="F91" s="14" t="s">
        <v>8</v>
      </c>
      <c r="G91" s="14">
        <v>3.5099999999999992E-3</v>
      </c>
    </row>
    <row r="92" spans="1:7" x14ac:dyDescent="0.25">
      <c r="A92" s="2" t="s">
        <v>317</v>
      </c>
      <c r="B92" s="2" t="s">
        <v>54</v>
      </c>
      <c r="C92" s="3">
        <v>43306</v>
      </c>
      <c r="D92" s="3">
        <v>43488</v>
      </c>
      <c r="E92" s="20">
        <v>2.63E-2</v>
      </c>
      <c r="F92" s="14" t="s">
        <v>4533</v>
      </c>
      <c r="G92" s="14">
        <v>3.0799999999999994E-3</v>
      </c>
    </row>
    <row r="93" spans="1:7" x14ac:dyDescent="0.25">
      <c r="A93" s="2" t="s">
        <v>320</v>
      </c>
      <c r="B93" s="2" t="s">
        <v>54</v>
      </c>
      <c r="C93" s="3">
        <v>43307</v>
      </c>
      <c r="D93" s="3">
        <v>43671</v>
      </c>
      <c r="E93" s="20">
        <v>2.7999999999999997E-2</v>
      </c>
      <c r="F93" s="14" t="s">
        <v>8</v>
      </c>
      <c r="G93" s="14">
        <v>4.0199999999999958E-3</v>
      </c>
    </row>
    <row r="94" spans="1:7" x14ac:dyDescent="0.25">
      <c r="A94" s="2" t="s">
        <v>324</v>
      </c>
      <c r="B94" s="2" t="s">
        <v>41</v>
      </c>
      <c r="C94" s="3">
        <v>43308</v>
      </c>
      <c r="D94" s="3">
        <v>43678</v>
      </c>
      <c r="E94" s="20">
        <v>0.03</v>
      </c>
      <c r="F94" s="14" t="s">
        <v>8</v>
      </c>
      <c r="G94" s="14">
        <v>5.6799999999999976E-3</v>
      </c>
    </row>
    <row r="95" spans="1:7" x14ac:dyDescent="0.25">
      <c r="A95" s="2" t="s">
        <v>327</v>
      </c>
      <c r="B95" s="2" t="s">
        <v>41</v>
      </c>
      <c r="C95" s="3">
        <v>43312</v>
      </c>
      <c r="D95" s="3">
        <v>43683</v>
      </c>
      <c r="E95" s="20">
        <v>2.7999999999999997E-2</v>
      </c>
      <c r="F95" s="14" t="s">
        <v>8</v>
      </c>
      <c r="G95" s="14">
        <v>3.6999999999999984E-3</v>
      </c>
    </row>
    <row r="96" spans="1:7" x14ac:dyDescent="0.25">
      <c r="A96" s="2" t="s">
        <v>330</v>
      </c>
      <c r="B96" s="2" t="s">
        <v>183</v>
      </c>
      <c r="C96" s="3">
        <v>43314</v>
      </c>
      <c r="D96" s="3">
        <v>44410</v>
      </c>
      <c r="E96" s="20">
        <v>2.98E-2</v>
      </c>
      <c r="F96" s="14" t="s">
        <v>4536</v>
      </c>
      <c r="G96" s="14">
        <v>3.4700000000000009E-3</v>
      </c>
    </row>
    <row r="97" spans="1:7" x14ac:dyDescent="0.25">
      <c r="A97" s="2" t="s">
        <v>333</v>
      </c>
      <c r="B97" s="2" t="s">
        <v>106</v>
      </c>
      <c r="C97" s="3">
        <v>43314</v>
      </c>
      <c r="D97" s="3">
        <v>45140</v>
      </c>
      <c r="E97" s="20">
        <v>3.2899999999999999E-2</v>
      </c>
      <c r="F97" s="14" t="s">
        <v>11</v>
      </c>
      <c r="G97" s="14">
        <v>5.0799999999999977E-3</v>
      </c>
    </row>
    <row r="98" spans="1:7" x14ac:dyDescent="0.25">
      <c r="A98" s="2" t="s">
        <v>335</v>
      </c>
      <c r="B98" s="2" t="s">
        <v>58</v>
      </c>
      <c r="C98" s="3">
        <v>43315</v>
      </c>
      <c r="D98" s="3">
        <v>43679</v>
      </c>
      <c r="E98" s="20">
        <v>0.05</v>
      </c>
      <c r="F98" s="14" t="s">
        <v>8</v>
      </c>
      <c r="G98" s="14">
        <v>2.6060000000000003E-2</v>
      </c>
    </row>
    <row r="99" spans="1:7" x14ac:dyDescent="0.25">
      <c r="A99" s="2" t="s">
        <v>338</v>
      </c>
      <c r="B99" s="2" t="s">
        <v>54</v>
      </c>
      <c r="C99" s="3">
        <v>43315</v>
      </c>
      <c r="D99" s="3">
        <v>43497</v>
      </c>
      <c r="E99" s="20">
        <v>2.63E-2</v>
      </c>
      <c r="F99" s="14" t="s">
        <v>4533</v>
      </c>
      <c r="G99" s="14">
        <v>3.040000000000001E-3</v>
      </c>
    </row>
    <row r="100" spans="1:7" x14ac:dyDescent="0.25">
      <c r="A100" s="2" t="s">
        <v>341</v>
      </c>
      <c r="B100" s="2" t="s">
        <v>54</v>
      </c>
      <c r="C100" s="3">
        <v>43315</v>
      </c>
      <c r="D100" s="3">
        <v>43679</v>
      </c>
      <c r="E100" s="20">
        <v>2.7400000000000001E-2</v>
      </c>
      <c r="F100" s="14" t="s">
        <v>8</v>
      </c>
      <c r="G100" s="14">
        <v>3.4600000000000013E-3</v>
      </c>
    </row>
    <row r="101" spans="1:7" x14ac:dyDescent="0.25">
      <c r="A101" s="2" t="s">
        <v>344</v>
      </c>
      <c r="B101" s="2" t="s">
        <v>41</v>
      </c>
      <c r="C101" s="3">
        <v>43315</v>
      </c>
      <c r="D101" s="3">
        <v>43689</v>
      </c>
      <c r="E101" s="20">
        <v>2.7999999999999997E-2</v>
      </c>
      <c r="F101" s="14" t="s">
        <v>8</v>
      </c>
      <c r="G101" s="14">
        <v>3.6899999999999988E-3</v>
      </c>
    </row>
    <row r="102" spans="1:7" x14ac:dyDescent="0.25">
      <c r="A102" s="2" t="s">
        <v>347</v>
      </c>
      <c r="B102" s="2" t="s">
        <v>37</v>
      </c>
      <c r="C102" s="3">
        <v>43318</v>
      </c>
      <c r="D102" s="3">
        <v>45144</v>
      </c>
      <c r="E102" s="20">
        <v>3.2799999999999996E-2</v>
      </c>
      <c r="F102" s="14" t="s">
        <v>11</v>
      </c>
      <c r="G102" s="14">
        <v>4.9799999999999948E-3</v>
      </c>
    </row>
    <row r="103" spans="1:7" x14ac:dyDescent="0.25">
      <c r="A103" s="2" t="s">
        <v>349</v>
      </c>
      <c r="B103" s="2" t="s">
        <v>142</v>
      </c>
      <c r="C103" s="3">
        <v>43318</v>
      </c>
      <c r="D103" s="3">
        <v>43682</v>
      </c>
      <c r="E103" s="20">
        <v>5.0599999999999999E-2</v>
      </c>
      <c r="F103" s="14" t="s">
        <v>8</v>
      </c>
      <c r="G103" s="14">
        <v>2.666E-2</v>
      </c>
    </row>
    <row r="104" spans="1:7" x14ac:dyDescent="0.25">
      <c r="A104" s="2" t="s">
        <v>352</v>
      </c>
      <c r="B104" s="2" t="s">
        <v>95</v>
      </c>
      <c r="C104" s="3">
        <v>43318</v>
      </c>
      <c r="D104" s="3">
        <v>43682</v>
      </c>
      <c r="E104" s="20">
        <v>2.9500000000000002E-2</v>
      </c>
      <c r="F104" s="14" t="s">
        <v>8</v>
      </c>
      <c r="G104" s="14">
        <v>5.5600000000000024E-3</v>
      </c>
    </row>
    <row r="105" spans="1:7" x14ac:dyDescent="0.25">
      <c r="A105" s="2" t="s">
        <v>355</v>
      </c>
      <c r="B105" s="2" t="s">
        <v>54</v>
      </c>
      <c r="C105" s="3">
        <v>43318</v>
      </c>
      <c r="D105" s="3">
        <v>43682</v>
      </c>
      <c r="E105" s="20">
        <v>2.7400000000000001E-2</v>
      </c>
      <c r="F105" s="14" t="s">
        <v>8</v>
      </c>
      <c r="G105" s="14">
        <v>3.4600000000000013E-3</v>
      </c>
    </row>
    <row r="106" spans="1:7" x14ac:dyDescent="0.25">
      <c r="A106" s="2" t="s">
        <v>357</v>
      </c>
      <c r="B106" s="2" t="s">
        <v>54</v>
      </c>
      <c r="C106" s="3">
        <v>43318</v>
      </c>
      <c r="D106" s="3">
        <v>44049</v>
      </c>
      <c r="E106" s="20">
        <v>2.9500000000000002E-2</v>
      </c>
      <c r="F106" s="14" t="s">
        <v>9</v>
      </c>
      <c r="G106" s="14">
        <v>4.0300000000000023E-3</v>
      </c>
    </row>
    <row r="107" spans="1:7" x14ac:dyDescent="0.25">
      <c r="A107" s="2" t="s">
        <v>359</v>
      </c>
      <c r="B107" s="2" t="s">
        <v>41</v>
      </c>
      <c r="C107" s="3">
        <v>43343</v>
      </c>
      <c r="D107" s="3">
        <v>43707</v>
      </c>
      <c r="E107" s="20">
        <v>2.6600000000000002E-2</v>
      </c>
      <c r="F107" s="14" t="s">
        <v>8</v>
      </c>
      <c r="G107" s="14">
        <v>2.5400000000000006E-3</v>
      </c>
    </row>
    <row r="108" spans="1:7" x14ac:dyDescent="0.25">
      <c r="A108" s="2" t="s">
        <v>363</v>
      </c>
      <c r="B108" s="2" t="s">
        <v>41</v>
      </c>
      <c r="C108" s="3">
        <v>43343</v>
      </c>
      <c r="D108" s="3">
        <v>44074</v>
      </c>
      <c r="E108" s="20">
        <v>2.86E-2</v>
      </c>
      <c r="F108" s="14" t="s">
        <v>9</v>
      </c>
      <c r="G108" s="14">
        <v>2.9600000000000008E-3</v>
      </c>
    </row>
    <row r="109" spans="1:7" x14ac:dyDescent="0.25">
      <c r="A109" s="2" t="s">
        <v>366</v>
      </c>
      <c r="B109" s="2" t="s">
        <v>95</v>
      </c>
      <c r="C109" s="3">
        <v>43343</v>
      </c>
      <c r="D109" s="3">
        <v>43710</v>
      </c>
      <c r="E109" s="20">
        <v>0.01</v>
      </c>
      <c r="F109" s="14" t="s">
        <v>8</v>
      </c>
      <c r="G109" s="14">
        <v>-1.4410000000000001E-2</v>
      </c>
    </row>
    <row r="110" spans="1:7" x14ac:dyDescent="0.25">
      <c r="A110" s="2" t="s">
        <v>369</v>
      </c>
      <c r="B110" s="2" t="s">
        <v>62</v>
      </c>
      <c r="C110" s="3">
        <v>43343</v>
      </c>
      <c r="D110" s="3">
        <v>44074</v>
      </c>
      <c r="E110" s="20">
        <v>2.8900000000000002E-2</v>
      </c>
      <c r="F110" s="14" t="s">
        <v>9</v>
      </c>
      <c r="G110" s="14">
        <v>3.2600000000000025E-3</v>
      </c>
    </row>
    <row r="111" spans="1:7" x14ac:dyDescent="0.25">
      <c r="A111" s="2" t="s">
        <v>372</v>
      </c>
      <c r="B111" s="2" t="s">
        <v>37</v>
      </c>
      <c r="C111" s="3">
        <v>43350</v>
      </c>
      <c r="D111" s="3">
        <v>44081</v>
      </c>
      <c r="E111" s="20">
        <v>2.87E-2</v>
      </c>
      <c r="F111" s="14" t="s">
        <v>9</v>
      </c>
      <c r="G111" s="14">
        <v>2.9600000000000008E-3</v>
      </c>
    </row>
    <row r="112" spans="1:7" x14ac:dyDescent="0.25">
      <c r="A112" s="2" t="s">
        <v>375</v>
      </c>
      <c r="B112" s="2" t="s">
        <v>37</v>
      </c>
      <c r="C112" s="3">
        <v>43350</v>
      </c>
      <c r="D112" s="3">
        <v>45176</v>
      </c>
      <c r="E112" s="20">
        <v>3.2799999999999996E-2</v>
      </c>
      <c r="F112" s="14" t="s">
        <v>11</v>
      </c>
      <c r="G112" s="14">
        <v>4.4699999999999948E-3</v>
      </c>
    </row>
    <row r="113" spans="1:7" x14ac:dyDescent="0.25">
      <c r="A113" s="2" t="s">
        <v>377</v>
      </c>
      <c r="B113" s="2" t="s">
        <v>58</v>
      </c>
      <c r="C113" s="3">
        <v>43353</v>
      </c>
      <c r="D113" s="3">
        <v>43383</v>
      </c>
      <c r="E113" s="20">
        <v>0.05</v>
      </c>
      <c r="F113" s="14" t="s">
        <v>4535</v>
      </c>
      <c r="G113" s="14">
        <v>2.7000000000000003E-2</v>
      </c>
    </row>
    <row r="114" spans="1:7" x14ac:dyDescent="0.25">
      <c r="A114" s="2" t="s">
        <v>380</v>
      </c>
      <c r="B114" s="2" t="s">
        <v>58</v>
      </c>
      <c r="C114" s="3">
        <v>43355</v>
      </c>
      <c r="D114" s="3">
        <v>43537</v>
      </c>
      <c r="E114" s="20">
        <v>5.2000000000000005E-2</v>
      </c>
      <c r="F114" s="14" t="s">
        <v>4533</v>
      </c>
      <c r="G114" s="14">
        <v>2.8630000000000006E-2</v>
      </c>
    </row>
    <row r="115" spans="1:7" x14ac:dyDescent="0.25">
      <c r="A115" s="2" t="s">
        <v>383</v>
      </c>
      <c r="B115" s="2" t="s">
        <v>58</v>
      </c>
      <c r="C115" s="3">
        <v>43356</v>
      </c>
      <c r="D115" s="3">
        <v>43383</v>
      </c>
      <c r="E115" s="20">
        <v>0.05</v>
      </c>
      <c r="F115" s="14" t="s">
        <v>4535</v>
      </c>
      <c r="G115" s="14">
        <v>2.7000000000000003E-2</v>
      </c>
    </row>
    <row r="116" spans="1:7" x14ac:dyDescent="0.25">
      <c r="A116" s="2" t="s">
        <v>386</v>
      </c>
      <c r="B116" s="2" t="s">
        <v>41</v>
      </c>
      <c r="C116" s="3">
        <v>43356</v>
      </c>
      <c r="D116" s="3">
        <v>43720</v>
      </c>
      <c r="E116" s="20">
        <v>2.8999999999999998E-2</v>
      </c>
      <c r="F116" s="14" t="s">
        <v>8</v>
      </c>
      <c r="G116" s="14">
        <v>4.9099999999999977E-3</v>
      </c>
    </row>
    <row r="117" spans="1:7" x14ac:dyDescent="0.25">
      <c r="A117" s="2" t="s">
        <v>388</v>
      </c>
      <c r="B117" s="2" t="s">
        <v>41</v>
      </c>
      <c r="C117" s="3">
        <v>43357</v>
      </c>
      <c r="D117" s="3">
        <v>43739</v>
      </c>
      <c r="E117" s="20">
        <v>2.8500000000000001E-2</v>
      </c>
      <c r="F117" s="14" t="s">
        <v>8</v>
      </c>
      <c r="G117" s="14">
        <v>3.9700000000000013E-3</v>
      </c>
    </row>
    <row r="118" spans="1:7" x14ac:dyDescent="0.25">
      <c r="A118" s="2" t="s">
        <v>391</v>
      </c>
      <c r="B118" s="2" t="s">
        <v>54</v>
      </c>
      <c r="C118" s="3">
        <v>43362</v>
      </c>
      <c r="D118" s="3">
        <v>43726</v>
      </c>
      <c r="E118" s="20">
        <v>2.76E-2</v>
      </c>
      <c r="F118" s="14" t="s">
        <v>8</v>
      </c>
      <c r="G118" s="14">
        <v>3.4599999999999978E-3</v>
      </c>
    </row>
    <row r="119" spans="1:7" x14ac:dyDescent="0.25">
      <c r="A119" s="2" t="s">
        <v>394</v>
      </c>
      <c r="B119" s="2" t="s">
        <v>183</v>
      </c>
      <c r="C119" s="3">
        <v>43371</v>
      </c>
      <c r="D119" s="3">
        <v>44467</v>
      </c>
      <c r="E119" s="20">
        <v>3.0200000000000001E-2</v>
      </c>
      <c r="F119" s="14" t="s">
        <v>4536</v>
      </c>
      <c r="G119" s="14">
        <v>3.5300000000000019E-3</v>
      </c>
    </row>
    <row r="120" spans="1:7" x14ac:dyDescent="0.25">
      <c r="A120" s="2" t="s">
        <v>397</v>
      </c>
      <c r="B120" s="2" t="s">
        <v>41</v>
      </c>
      <c r="C120" s="3">
        <v>43371</v>
      </c>
      <c r="D120" s="3">
        <v>43746</v>
      </c>
      <c r="E120" s="20">
        <v>2.8500000000000001E-2</v>
      </c>
      <c r="F120" s="14" t="s">
        <v>8</v>
      </c>
      <c r="G120" s="14">
        <v>3.6900000000000023E-3</v>
      </c>
    </row>
    <row r="121" spans="1:7" x14ac:dyDescent="0.25">
      <c r="A121" s="2" t="s">
        <v>399</v>
      </c>
      <c r="B121" s="2" t="s">
        <v>142</v>
      </c>
      <c r="C121" s="3">
        <v>43374</v>
      </c>
      <c r="D121" s="3">
        <v>43465</v>
      </c>
      <c r="E121" s="20">
        <v>4.8099999999999997E-2</v>
      </c>
      <c r="F121" s="14" t="s">
        <v>4534</v>
      </c>
      <c r="G121" s="14">
        <v>2.5009999999999998E-2</v>
      </c>
    </row>
    <row r="122" spans="1:7" x14ac:dyDescent="0.25">
      <c r="A122" s="2" t="s">
        <v>402</v>
      </c>
      <c r="B122" s="2" t="s">
        <v>153</v>
      </c>
      <c r="C122" s="3">
        <v>43374</v>
      </c>
      <c r="D122" s="3">
        <v>43461</v>
      </c>
      <c r="E122" s="20">
        <v>3.7000000000000005E-2</v>
      </c>
      <c r="F122" s="14" t="s">
        <v>4534</v>
      </c>
      <c r="G122" s="14">
        <v>1.3920000000000005E-2</v>
      </c>
    </row>
    <row r="123" spans="1:7" x14ac:dyDescent="0.25">
      <c r="A123" s="2" t="s">
        <v>404</v>
      </c>
      <c r="B123" s="2" t="s">
        <v>54</v>
      </c>
      <c r="C123" s="3">
        <v>43375</v>
      </c>
      <c r="D123" s="3">
        <v>43739</v>
      </c>
      <c r="E123" s="20">
        <v>2.7999999999999997E-2</v>
      </c>
      <c r="F123" s="14" t="s">
        <v>8</v>
      </c>
      <c r="G123" s="14">
        <v>3.6599999999999966E-3</v>
      </c>
    </row>
    <row r="124" spans="1:7" x14ac:dyDescent="0.25">
      <c r="A124" s="2" t="s">
        <v>407</v>
      </c>
      <c r="B124" s="2" t="s">
        <v>106</v>
      </c>
      <c r="C124" s="3">
        <v>43376</v>
      </c>
      <c r="D124" s="3">
        <v>43558</v>
      </c>
      <c r="E124" s="20">
        <v>2.5600000000000001E-2</v>
      </c>
      <c r="F124" s="14" t="s">
        <v>4533</v>
      </c>
      <c r="G124" s="14">
        <v>2.2300000000000028E-3</v>
      </c>
    </row>
    <row r="125" spans="1:7" x14ac:dyDescent="0.25">
      <c r="A125" s="2" t="s">
        <v>411</v>
      </c>
      <c r="B125" s="2" t="s">
        <v>106</v>
      </c>
      <c r="C125" s="3">
        <v>43376</v>
      </c>
      <c r="D125" s="3">
        <v>43467</v>
      </c>
      <c r="E125" s="20">
        <v>2.4900000000000002E-2</v>
      </c>
      <c r="F125" s="14" t="s">
        <v>4534</v>
      </c>
      <c r="G125" s="14">
        <v>1.8300000000000018E-3</v>
      </c>
    </row>
    <row r="126" spans="1:7" x14ac:dyDescent="0.25">
      <c r="A126" s="2" t="s">
        <v>414</v>
      </c>
      <c r="B126" s="2" t="s">
        <v>58</v>
      </c>
      <c r="C126" s="3">
        <v>43383</v>
      </c>
      <c r="D126" s="3">
        <v>43460</v>
      </c>
      <c r="E126" s="20">
        <v>0.05</v>
      </c>
      <c r="F126" s="14" t="s">
        <v>4534</v>
      </c>
      <c r="G126" s="14">
        <v>2.6960000000000001E-2</v>
      </c>
    </row>
    <row r="127" spans="1:7" x14ac:dyDescent="0.25">
      <c r="A127" s="2" t="s">
        <v>417</v>
      </c>
      <c r="B127" s="2" t="s">
        <v>62</v>
      </c>
      <c r="C127" s="3">
        <v>43389</v>
      </c>
      <c r="D127" s="3">
        <v>43571</v>
      </c>
      <c r="E127" s="20">
        <v>2.5399999999999999E-2</v>
      </c>
      <c r="F127" s="14" t="s">
        <v>4533</v>
      </c>
      <c r="G127" s="14">
        <v>1.9500000000000003E-3</v>
      </c>
    </row>
    <row r="128" spans="1:7" x14ac:dyDescent="0.25">
      <c r="A128" s="2" t="s">
        <v>420</v>
      </c>
      <c r="B128" s="2" t="s">
        <v>62</v>
      </c>
      <c r="C128" s="3">
        <v>43389</v>
      </c>
      <c r="D128" s="3">
        <v>43480</v>
      </c>
      <c r="E128" s="20">
        <v>2.46E-2</v>
      </c>
      <c r="F128" s="14" t="s">
        <v>4534</v>
      </c>
      <c r="G128" s="14">
        <v>1.5300000000000001E-3</v>
      </c>
    </row>
    <row r="129" spans="1:7" x14ac:dyDescent="0.25">
      <c r="A129" s="2" t="s">
        <v>422</v>
      </c>
      <c r="B129" s="2" t="s">
        <v>54</v>
      </c>
      <c r="C129" s="3">
        <v>43391</v>
      </c>
      <c r="D129" s="3">
        <v>43573</v>
      </c>
      <c r="E129" s="20">
        <v>2.64E-2</v>
      </c>
      <c r="F129" s="14" t="s">
        <v>4533</v>
      </c>
      <c r="G129" s="14">
        <v>2.9600000000000008E-3</v>
      </c>
    </row>
    <row r="130" spans="1:7" x14ac:dyDescent="0.25">
      <c r="A130" s="2" t="s">
        <v>425</v>
      </c>
      <c r="B130" s="2" t="s">
        <v>54</v>
      </c>
      <c r="C130" s="3">
        <v>43391</v>
      </c>
      <c r="D130" s="3">
        <v>43755</v>
      </c>
      <c r="E130" s="20">
        <v>2.7999999999999997E-2</v>
      </c>
      <c r="F130" s="14" t="s">
        <v>8</v>
      </c>
      <c r="G130" s="14">
        <v>3.5799999999999964E-3</v>
      </c>
    </row>
    <row r="131" spans="1:7" x14ac:dyDescent="0.25">
      <c r="A131" s="2" t="s">
        <v>427</v>
      </c>
      <c r="B131" s="2" t="s">
        <v>183</v>
      </c>
      <c r="C131" s="3">
        <v>43392</v>
      </c>
      <c r="D131" s="3">
        <v>43453</v>
      </c>
      <c r="E131" s="20">
        <v>2.41E-2</v>
      </c>
      <c r="F131" s="14" t="s">
        <v>4534</v>
      </c>
      <c r="G131" s="14">
        <v>1.0900000000000007E-3</v>
      </c>
    </row>
    <row r="132" spans="1:7" x14ac:dyDescent="0.25">
      <c r="A132" s="2" t="s">
        <v>430</v>
      </c>
      <c r="B132" s="2" t="s">
        <v>183</v>
      </c>
      <c r="C132" s="3">
        <v>43392</v>
      </c>
      <c r="D132" s="3">
        <v>44123</v>
      </c>
      <c r="E132" s="20">
        <v>2.8799999999999999E-2</v>
      </c>
      <c r="F132" s="14" t="s">
        <v>9</v>
      </c>
      <c r="G132" s="14">
        <v>2.7799999999999978E-3</v>
      </c>
    </row>
    <row r="133" spans="1:7" x14ac:dyDescent="0.25">
      <c r="A133" s="2" t="s">
        <v>432</v>
      </c>
      <c r="B133" s="2" t="s">
        <v>264</v>
      </c>
      <c r="C133" s="3">
        <v>43404</v>
      </c>
      <c r="D133" s="3">
        <v>44865</v>
      </c>
      <c r="E133" s="20">
        <v>3.3000000000000002E-2</v>
      </c>
      <c r="F133" s="14" t="s">
        <v>10</v>
      </c>
      <c r="G133" s="14">
        <v>5.2400000000000016E-3</v>
      </c>
    </row>
    <row r="134" spans="1:7" x14ac:dyDescent="0.25">
      <c r="A134" s="2" t="s">
        <v>435</v>
      </c>
      <c r="B134" s="2" t="s">
        <v>41</v>
      </c>
      <c r="C134" s="3">
        <v>43404</v>
      </c>
      <c r="D134" s="3">
        <v>43770</v>
      </c>
      <c r="E134" s="20">
        <v>2.8500000000000001E-2</v>
      </c>
      <c r="F134" s="14" t="s">
        <v>8</v>
      </c>
      <c r="G134" s="14">
        <v>3.6900000000000023E-3</v>
      </c>
    </row>
    <row r="135" spans="1:7" x14ac:dyDescent="0.25">
      <c r="A135" s="2" t="s">
        <v>437</v>
      </c>
      <c r="B135" s="2" t="s">
        <v>95</v>
      </c>
      <c r="C135" s="3">
        <v>43405</v>
      </c>
      <c r="D135" s="3">
        <v>43770</v>
      </c>
      <c r="E135" s="20">
        <v>0.01</v>
      </c>
      <c r="F135" s="14" t="s">
        <v>8</v>
      </c>
      <c r="G135" s="14">
        <v>-1.4729999999999998E-2</v>
      </c>
    </row>
    <row r="136" spans="1:7" x14ac:dyDescent="0.25">
      <c r="A136" s="2" t="s">
        <v>440</v>
      </c>
      <c r="B136" s="2" t="s">
        <v>41</v>
      </c>
      <c r="C136" s="3">
        <v>43406</v>
      </c>
      <c r="D136" s="3">
        <v>43802</v>
      </c>
      <c r="E136" s="20">
        <v>0.03</v>
      </c>
      <c r="F136" s="14" t="s">
        <v>8</v>
      </c>
      <c r="G136" s="14">
        <v>5.1699999999999975E-3</v>
      </c>
    </row>
    <row r="137" spans="1:7" x14ac:dyDescent="0.25">
      <c r="A137" s="2" t="s">
        <v>443</v>
      </c>
      <c r="B137" s="2" t="s">
        <v>58</v>
      </c>
      <c r="C137" s="3">
        <v>43423</v>
      </c>
      <c r="D137" s="3">
        <v>43483</v>
      </c>
      <c r="E137" s="20">
        <v>0.05</v>
      </c>
      <c r="F137" s="14" t="s">
        <v>4534</v>
      </c>
      <c r="G137" s="14">
        <v>2.6900000000000004E-2</v>
      </c>
    </row>
    <row r="138" spans="1:7" x14ac:dyDescent="0.25">
      <c r="A138" s="2" t="s">
        <v>446</v>
      </c>
      <c r="B138" s="2" t="s">
        <v>58</v>
      </c>
      <c r="C138" s="3">
        <v>43423</v>
      </c>
      <c r="D138" s="3">
        <v>43515</v>
      </c>
      <c r="E138" s="20">
        <v>0.05</v>
      </c>
      <c r="F138" s="14" t="s">
        <v>4534</v>
      </c>
      <c r="G138" s="14">
        <v>2.6840000000000003E-2</v>
      </c>
    </row>
    <row r="139" spans="1:7" x14ac:dyDescent="0.25">
      <c r="A139" s="2" t="s">
        <v>448</v>
      </c>
      <c r="B139" s="2" t="s">
        <v>173</v>
      </c>
      <c r="C139" s="3">
        <v>43430</v>
      </c>
      <c r="D139" s="3">
        <v>44253</v>
      </c>
      <c r="E139" s="20">
        <v>3.1099999999999999E-2</v>
      </c>
      <c r="F139" s="14" t="s">
        <v>9</v>
      </c>
      <c r="G139" s="14">
        <v>5.1900000000000002E-3</v>
      </c>
    </row>
    <row r="140" spans="1:7" x14ac:dyDescent="0.25">
      <c r="A140" s="2" t="s">
        <v>451</v>
      </c>
      <c r="B140" s="2" t="s">
        <v>173</v>
      </c>
      <c r="C140" s="3">
        <v>43430</v>
      </c>
      <c r="D140" s="3">
        <v>44526</v>
      </c>
      <c r="E140" s="20">
        <v>3.2300000000000002E-2</v>
      </c>
      <c r="F140" s="14" t="s">
        <v>4536</v>
      </c>
      <c r="G140" s="14">
        <v>5.6100000000000039E-3</v>
      </c>
    </row>
    <row r="141" spans="1:7" x14ac:dyDescent="0.25">
      <c r="A141" s="2" t="s">
        <v>453</v>
      </c>
      <c r="B141" s="2" t="s">
        <v>264</v>
      </c>
      <c r="C141" s="3">
        <v>43432</v>
      </c>
      <c r="D141" s="3">
        <v>44893</v>
      </c>
      <c r="E141" s="20">
        <v>3.3300000000000003E-2</v>
      </c>
      <c r="F141" s="14" t="s">
        <v>10</v>
      </c>
      <c r="G141" s="14">
        <v>5.5600000000000024E-3</v>
      </c>
    </row>
    <row r="142" spans="1:7" x14ac:dyDescent="0.25">
      <c r="A142" s="2" t="s">
        <v>455</v>
      </c>
      <c r="B142" s="2" t="s">
        <v>41</v>
      </c>
      <c r="C142" s="3">
        <v>43434</v>
      </c>
      <c r="D142" s="3">
        <v>43802</v>
      </c>
      <c r="E142" s="20">
        <v>2.8500000000000001E-2</v>
      </c>
      <c r="F142" s="14" t="s">
        <v>8</v>
      </c>
      <c r="G142" s="14">
        <v>3.6600000000000001E-3</v>
      </c>
    </row>
    <row r="143" spans="1:7" x14ac:dyDescent="0.25">
      <c r="A143" s="2" t="s">
        <v>458</v>
      </c>
      <c r="B143" s="2" t="s">
        <v>41</v>
      </c>
      <c r="C143" s="3">
        <v>43440</v>
      </c>
      <c r="D143" s="3">
        <v>44140</v>
      </c>
      <c r="E143" s="20">
        <v>3.15E-2</v>
      </c>
      <c r="F143" s="14" t="s">
        <v>9</v>
      </c>
      <c r="G143" s="14">
        <v>5.6900000000000006E-3</v>
      </c>
    </row>
    <row r="144" spans="1:7" x14ac:dyDescent="0.25">
      <c r="A144" s="2" t="s">
        <v>462</v>
      </c>
      <c r="B144" s="2" t="s">
        <v>41</v>
      </c>
      <c r="C144" s="3">
        <v>43444</v>
      </c>
      <c r="D144" s="3">
        <v>43626</v>
      </c>
      <c r="E144" s="20">
        <v>2.8999999999999998E-2</v>
      </c>
      <c r="F144" s="14" t="s">
        <v>4533</v>
      </c>
      <c r="G144" s="14">
        <v>5.389999999999999E-3</v>
      </c>
    </row>
    <row r="145" spans="1:7" x14ac:dyDescent="0.25">
      <c r="A145" s="2" t="s">
        <v>465</v>
      </c>
      <c r="B145" s="2" t="s">
        <v>62</v>
      </c>
      <c r="C145" s="3">
        <v>43448</v>
      </c>
      <c r="D145" s="3">
        <v>43630</v>
      </c>
      <c r="E145" s="20">
        <v>2.5600000000000001E-2</v>
      </c>
      <c r="F145" s="14" t="s">
        <v>4533</v>
      </c>
      <c r="G145" s="14">
        <v>1.9900000000000022E-3</v>
      </c>
    </row>
    <row r="146" spans="1:7" x14ac:dyDescent="0.25">
      <c r="A146" s="2" t="s">
        <v>468</v>
      </c>
      <c r="B146" s="2" t="s">
        <v>62</v>
      </c>
      <c r="C146" s="3">
        <v>43448</v>
      </c>
      <c r="D146" s="3">
        <v>45274</v>
      </c>
      <c r="E146" s="20">
        <v>2.2499999999999999E-2</v>
      </c>
      <c r="F146" s="14" t="s">
        <v>11</v>
      </c>
      <c r="G146" s="14">
        <v>-6.4799999999999996E-3</v>
      </c>
    </row>
    <row r="147" spans="1:7" x14ac:dyDescent="0.25">
      <c r="A147" s="2" t="s">
        <v>470</v>
      </c>
      <c r="B147" s="2" t="s">
        <v>91</v>
      </c>
      <c r="C147" s="3">
        <v>43451</v>
      </c>
      <c r="D147" s="3">
        <v>43633</v>
      </c>
      <c r="E147" s="20">
        <v>2.5600000000000001E-2</v>
      </c>
      <c r="F147" s="14" t="s">
        <v>4533</v>
      </c>
      <c r="G147" s="14">
        <v>1.9900000000000022E-3</v>
      </c>
    </row>
    <row r="148" spans="1:7" x14ac:dyDescent="0.25">
      <c r="A148" s="2" t="s">
        <v>474</v>
      </c>
      <c r="B148" s="2" t="s">
        <v>91</v>
      </c>
      <c r="C148" s="3">
        <v>43451</v>
      </c>
      <c r="D148" s="3">
        <v>43815</v>
      </c>
      <c r="E148" s="20">
        <v>2.7000000000000003E-2</v>
      </c>
      <c r="F148" s="14" t="s">
        <v>8</v>
      </c>
      <c r="G148" s="14">
        <v>2.5100000000000018E-3</v>
      </c>
    </row>
    <row r="149" spans="1:7" x14ac:dyDescent="0.25">
      <c r="A149" s="2" t="s">
        <v>477</v>
      </c>
      <c r="B149" s="2" t="s">
        <v>41</v>
      </c>
      <c r="C149" s="3">
        <v>43453</v>
      </c>
      <c r="D149" s="3">
        <v>43832</v>
      </c>
      <c r="E149" s="20">
        <v>0.03</v>
      </c>
      <c r="F149" s="14" t="s">
        <v>8</v>
      </c>
      <c r="G149" s="14">
        <v>5.2099999999999994E-3</v>
      </c>
    </row>
    <row r="150" spans="1:7" x14ac:dyDescent="0.25">
      <c r="A150" s="2" t="s">
        <v>480</v>
      </c>
      <c r="B150" s="2" t="s">
        <v>279</v>
      </c>
      <c r="C150" s="3">
        <v>43455</v>
      </c>
      <c r="D150" s="3">
        <v>43637</v>
      </c>
      <c r="E150" s="20">
        <v>2.5099999999999997E-2</v>
      </c>
      <c r="F150" s="14" t="s">
        <v>4533</v>
      </c>
      <c r="G150" s="14">
        <v>1.4799999999999987E-3</v>
      </c>
    </row>
    <row r="151" spans="1:7" x14ac:dyDescent="0.25">
      <c r="A151" s="2" t="s">
        <v>483</v>
      </c>
      <c r="B151" s="2" t="s">
        <v>279</v>
      </c>
      <c r="C151" s="3">
        <v>43455</v>
      </c>
      <c r="D151" s="3">
        <v>43819</v>
      </c>
      <c r="E151" s="20">
        <v>2.64E-2</v>
      </c>
      <c r="F151" s="14" t="s">
        <v>8</v>
      </c>
      <c r="G151" s="14">
        <v>1.9899999999999987E-3</v>
      </c>
    </row>
    <row r="152" spans="1:7" x14ac:dyDescent="0.25">
      <c r="A152" s="2" t="s">
        <v>485</v>
      </c>
      <c r="B152" s="2" t="s">
        <v>41</v>
      </c>
      <c r="C152" s="3">
        <v>43455</v>
      </c>
      <c r="D152" s="3">
        <v>43545</v>
      </c>
      <c r="E152" s="20">
        <v>2.5000000000000001E-2</v>
      </c>
      <c r="F152" s="14" t="s">
        <v>4534</v>
      </c>
      <c r="G152" s="14">
        <v>1.7800000000000003E-3</v>
      </c>
    </row>
    <row r="153" spans="1:7" x14ac:dyDescent="0.25">
      <c r="A153" s="2" t="s">
        <v>487</v>
      </c>
      <c r="B153" s="2" t="s">
        <v>58</v>
      </c>
      <c r="C153" s="3">
        <v>43458</v>
      </c>
      <c r="D153" s="3">
        <v>43640</v>
      </c>
      <c r="E153" s="20">
        <v>0.05</v>
      </c>
      <c r="F153" s="14" t="s">
        <v>4533</v>
      </c>
      <c r="G153" s="14">
        <v>2.6350000000000002E-2</v>
      </c>
    </row>
    <row r="154" spans="1:7" x14ac:dyDescent="0.25">
      <c r="A154" s="2" t="s">
        <v>490</v>
      </c>
      <c r="B154" s="2" t="s">
        <v>95</v>
      </c>
      <c r="C154" s="3">
        <v>43458</v>
      </c>
      <c r="D154" s="3">
        <v>43823</v>
      </c>
      <c r="E154" s="20">
        <v>0.03</v>
      </c>
      <c r="F154" s="14" t="s">
        <v>8</v>
      </c>
      <c r="G154" s="14">
        <v>5.2199999999999989E-3</v>
      </c>
    </row>
    <row r="155" spans="1:7" x14ac:dyDescent="0.25">
      <c r="A155" s="2" t="s">
        <v>492</v>
      </c>
      <c r="B155" s="2" t="s">
        <v>58</v>
      </c>
      <c r="C155" s="3">
        <v>43460</v>
      </c>
      <c r="D155" s="3">
        <v>43496</v>
      </c>
      <c r="E155" s="20">
        <v>0.05</v>
      </c>
      <c r="F155" s="14" t="s">
        <v>4535</v>
      </c>
      <c r="G155" s="14">
        <v>2.6990000000000004E-2</v>
      </c>
    </row>
    <row r="156" spans="1:7" x14ac:dyDescent="0.25">
      <c r="A156" s="2" t="s">
        <v>495</v>
      </c>
      <c r="B156" s="2" t="s">
        <v>32</v>
      </c>
      <c r="C156" s="3">
        <v>43460</v>
      </c>
      <c r="D156" s="3">
        <v>43642</v>
      </c>
      <c r="E156" s="20">
        <v>5.2999999999999999E-2</v>
      </c>
      <c r="F156" s="14" t="s">
        <v>4533</v>
      </c>
      <c r="G156" s="14">
        <v>2.9349999999999998E-2</v>
      </c>
    </row>
    <row r="157" spans="1:7" x14ac:dyDescent="0.25">
      <c r="A157" s="2" t="s">
        <v>497</v>
      </c>
      <c r="B157" s="2" t="s">
        <v>153</v>
      </c>
      <c r="C157" s="3">
        <v>43461</v>
      </c>
      <c r="D157" s="3">
        <v>43481</v>
      </c>
      <c r="E157" s="20">
        <v>0.04</v>
      </c>
      <c r="F157" s="14" t="s">
        <v>4535</v>
      </c>
      <c r="G157" s="14">
        <v>1.7060000000000002E-2</v>
      </c>
    </row>
    <row r="158" spans="1:7" x14ac:dyDescent="0.25">
      <c r="A158" s="2" t="s">
        <v>500</v>
      </c>
      <c r="B158" s="2" t="s">
        <v>91</v>
      </c>
      <c r="C158" s="3">
        <v>43461</v>
      </c>
      <c r="D158" s="3">
        <v>43825</v>
      </c>
      <c r="E158" s="20">
        <v>2.7000000000000003E-2</v>
      </c>
      <c r="F158" s="14" t="s">
        <v>8</v>
      </c>
      <c r="G158" s="14">
        <v>2.5400000000000041E-3</v>
      </c>
    </row>
    <row r="159" spans="1:7" x14ac:dyDescent="0.25">
      <c r="A159" s="2" t="s">
        <v>502</v>
      </c>
      <c r="B159" s="2" t="s">
        <v>264</v>
      </c>
      <c r="C159" s="3">
        <v>43462</v>
      </c>
      <c r="D159" s="3">
        <v>45288</v>
      </c>
      <c r="E159" s="20">
        <v>3.4300000000000004E-2</v>
      </c>
      <c r="F159" s="14" t="s">
        <v>11</v>
      </c>
      <c r="G159" s="14">
        <v>5.4900000000000053E-3</v>
      </c>
    </row>
    <row r="160" spans="1:7" x14ac:dyDescent="0.25">
      <c r="A160" s="2" t="s">
        <v>506</v>
      </c>
      <c r="B160" s="2" t="s">
        <v>142</v>
      </c>
      <c r="C160" s="3">
        <v>43462</v>
      </c>
      <c r="D160" s="3">
        <v>43641</v>
      </c>
      <c r="E160" s="20">
        <v>4.8899999999999999E-2</v>
      </c>
      <c r="F160" s="14" t="s">
        <v>4533</v>
      </c>
      <c r="G160" s="14">
        <v>2.5079999999999998E-2</v>
      </c>
    </row>
    <row r="161" spans="1:7" x14ac:dyDescent="0.25">
      <c r="A161" s="2" t="s">
        <v>509</v>
      </c>
      <c r="B161" s="2" t="s">
        <v>41</v>
      </c>
      <c r="C161" s="3">
        <v>43462</v>
      </c>
      <c r="D161" s="3">
        <v>43832</v>
      </c>
      <c r="E161" s="20">
        <v>0.03</v>
      </c>
      <c r="F161" s="14" t="s">
        <v>8</v>
      </c>
      <c r="G161" s="14">
        <v>5.1499999999999983E-3</v>
      </c>
    </row>
    <row r="162" spans="1:7" x14ac:dyDescent="0.25">
      <c r="A162" s="2" t="s">
        <v>512</v>
      </c>
      <c r="B162" s="2" t="s">
        <v>91</v>
      </c>
      <c r="C162" s="3">
        <v>43462</v>
      </c>
      <c r="D162" s="3">
        <v>44193</v>
      </c>
      <c r="E162" s="20">
        <v>2.8999999999999998E-2</v>
      </c>
      <c r="F162" s="14" t="s">
        <v>9</v>
      </c>
      <c r="G162" s="14">
        <v>2.9999999999999992E-3</v>
      </c>
    </row>
    <row r="163" spans="1:7" x14ac:dyDescent="0.25">
      <c r="A163" s="2" t="s">
        <v>514</v>
      </c>
      <c r="B163" s="2" t="s">
        <v>91</v>
      </c>
      <c r="C163" s="3">
        <v>43462</v>
      </c>
      <c r="D163" s="3">
        <v>43552</v>
      </c>
      <c r="E163" s="20">
        <v>2.5499999999999998E-2</v>
      </c>
      <c r="F163" s="14" t="s">
        <v>4534</v>
      </c>
      <c r="G163" s="14">
        <v>2.2499999999999985E-3</v>
      </c>
    </row>
    <row r="164" spans="1:7" x14ac:dyDescent="0.25">
      <c r="A164" s="2" t="s">
        <v>516</v>
      </c>
      <c r="B164" s="2" t="s">
        <v>95</v>
      </c>
      <c r="C164" s="3">
        <v>43462</v>
      </c>
      <c r="D164" s="3">
        <v>44558</v>
      </c>
      <c r="E164" s="20">
        <v>3.39E-2</v>
      </c>
      <c r="F164" s="14" t="s">
        <v>4536</v>
      </c>
      <c r="G164" s="14">
        <v>6.9800000000000001E-3</v>
      </c>
    </row>
    <row r="165" spans="1:7" x14ac:dyDescent="0.25">
      <c r="A165" s="2" t="s">
        <v>518</v>
      </c>
      <c r="B165" s="2" t="s">
        <v>41</v>
      </c>
      <c r="C165" s="3">
        <v>43465</v>
      </c>
      <c r="D165" s="3">
        <v>43832</v>
      </c>
      <c r="E165" s="20">
        <v>2.8500000000000001E-2</v>
      </c>
      <c r="F165" s="14" t="s">
        <v>8</v>
      </c>
      <c r="G165" s="14">
        <v>3.6600000000000001E-3</v>
      </c>
    </row>
    <row r="166" spans="1:7" x14ac:dyDescent="0.25">
      <c r="A166" s="2" t="s">
        <v>521</v>
      </c>
      <c r="B166" s="2" t="s">
        <v>153</v>
      </c>
      <c r="C166" s="3">
        <v>43479</v>
      </c>
      <c r="D166" s="3">
        <v>43552</v>
      </c>
      <c r="E166" s="20">
        <v>3.7000000000000005E-2</v>
      </c>
      <c r="F166" s="14" t="s">
        <v>4534</v>
      </c>
      <c r="G166" s="14">
        <v>1.3630000000000007E-2</v>
      </c>
    </row>
    <row r="167" spans="1:7" x14ac:dyDescent="0.25">
      <c r="A167" s="2" t="s">
        <v>525</v>
      </c>
      <c r="B167" s="2" t="s">
        <v>95</v>
      </c>
      <c r="C167" s="3">
        <v>43479</v>
      </c>
      <c r="D167" s="3">
        <v>43843</v>
      </c>
      <c r="E167" s="20">
        <v>0.03</v>
      </c>
      <c r="F167" s="14" t="s">
        <v>8</v>
      </c>
      <c r="G167" s="14">
        <v>5.5300000000000002E-3</v>
      </c>
    </row>
    <row r="168" spans="1:7" x14ac:dyDescent="0.25">
      <c r="A168" s="2" t="s">
        <v>527</v>
      </c>
      <c r="B168" s="2" t="s">
        <v>58</v>
      </c>
      <c r="C168" s="3">
        <v>43483</v>
      </c>
      <c r="D168" s="3">
        <v>43574</v>
      </c>
      <c r="E168" s="20">
        <v>0.05</v>
      </c>
      <c r="F168" s="14" t="s">
        <v>4534</v>
      </c>
      <c r="G168" s="14">
        <v>2.6500000000000003E-2</v>
      </c>
    </row>
    <row r="169" spans="1:7" x14ac:dyDescent="0.25">
      <c r="A169" s="2" t="s">
        <v>530</v>
      </c>
      <c r="B169" s="2" t="s">
        <v>27</v>
      </c>
      <c r="C169" s="3">
        <v>43483</v>
      </c>
      <c r="D169" s="3">
        <v>43665</v>
      </c>
      <c r="E169" s="20">
        <v>3.04E-2</v>
      </c>
      <c r="F169" s="14" t="s">
        <v>4533</v>
      </c>
      <c r="G169" s="14">
        <v>6.5500000000000003E-3</v>
      </c>
    </row>
    <row r="170" spans="1:7" x14ac:dyDescent="0.25">
      <c r="A170" s="2" t="s">
        <v>533</v>
      </c>
      <c r="B170" s="2" t="s">
        <v>285</v>
      </c>
      <c r="C170" s="3">
        <v>43486</v>
      </c>
      <c r="D170" s="3">
        <v>43850</v>
      </c>
      <c r="E170" s="20">
        <v>2.9500000000000002E-2</v>
      </c>
      <c r="F170" s="14" t="s">
        <v>8</v>
      </c>
      <c r="G170" s="14">
        <v>4.9900000000000014E-3</v>
      </c>
    </row>
    <row r="171" spans="1:7" x14ac:dyDescent="0.25">
      <c r="A171" s="2" t="s">
        <v>537</v>
      </c>
      <c r="B171" s="2" t="s">
        <v>41</v>
      </c>
      <c r="C171" s="3">
        <v>43486</v>
      </c>
      <c r="D171" s="3">
        <v>43865</v>
      </c>
      <c r="E171" s="20">
        <v>0.03</v>
      </c>
      <c r="F171" s="14" t="s">
        <v>8</v>
      </c>
      <c r="G171" s="14">
        <v>5.11E-3</v>
      </c>
    </row>
    <row r="172" spans="1:7" x14ac:dyDescent="0.25">
      <c r="A172" s="2" t="s">
        <v>539</v>
      </c>
      <c r="B172" s="2" t="s">
        <v>305</v>
      </c>
      <c r="C172" s="3">
        <v>43486</v>
      </c>
      <c r="D172" s="3">
        <v>45312</v>
      </c>
      <c r="E172" s="20">
        <v>3.5000000000000003E-2</v>
      </c>
      <c r="F172" s="14" t="s">
        <v>11</v>
      </c>
      <c r="G172" s="14">
        <v>6.5400000000000041E-3</v>
      </c>
    </row>
    <row r="173" spans="1:7" x14ac:dyDescent="0.25">
      <c r="A173" s="2" t="s">
        <v>541</v>
      </c>
      <c r="B173" s="2" t="s">
        <v>62</v>
      </c>
      <c r="C173" s="3">
        <v>43490</v>
      </c>
      <c r="D173" s="3">
        <v>44221</v>
      </c>
      <c r="E173" s="20">
        <v>2.9399999999999999E-2</v>
      </c>
      <c r="F173" s="14" t="s">
        <v>9</v>
      </c>
      <c r="G173" s="14">
        <v>3.5600000000000007E-3</v>
      </c>
    </row>
    <row r="174" spans="1:7" x14ac:dyDescent="0.25">
      <c r="A174" s="2" t="s">
        <v>544</v>
      </c>
      <c r="B174" s="2" t="s">
        <v>62</v>
      </c>
      <c r="C174" s="3">
        <v>43490</v>
      </c>
      <c r="D174" s="3">
        <v>44586</v>
      </c>
      <c r="E174" s="20">
        <v>3.0800000000000001E-2</v>
      </c>
      <c r="F174" s="14" t="s">
        <v>4536</v>
      </c>
      <c r="G174" s="14">
        <v>3.9700000000000013E-3</v>
      </c>
    </row>
    <row r="175" spans="1:7" x14ac:dyDescent="0.25">
      <c r="A175" s="2" t="s">
        <v>546</v>
      </c>
      <c r="B175" s="2" t="s">
        <v>85</v>
      </c>
      <c r="C175" s="3">
        <v>43495</v>
      </c>
      <c r="D175" s="3">
        <v>44956</v>
      </c>
      <c r="E175" s="20">
        <v>3.3099999999999997E-2</v>
      </c>
      <c r="F175" s="14" t="s">
        <v>10</v>
      </c>
      <c r="G175" s="14">
        <v>5.5399999999999963E-3</v>
      </c>
    </row>
    <row r="176" spans="1:7" x14ac:dyDescent="0.25">
      <c r="A176" s="2" t="s">
        <v>550</v>
      </c>
      <c r="B176" s="2" t="s">
        <v>58</v>
      </c>
      <c r="C176" s="3">
        <v>43496</v>
      </c>
      <c r="D176" s="3">
        <v>43678</v>
      </c>
      <c r="E176" s="20">
        <v>0.05</v>
      </c>
      <c r="F176" s="14" t="s">
        <v>4533</v>
      </c>
      <c r="G176" s="14">
        <v>2.6170000000000002E-2</v>
      </c>
    </row>
    <row r="177" spans="1:7" x14ac:dyDescent="0.25">
      <c r="A177" s="2" t="s">
        <v>553</v>
      </c>
      <c r="B177" s="2" t="s">
        <v>41</v>
      </c>
      <c r="C177" s="3">
        <v>43496</v>
      </c>
      <c r="D177" s="3">
        <v>43866</v>
      </c>
      <c r="E177" s="20">
        <v>2.8500000000000001E-2</v>
      </c>
      <c r="F177" s="14" t="s">
        <v>8</v>
      </c>
      <c r="G177" s="14">
        <v>3.7400000000000003E-3</v>
      </c>
    </row>
    <row r="178" spans="1:7" x14ac:dyDescent="0.25">
      <c r="A178" s="2" t="s">
        <v>555</v>
      </c>
      <c r="B178" s="2" t="s">
        <v>305</v>
      </c>
      <c r="C178" s="3">
        <v>43500</v>
      </c>
      <c r="D178" s="3">
        <v>45326</v>
      </c>
      <c r="E178" s="20">
        <v>3.49E-2</v>
      </c>
      <c r="F178" s="14" t="s">
        <v>11</v>
      </c>
      <c r="G178" s="14">
        <v>6.5300000000000011E-3</v>
      </c>
    </row>
    <row r="179" spans="1:7" x14ac:dyDescent="0.25">
      <c r="A179" s="2" t="s">
        <v>558</v>
      </c>
      <c r="B179" s="2" t="s">
        <v>192</v>
      </c>
      <c r="C179" s="3">
        <v>43509</v>
      </c>
      <c r="D179" s="3">
        <v>45335</v>
      </c>
      <c r="E179" s="20">
        <v>3.3500000000000002E-2</v>
      </c>
      <c r="F179" s="14" t="s">
        <v>11</v>
      </c>
      <c r="G179" s="14">
        <v>5.0200000000000036E-3</v>
      </c>
    </row>
    <row r="180" spans="1:7" x14ac:dyDescent="0.25">
      <c r="A180" s="2" t="s">
        <v>562</v>
      </c>
      <c r="B180" s="2" t="s">
        <v>58</v>
      </c>
      <c r="C180" s="3">
        <v>43514</v>
      </c>
      <c r="D180" s="3">
        <v>43696</v>
      </c>
      <c r="E180" s="20">
        <v>0.05</v>
      </c>
      <c r="F180" s="14" t="s">
        <v>4533</v>
      </c>
      <c r="G180" s="14">
        <v>2.6410000000000003E-2</v>
      </c>
    </row>
    <row r="181" spans="1:7" x14ac:dyDescent="0.25">
      <c r="A181" s="2" t="s">
        <v>565</v>
      </c>
      <c r="B181" s="2" t="s">
        <v>95</v>
      </c>
      <c r="C181" s="3">
        <v>43514</v>
      </c>
      <c r="D181" s="3">
        <v>43879</v>
      </c>
      <c r="E181" s="20">
        <v>2.9500000000000002E-2</v>
      </c>
      <c r="F181" s="14" t="s">
        <v>8</v>
      </c>
      <c r="G181" s="14">
        <v>5.400000000000002E-3</v>
      </c>
    </row>
    <row r="182" spans="1:7" x14ac:dyDescent="0.25">
      <c r="A182" s="2" t="s">
        <v>567</v>
      </c>
      <c r="B182" s="2" t="s">
        <v>58</v>
      </c>
      <c r="C182" s="3">
        <v>43515</v>
      </c>
      <c r="D182" s="3">
        <v>43696</v>
      </c>
      <c r="E182" s="20">
        <v>0.05</v>
      </c>
      <c r="F182" s="14" t="s">
        <v>4533</v>
      </c>
      <c r="G182" s="14">
        <v>2.6410000000000003E-2</v>
      </c>
    </row>
    <row r="183" spans="1:7" x14ac:dyDescent="0.25">
      <c r="A183" s="2" t="s">
        <v>570</v>
      </c>
      <c r="B183" s="2" t="s">
        <v>54</v>
      </c>
      <c r="C183" s="3">
        <v>43515</v>
      </c>
      <c r="D183" s="3">
        <v>43879</v>
      </c>
      <c r="E183" s="20">
        <v>2.6800000000000001E-2</v>
      </c>
      <c r="F183" s="14" t="s">
        <v>8</v>
      </c>
      <c r="G183" s="14">
        <v>3.0300000000000014E-3</v>
      </c>
    </row>
    <row r="184" spans="1:7" x14ac:dyDescent="0.25">
      <c r="A184" s="2" t="s">
        <v>572</v>
      </c>
      <c r="B184" s="2" t="s">
        <v>41</v>
      </c>
      <c r="C184" s="3">
        <v>43516</v>
      </c>
      <c r="D184" s="3">
        <v>43894</v>
      </c>
      <c r="E184" s="20">
        <v>3.0499999999999999E-2</v>
      </c>
      <c r="F184" s="14" t="s">
        <v>8</v>
      </c>
      <c r="G184" s="14">
        <v>6.4600000000000005E-3</v>
      </c>
    </row>
    <row r="185" spans="1:7" x14ac:dyDescent="0.25">
      <c r="A185" s="2" t="s">
        <v>575</v>
      </c>
      <c r="B185" s="2" t="s">
        <v>153</v>
      </c>
      <c r="C185" s="3">
        <v>43517</v>
      </c>
      <c r="D185" s="3">
        <v>43881</v>
      </c>
      <c r="E185" s="20">
        <v>3.7999999999999999E-2</v>
      </c>
      <c r="F185" s="14" t="s">
        <v>8</v>
      </c>
      <c r="G185" s="14">
        <v>1.4429999999999998E-2</v>
      </c>
    </row>
    <row r="186" spans="1:7" x14ac:dyDescent="0.25">
      <c r="A186" s="2" t="s">
        <v>579</v>
      </c>
      <c r="B186" s="2" t="s">
        <v>118</v>
      </c>
      <c r="C186" s="3">
        <v>43518</v>
      </c>
      <c r="D186" s="3">
        <v>45344</v>
      </c>
      <c r="E186" s="20">
        <v>3.15E-2</v>
      </c>
      <c r="F186" s="14" t="s">
        <v>11</v>
      </c>
      <c r="G186" s="14">
        <v>4.5000000000000005E-3</v>
      </c>
    </row>
    <row r="187" spans="1:7" x14ac:dyDescent="0.25">
      <c r="A187" s="2" t="s">
        <v>582</v>
      </c>
      <c r="B187" s="2" t="s">
        <v>118</v>
      </c>
      <c r="C187" s="3">
        <v>43518</v>
      </c>
      <c r="D187" s="3">
        <v>45830</v>
      </c>
      <c r="E187" s="20">
        <v>3.3099999999999997E-2</v>
      </c>
      <c r="F187" s="14" t="s">
        <v>4537</v>
      </c>
      <c r="G187" s="14">
        <v>4.9899999999999979E-3</v>
      </c>
    </row>
    <row r="188" spans="1:7" x14ac:dyDescent="0.25">
      <c r="A188" s="2" t="s">
        <v>585</v>
      </c>
      <c r="B188" s="2" t="s">
        <v>106</v>
      </c>
      <c r="C188" s="3">
        <v>43518</v>
      </c>
      <c r="D188" s="3">
        <v>43668</v>
      </c>
      <c r="E188" s="20">
        <v>2.52E-2</v>
      </c>
      <c r="F188" s="14" t="s">
        <v>4533</v>
      </c>
      <c r="G188" s="14">
        <v>1.8300000000000018E-3</v>
      </c>
    </row>
    <row r="189" spans="1:7" x14ac:dyDescent="0.25">
      <c r="A189" s="2" t="s">
        <v>588</v>
      </c>
      <c r="B189" s="2" t="s">
        <v>153</v>
      </c>
      <c r="C189" s="3">
        <v>43521</v>
      </c>
      <c r="D189" s="3">
        <v>43612</v>
      </c>
      <c r="E189" s="20">
        <v>4.1500000000000002E-2</v>
      </c>
      <c r="F189" s="14" t="s">
        <v>4534</v>
      </c>
      <c r="G189" s="14">
        <v>1.804E-2</v>
      </c>
    </row>
    <row r="190" spans="1:7" x14ac:dyDescent="0.25">
      <c r="A190" s="2" t="s">
        <v>592</v>
      </c>
      <c r="B190" s="2" t="s">
        <v>41</v>
      </c>
      <c r="C190" s="3">
        <v>43523</v>
      </c>
      <c r="D190" s="3">
        <v>43896</v>
      </c>
      <c r="E190" s="20">
        <v>0.03</v>
      </c>
      <c r="F190" s="14" t="s">
        <v>8</v>
      </c>
      <c r="G190" s="14">
        <v>6.0899999999999982E-3</v>
      </c>
    </row>
    <row r="191" spans="1:7" x14ac:dyDescent="0.25">
      <c r="A191" s="2" t="s">
        <v>595</v>
      </c>
      <c r="B191" s="2" t="s">
        <v>41</v>
      </c>
      <c r="C191" s="3">
        <v>43524</v>
      </c>
      <c r="D191" s="3">
        <v>43896</v>
      </c>
      <c r="E191" s="20">
        <v>2.8500000000000001E-2</v>
      </c>
      <c r="F191" s="14" t="s">
        <v>8</v>
      </c>
      <c r="G191" s="14">
        <v>4.4500000000000026E-3</v>
      </c>
    </row>
    <row r="192" spans="1:7" x14ac:dyDescent="0.25">
      <c r="A192" s="2" t="s">
        <v>598</v>
      </c>
      <c r="B192" s="2" t="s">
        <v>153</v>
      </c>
      <c r="C192" s="3">
        <v>43528</v>
      </c>
      <c r="D192" s="3">
        <v>43892</v>
      </c>
      <c r="E192" s="20">
        <v>4.1500000000000002E-2</v>
      </c>
      <c r="F192" s="14" t="s">
        <v>8</v>
      </c>
      <c r="G192" s="14">
        <v>1.8080000000000002E-2</v>
      </c>
    </row>
    <row r="193" spans="1:7" x14ac:dyDescent="0.25">
      <c r="A193" s="2" t="s">
        <v>602</v>
      </c>
      <c r="B193" s="2" t="s">
        <v>142</v>
      </c>
      <c r="C193" s="3">
        <v>43530</v>
      </c>
      <c r="D193" s="3">
        <v>43620</v>
      </c>
      <c r="E193" s="20">
        <v>4.8399999999999999E-2</v>
      </c>
      <c r="F193" s="14" t="s">
        <v>4534</v>
      </c>
      <c r="G193" s="14">
        <v>2.495E-2</v>
      </c>
    </row>
    <row r="194" spans="1:7" x14ac:dyDescent="0.25">
      <c r="A194" s="2" t="s">
        <v>606</v>
      </c>
      <c r="B194" s="2" t="s">
        <v>95</v>
      </c>
      <c r="C194" s="3">
        <v>43536</v>
      </c>
      <c r="D194" s="3">
        <v>43902</v>
      </c>
      <c r="E194" s="20">
        <v>2.9500000000000002E-2</v>
      </c>
      <c r="F194" s="14" t="s">
        <v>8</v>
      </c>
      <c r="G194" s="14">
        <v>5.6000000000000008E-3</v>
      </c>
    </row>
    <row r="195" spans="1:7" x14ac:dyDescent="0.25">
      <c r="A195" s="2" t="s">
        <v>609</v>
      </c>
      <c r="B195" s="2" t="s">
        <v>58</v>
      </c>
      <c r="C195" s="3">
        <v>43537</v>
      </c>
      <c r="D195" s="3">
        <v>43628</v>
      </c>
      <c r="E195" s="20">
        <v>0.05</v>
      </c>
      <c r="F195" s="14" t="s">
        <v>4534</v>
      </c>
      <c r="G195" s="14">
        <v>2.6640000000000004E-2</v>
      </c>
    </row>
    <row r="196" spans="1:7" x14ac:dyDescent="0.25">
      <c r="A196" s="2" t="s">
        <v>612</v>
      </c>
      <c r="B196" s="2" t="s">
        <v>106</v>
      </c>
      <c r="C196" s="3">
        <v>43539</v>
      </c>
      <c r="D196" s="3">
        <v>43902</v>
      </c>
      <c r="E196" s="20">
        <v>2.5899999999999999E-2</v>
      </c>
      <c r="F196" s="14" t="s">
        <v>8</v>
      </c>
      <c r="G196" s="14">
        <v>2.3999999999999994E-3</v>
      </c>
    </row>
    <row r="197" spans="1:7" x14ac:dyDescent="0.25">
      <c r="A197" s="2" t="s">
        <v>616</v>
      </c>
      <c r="B197" s="2" t="s">
        <v>173</v>
      </c>
      <c r="C197" s="3">
        <v>43542</v>
      </c>
      <c r="D197" s="3">
        <v>44638</v>
      </c>
      <c r="E197" s="20">
        <v>3.04E-2</v>
      </c>
      <c r="F197" s="14" t="s">
        <v>4536</v>
      </c>
      <c r="G197" s="14">
        <v>5.0399999999999993E-3</v>
      </c>
    </row>
    <row r="198" spans="1:7" x14ac:dyDescent="0.25">
      <c r="A198" s="2" t="s">
        <v>620</v>
      </c>
      <c r="B198" s="2" t="s">
        <v>62</v>
      </c>
      <c r="C198" s="3">
        <v>43542</v>
      </c>
      <c r="D198" s="3">
        <v>44638</v>
      </c>
      <c r="E198" s="20">
        <v>2.9399999999999999E-2</v>
      </c>
      <c r="F198" s="14" t="s">
        <v>4536</v>
      </c>
      <c r="G198" s="14">
        <v>4.0399999999999985E-3</v>
      </c>
    </row>
    <row r="199" spans="1:7" x14ac:dyDescent="0.25">
      <c r="A199" s="2" t="s">
        <v>623</v>
      </c>
      <c r="B199" s="2" t="s">
        <v>54</v>
      </c>
      <c r="C199" s="3">
        <v>43551</v>
      </c>
      <c r="D199" s="3">
        <v>43915</v>
      </c>
      <c r="E199" s="20">
        <v>2.64E-2</v>
      </c>
      <c r="F199" s="14" t="s">
        <v>8</v>
      </c>
      <c r="G199" s="14">
        <v>2.6799999999999984E-3</v>
      </c>
    </row>
    <row r="200" spans="1:7" x14ac:dyDescent="0.25">
      <c r="A200" s="2" t="s">
        <v>626</v>
      </c>
      <c r="B200" s="2" t="s">
        <v>54</v>
      </c>
      <c r="C200" s="3">
        <v>43551</v>
      </c>
      <c r="D200" s="3">
        <v>44282</v>
      </c>
      <c r="E200" s="20">
        <v>2.81E-2</v>
      </c>
      <c r="F200" s="14" t="s">
        <v>9</v>
      </c>
      <c r="G200" s="14">
        <v>3.5600000000000007E-3</v>
      </c>
    </row>
    <row r="201" spans="1:7" x14ac:dyDescent="0.25">
      <c r="A201" s="2" t="s">
        <v>628</v>
      </c>
      <c r="B201" s="2" t="s">
        <v>153</v>
      </c>
      <c r="C201" s="3">
        <v>43552</v>
      </c>
      <c r="D201" s="3">
        <v>43636</v>
      </c>
      <c r="E201" s="20">
        <v>3.7000000000000005E-2</v>
      </c>
      <c r="F201" s="14" t="s">
        <v>4534</v>
      </c>
      <c r="G201" s="14">
        <v>1.3670000000000005E-2</v>
      </c>
    </row>
    <row r="202" spans="1:7" x14ac:dyDescent="0.25">
      <c r="A202" s="2" t="s">
        <v>632</v>
      </c>
      <c r="B202" s="2" t="s">
        <v>41</v>
      </c>
      <c r="C202" s="3">
        <v>43552</v>
      </c>
      <c r="D202" s="3">
        <v>43735</v>
      </c>
      <c r="E202" s="20">
        <v>2.4799999999999999E-2</v>
      </c>
      <c r="F202" s="14" t="s">
        <v>4533</v>
      </c>
      <c r="G202" s="14">
        <v>1.4099999999999981E-3</v>
      </c>
    </row>
    <row r="203" spans="1:7" x14ac:dyDescent="0.25">
      <c r="A203" s="2" t="s">
        <v>634</v>
      </c>
      <c r="B203" s="2" t="s">
        <v>62</v>
      </c>
      <c r="C203" s="3">
        <v>43552</v>
      </c>
      <c r="D203" s="3">
        <v>45013</v>
      </c>
      <c r="E203" s="20">
        <v>3.0600000000000002E-2</v>
      </c>
      <c r="F203" s="14" t="s">
        <v>10</v>
      </c>
      <c r="G203" s="14">
        <v>4.5600000000000016E-3</v>
      </c>
    </row>
    <row r="204" spans="1:7" x14ac:dyDescent="0.25">
      <c r="A204" s="2" t="s">
        <v>636</v>
      </c>
      <c r="B204" s="2" t="s">
        <v>91</v>
      </c>
      <c r="C204" s="3">
        <v>43552</v>
      </c>
      <c r="D204" s="3">
        <v>43916</v>
      </c>
      <c r="E204" s="20">
        <v>2.5899999999999999E-2</v>
      </c>
      <c r="F204" s="14" t="s">
        <v>8</v>
      </c>
      <c r="G204" s="14">
        <v>2.4999999999999988E-3</v>
      </c>
    </row>
    <row r="205" spans="1:7" x14ac:dyDescent="0.25">
      <c r="A205" s="2" t="s">
        <v>638</v>
      </c>
      <c r="B205" s="2" t="s">
        <v>91</v>
      </c>
      <c r="C205" s="3">
        <v>43552</v>
      </c>
      <c r="D205" s="3">
        <v>44283</v>
      </c>
      <c r="E205" s="20">
        <v>2.76E-2</v>
      </c>
      <c r="F205" s="14" t="s">
        <v>9</v>
      </c>
      <c r="G205" s="14">
        <v>2.9899999999999996E-3</v>
      </c>
    </row>
    <row r="206" spans="1:7" x14ac:dyDescent="0.25">
      <c r="A206" s="2" t="s">
        <v>640</v>
      </c>
      <c r="B206" s="2" t="s">
        <v>264</v>
      </c>
      <c r="C206" s="3">
        <v>43553</v>
      </c>
      <c r="D206" s="3">
        <v>45014</v>
      </c>
      <c r="E206" s="20">
        <v>3.0499999999999999E-2</v>
      </c>
      <c r="F206" s="14" t="s">
        <v>10</v>
      </c>
      <c r="G206" s="14">
        <v>4.4100000000000007E-3</v>
      </c>
    </row>
    <row r="207" spans="1:7" x14ac:dyDescent="0.25">
      <c r="A207" s="2" t="s">
        <v>643</v>
      </c>
      <c r="B207" s="2" t="s">
        <v>37</v>
      </c>
      <c r="C207" s="3">
        <v>43553</v>
      </c>
      <c r="D207" s="3">
        <v>45380</v>
      </c>
      <c r="E207" s="20">
        <v>3.15E-2</v>
      </c>
      <c r="F207" s="14" t="s">
        <v>11</v>
      </c>
      <c r="G207" s="14">
        <v>4.6099999999999995E-3</v>
      </c>
    </row>
    <row r="208" spans="1:7" x14ac:dyDescent="0.25">
      <c r="A208" s="2" t="s">
        <v>645</v>
      </c>
      <c r="B208" s="2" t="s">
        <v>118</v>
      </c>
      <c r="C208" s="3">
        <v>43553</v>
      </c>
      <c r="D208" s="3">
        <v>45555</v>
      </c>
      <c r="E208" s="20">
        <v>3.2099999999999997E-2</v>
      </c>
      <c r="F208" s="14" t="s">
        <v>11</v>
      </c>
      <c r="G208" s="14">
        <v>4.7799999999999961E-3</v>
      </c>
    </row>
    <row r="209" spans="1:7" x14ac:dyDescent="0.25">
      <c r="A209" s="2" t="s">
        <v>647</v>
      </c>
      <c r="B209" s="2" t="s">
        <v>118</v>
      </c>
      <c r="C209" s="3">
        <v>43553</v>
      </c>
      <c r="D209" s="3">
        <v>46009</v>
      </c>
      <c r="E209" s="20">
        <v>3.3799999999999997E-2</v>
      </c>
      <c r="F209" s="14" t="s">
        <v>4538</v>
      </c>
      <c r="G209" s="14">
        <v>5.3799999999999959E-3</v>
      </c>
    </row>
    <row r="210" spans="1:7" x14ac:dyDescent="0.25">
      <c r="A210" s="2" t="s">
        <v>649</v>
      </c>
      <c r="B210" s="2" t="s">
        <v>118</v>
      </c>
      <c r="C210" s="3">
        <v>43553</v>
      </c>
      <c r="D210" s="3">
        <v>46110</v>
      </c>
      <c r="E210" s="20">
        <v>2.92E-2</v>
      </c>
      <c r="F210" s="14" t="s">
        <v>4538</v>
      </c>
      <c r="G210" s="14">
        <v>5.2999999999999922E-4</v>
      </c>
    </row>
    <row r="211" spans="1:7" x14ac:dyDescent="0.25">
      <c r="A211" s="2" t="s">
        <v>651</v>
      </c>
      <c r="B211" s="2" t="s">
        <v>91</v>
      </c>
      <c r="C211" s="3">
        <v>43553</v>
      </c>
      <c r="D211" s="3">
        <v>43644</v>
      </c>
      <c r="E211" s="20">
        <v>2.53E-2</v>
      </c>
      <c r="F211" s="14" t="s">
        <v>4534</v>
      </c>
      <c r="G211" s="14">
        <v>1.9599999999999999E-3</v>
      </c>
    </row>
    <row r="212" spans="1:7" x14ac:dyDescent="0.25">
      <c r="A212" s="2" t="s">
        <v>653</v>
      </c>
      <c r="B212" s="2" t="s">
        <v>62</v>
      </c>
      <c r="C212" s="3">
        <v>43553</v>
      </c>
      <c r="D212" s="3">
        <v>44649</v>
      </c>
      <c r="E212" s="20">
        <v>2.9399999999999999E-2</v>
      </c>
      <c r="F212" s="14" t="s">
        <v>4536</v>
      </c>
      <c r="G212" s="14">
        <v>4.049999999999998E-3</v>
      </c>
    </row>
    <row r="213" spans="1:7" x14ac:dyDescent="0.25">
      <c r="A213" s="2" t="s">
        <v>655</v>
      </c>
      <c r="B213" s="2" t="s">
        <v>62</v>
      </c>
      <c r="C213" s="3">
        <v>43553</v>
      </c>
      <c r="D213" s="3">
        <v>45014</v>
      </c>
      <c r="E213" s="20">
        <v>3.0499999999999999E-2</v>
      </c>
      <c r="F213" s="14" t="s">
        <v>10</v>
      </c>
      <c r="G213" s="14">
        <v>4.4100000000000007E-3</v>
      </c>
    </row>
    <row r="214" spans="1:7" x14ac:dyDescent="0.25">
      <c r="A214" s="2" t="s">
        <v>657</v>
      </c>
      <c r="B214" s="2" t="s">
        <v>142</v>
      </c>
      <c r="C214" s="3">
        <v>43556</v>
      </c>
      <c r="D214" s="3">
        <v>43587</v>
      </c>
      <c r="E214" s="20">
        <v>4.53E-2</v>
      </c>
      <c r="F214" s="14" t="s">
        <v>4535</v>
      </c>
      <c r="G214" s="14">
        <v>2.2530000000000001E-2</v>
      </c>
    </row>
    <row r="215" spans="1:7" x14ac:dyDescent="0.25">
      <c r="A215" s="2" t="s">
        <v>660</v>
      </c>
      <c r="B215" s="2" t="s">
        <v>142</v>
      </c>
      <c r="C215" s="3">
        <v>43556</v>
      </c>
      <c r="D215" s="3">
        <v>43739</v>
      </c>
      <c r="E215" s="20">
        <v>4.5400000000000003E-2</v>
      </c>
      <c r="F215" s="14" t="s">
        <v>4533</v>
      </c>
      <c r="G215" s="14">
        <v>2.2020000000000001E-2</v>
      </c>
    </row>
    <row r="216" spans="1:7" x14ac:dyDescent="0.25">
      <c r="A216" s="2" t="s">
        <v>662</v>
      </c>
      <c r="B216" s="2" t="s">
        <v>54</v>
      </c>
      <c r="C216" s="3">
        <v>43556</v>
      </c>
      <c r="D216" s="3">
        <v>43920</v>
      </c>
      <c r="E216" s="20">
        <v>2.6499999999999999E-2</v>
      </c>
      <c r="F216" s="14" t="s">
        <v>8</v>
      </c>
      <c r="G216" s="14">
        <v>3.029999999999998E-3</v>
      </c>
    </row>
    <row r="217" spans="1:7" x14ac:dyDescent="0.25">
      <c r="A217" s="2" t="s">
        <v>664</v>
      </c>
      <c r="B217" s="2" t="s">
        <v>54</v>
      </c>
      <c r="C217" s="3">
        <v>43556</v>
      </c>
      <c r="D217" s="3">
        <v>44287</v>
      </c>
      <c r="E217" s="20">
        <v>2.7900000000000001E-2</v>
      </c>
      <c r="F217" s="14" t="s">
        <v>9</v>
      </c>
      <c r="G217" s="14">
        <v>3.3600000000000019E-3</v>
      </c>
    </row>
    <row r="218" spans="1:7" x14ac:dyDescent="0.25">
      <c r="A218" s="2" t="s">
        <v>666</v>
      </c>
      <c r="B218" s="2" t="s">
        <v>41</v>
      </c>
      <c r="C218" s="3">
        <v>43556</v>
      </c>
      <c r="D218" s="3">
        <v>43922</v>
      </c>
      <c r="E218" s="20">
        <v>0.03</v>
      </c>
      <c r="F218" s="14" t="s">
        <v>8</v>
      </c>
      <c r="G218" s="14">
        <v>6.1399999999999996E-3</v>
      </c>
    </row>
    <row r="219" spans="1:7" x14ac:dyDescent="0.25">
      <c r="A219" s="2" t="s">
        <v>668</v>
      </c>
      <c r="B219" s="2" t="s">
        <v>41</v>
      </c>
      <c r="C219" s="3">
        <v>43557</v>
      </c>
      <c r="D219" s="3">
        <v>43923</v>
      </c>
      <c r="E219" s="20">
        <v>2.8999999999999998E-2</v>
      </c>
      <c r="F219" s="14" t="s">
        <v>8</v>
      </c>
      <c r="G219" s="14">
        <v>5.1299999999999991E-3</v>
      </c>
    </row>
    <row r="220" spans="1:7" x14ac:dyDescent="0.25">
      <c r="A220" s="2" t="s">
        <v>671</v>
      </c>
      <c r="B220" s="2" t="s">
        <v>41</v>
      </c>
      <c r="C220" s="3">
        <v>43558</v>
      </c>
      <c r="D220" s="3">
        <v>43924</v>
      </c>
      <c r="E220" s="20">
        <v>2.7999999999999997E-2</v>
      </c>
      <c r="F220" s="14" t="s">
        <v>8</v>
      </c>
      <c r="G220" s="14">
        <v>4.099999999999996E-3</v>
      </c>
    </row>
    <row r="221" spans="1:7" x14ac:dyDescent="0.25">
      <c r="A221" s="2" t="s">
        <v>674</v>
      </c>
      <c r="B221" s="2" t="s">
        <v>106</v>
      </c>
      <c r="C221" s="3">
        <v>43558</v>
      </c>
      <c r="D221" s="3">
        <v>43741</v>
      </c>
      <c r="E221" s="20">
        <v>2.5000000000000001E-2</v>
      </c>
      <c r="F221" s="14" t="s">
        <v>4533</v>
      </c>
      <c r="G221" s="14">
        <v>1.6199999999999999E-3</v>
      </c>
    </row>
    <row r="222" spans="1:7" x14ac:dyDescent="0.25">
      <c r="A222" s="2" t="s">
        <v>676</v>
      </c>
      <c r="B222" s="2" t="s">
        <v>95</v>
      </c>
      <c r="C222" s="3">
        <v>43558</v>
      </c>
      <c r="D222" s="3">
        <v>43924</v>
      </c>
      <c r="E222" s="20">
        <v>2.9500000000000002E-2</v>
      </c>
      <c r="F222" s="14" t="s">
        <v>8</v>
      </c>
      <c r="G222" s="14">
        <v>5.6000000000000008E-3</v>
      </c>
    </row>
    <row r="223" spans="1:7" x14ac:dyDescent="0.25">
      <c r="A223" s="2" t="s">
        <v>678</v>
      </c>
      <c r="B223" s="2" t="s">
        <v>680</v>
      </c>
      <c r="C223" s="3">
        <v>43560</v>
      </c>
      <c r="D223" s="3">
        <v>44291</v>
      </c>
      <c r="E223" s="20">
        <v>2.8399999999999998E-2</v>
      </c>
      <c r="F223" s="14" t="s">
        <v>9</v>
      </c>
      <c r="G223" s="14">
        <v>3.9199999999999999E-3</v>
      </c>
    </row>
    <row r="224" spans="1:7" x14ac:dyDescent="0.25">
      <c r="A224" s="2" t="s">
        <v>682</v>
      </c>
      <c r="B224" s="2" t="s">
        <v>680</v>
      </c>
      <c r="C224" s="3">
        <v>43560</v>
      </c>
      <c r="D224" s="3">
        <v>45021</v>
      </c>
      <c r="E224" s="20">
        <v>3.1E-2</v>
      </c>
      <c r="F224" s="14" t="s">
        <v>10</v>
      </c>
      <c r="G224" s="14">
        <v>5.0399999999999993E-3</v>
      </c>
    </row>
    <row r="225" spans="1:7" x14ac:dyDescent="0.25">
      <c r="A225" s="2" t="s">
        <v>684</v>
      </c>
      <c r="B225" s="2" t="s">
        <v>153</v>
      </c>
      <c r="C225" s="3">
        <v>43563</v>
      </c>
      <c r="D225" s="3">
        <v>43654</v>
      </c>
      <c r="E225" s="20">
        <v>4.1500000000000002E-2</v>
      </c>
      <c r="F225" s="14" t="s">
        <v>4534</v>
      </c>
      <c r="G225" s="14">
        <v>1.8230000000000003E-2</v>
      </c>
    </row>
    <row r="226" spans="1:7" x14ac:dyDescent="0.25">
      <c r="A226" s="2" t="s">
        <v>687</v>
      </c>
      <c r="B226" s="2" t="s">
        <v>95</v>
      </c>
      <c r="C226" s="3">
        <v>43563</v>
      </c>
      <c r="D226" s="3">
        <v>43929</v>
      </c>
      <c r="E226" s="20">
        <v>2.9500000000000002E-2</v>
      </c>
      <c r="F226" s="14" t="s">
        <v>8</v>
      </c>
      <c r="G226" s="14">
        <v>5.6300000000000031E-3</v>
      </c>
    </row>
    <row r="227" spans="1:7" x14ac:dyDescent="0.25">
      <c r="A227" s="2" t="s">
        <v>689</v>
      </c>
      <c r="B227" s="2" t="s">
        <v>680</v>
      </c>
      <c r="C227" s="3">
        <v>43564</v>
      </c>
      <c r="D227" s="3">
        <v>44295</v>
      </c>
      <c r="E227" s="20">
        <v>2.8500000000000001E-2</v>
      </c>
      <c r="F227" s="14" t="s">
        <v>9</v>
      </c>
      <c r="G227" s="14">
        <v>4.2599999999999999E-3</v>
      </c>
    </row>
    <row r="228" spans="1:7" x14ac:dyDescent="0.25">
      <c r="A228" s="2" t="s">
        <v>692</v>
      </c>
      <c r="B228" s="2" t="s">
        <v>680</v>
      </c>
      <c r="C228" s="3">
        <v>43564</v>
      </c>
      <c r="D228" s="3">
        <v>45025</v>
      </c>
      <c r="E228" s="20">
        <v>3.1E-2</v>
      </c>
      <c r="F228" s="14" t="s">
        <v>10</v>
      </c>
      <c r="G228" s="14">
        <v>4.9200000000000008E-3</v>
      </c>
    </row>
    <row r="229" spans="1:7" x14ac:dyDescent="0.25">
      <c r="A229" s="2" t="s">
        <v>694</v>
      </c>
      <c r="B229" s="2" t="s">
        <v>37</v>
      </c>
      <c r="C229" s="3">
        <v>43570</v>
      </c>
      <c r="D229" s="3">
        <v>45397</v>
      </c>
      <c r="E229" s="20">
        <v>3.1300000000000001E-2</v>
      </c>
      <c r="F229" s="14" t="s">
        <v>11</v>
      </c>
      <c r="G229" s="14">
        <v>4.6400000000000018E-3</v>
      </c>
    </row>
    <row r="230" spans="1:7" x14ac:dyDescent="0.25">
      <c r="A230" s="2" t="s">
        <v>697</v>
      </c>
      <c r="B230" s="2" t="s">
        <v>91</v>
      </c>
      <c r="C230" s="3">
        <v>43571</v>
      </c>
      <c r="D230" s="3">
        <v>43753</v>
      </c>
      <c r="E230" s="20">
        <v>2.5899999999999999E-2</v>
      </c>
      <c r="F230" s="14" t="s">
        <v>4533</v>
      </c>
      <c r="G230" s="14">
        <v>2.4500000000000008E-3</v>
      </c>
    </row>
    <row r="231" spans="1:7" x14ac:dyDescent="0.25">
      <c r="A231" s="2" t="s">
        <v>700</v>
      </c>
      <c r="B231" s="2" t="s">
        <v>91</v>
      </c>
      <c r="C231" s="3">
        <v>43571</v>
      </c>
      <c r="D231" s="3">
        <v>43935</v>
      </c>
      <c r="E231" s="20">
        <v>2.6099999999999998E-2</v>
      </c>
      <c r="F231" s="14" t="s">
        <v>8</v>
      </c>
      <c r="G231" s="14">
        <v>2.4699999999999965E-3</v>
      </c>
    </row>
    <row r="232" spans="1:7" x14ac:dyDescent="0.25">
      <c r="A232" s="2" t="s">
        <v>702</v>
      </c>
      <c r="B232" s="2" t="s">
        <v>91</v>
      </c>
      <c r="C232" s="3">
        <v>43571</v>
      </c>
      <c r="D232" s="3">
        <v>44302</v>
      </c>
      <c r="E232" s="20">
        <v>2.7400000000000001E-2</v>
      </c>
      <c r="F232" s="14" t="s">
        <v>9</v>
      </c>
      <c r="G232" s="14">
        <v>2.9099999999999994E-3</v>
      </c>
    </row>
    <row r="233" spans="1:7" x14ac:dyDescent="0.25">
      <c r="A233" s="2" t="s">
        <v>704</v>
      </c>
      <c r="B233" s="2" t="s">
        <v>305</v>
      </c>
      <c r="C233" s="3">
        <v>43572</v>
      </c>
      <c r="D233" s="3">
        <v>45399</v>
      </c>
      <c r="E233" s="20">
        <v>3.3000000000000002E-2</v>
      </c>
      <c r="F233" s="14" t="s">
        <v>11</v>
      </c>
      <c r="G233" s="14">
        <v>6.3300000000000023E-3</v>
      </c>
    </row>
    <row r="234" spans="1:7" x14ac:dyDescent="0.25">
      <c r="A234" s="2" t="s">
        <v>707</v>
      </c>
      <c r="B234" s="2" t="s">
        <v>62</v>
      </c>
      <c r="C234" s="3">
        <v>43573</v>
      </c>
      <c r="D234" s="3">
        <v>43755</v>
      </c>
      <c r="E234" s="20">
        <v>2.5499999999999998E-2</v>
      </c>
      <c r="F234" s="14" t="s">
        <v>4533</v>
      </c>
      <c r="G234" s="14">
        <v>2.0499999999999997E-3</v>
      </c>
    </row>
    <row r="235" spans="1:7" x14ac:dyDescent="0.25">
      <c r="A235" s="2" t="s">
        <v>710</v>
      </c>
      <c r="B235" s="2" t="s">
        <v>62</v>
      </c>
      <c r="C235" s="3">
        <v>43573</v>
      </c>
      <c r="D235" s="3">
        <v>44669</v>
      </c>
      <c r="E235" s="20">
        <v>2.8999999999999998E-2</v>
      </c>
      <c r="F235" s="14" t="s">
        <v>4536</v>
      </c>
      <c r="G235" s="14">
        <v>4.0399999999999985E-3</v>
      </c>
    </row>
    <row r="236" spans="1:7" x14ac:dyDescent="0.25">
      <c r="A236" s="2" t="s">
        <v>712</v>
      </c>
      <c r="B236" s="2" t="s">
        <v>62</v>
      </c>
      <c r="C236" s="3">
        <v>43573</v>
      </c>
      <c r="D236" s="3">
        <v>45034</v>
      </c>
      <c r="E236" s="20">
        <v>3.0299999999999997E-2</v>
      </c>
      <c r="F236" s="14" t="s">
        <v>10</v>
      </c>
      <c r="G236" s="14">
        <v>4.5399999999999954E-3</v>
      </c>
    </row>
    <row r="237" spans="1:7" x14ac:dyDescent="0.25">
      <c r="A237" s="2" t="s">
        <v>714</v>
      </c>
      <c r="B237" s="2" t="s">
        <v>305</v>
      </c>
      <c r="C237" s="3">
        <v>43573</v>
      </c>
      <c r="D237" s="3">
        <v>45400</v>
      </c>
      <c r="E237" s="20">
        <v>3.2899999999999999E-2</v>
      </c>
      <c r="F237" s="14" t="s">
        <v>11</v>
      </c>
      <c r="G237" s="14">
        <v>6.2599999999999982E-3</v>
      </c>
    </row>
    <row r="238" spans="1:7" x14ac:dyDescent="0.25">
      <c r="A238" s="2" t="s">
        <v>716</v>
      </c>
      <c r="B238" s="2" t="s">
        <v>58</v>
      </c>
      <c r="C238" s="3">
        <v>43574</v>
      </c>
      <c r="D238" s="3">
        <v>43756</v>
      </c>
      <c r="E238" s="20">
        <v>0.05</v>
      </c>
      <c r="F238" s="14" t="s">
        <v>4533</v>
      </c>
      <c r="G238" s="14">
        <v>2.6580000000000003E-2</v>
      </c>
    </row>
    <row r="239" spans="1:7" x14ac:dyDescent="0.25">
      <c r="A239" s="2" t="s">
        <v>719</v>
      </c>
      <c r="B239" s="2" t="s">
        <v>41</v>
      </c>
      <c r="C239" s="3">
        <v>43574</v>
      </c>
      <c r="D239" s="3">
        <v>43943</v>
      </c>
      <c r="E239" s="20">
        <v>2.8999999999999998E-2</v>
      </c>
      <c r="F239" s="14" t="s">
        <v>8</v>
      </c>
      <c r="G239" s="14">
        <v>4.9699999999999987E-3</v>
      </c>
    </row>
    <row r="240" spans="1:7" x14ac:dyDescent="0.25">
      <c r="A240" s="2" t="s">
        <v>721</v>
      </c>
      <c r="B240" s="2" t="s">
        <v>680</v>
      </c>
      <c r="C240" s="3">
        <v>43577</v>
      </c>
      <c r="D240" s="3">
        <v>44308</v>
      </c>
      <c r="E240" s="20">
        <v>2.81E-2</v>
      </c>
      <c r="F240" s="14" t="s">
        <v>9</v>
      </c>
      <c r="G240" s="14">
        <v>3.9599999999999982E-3</v>
      </c>
    </row>
    <row r="241" spans="1:7" x14ac:dyDescent="0.25">
      <c r="A241" s="2" t="s">
        <v>724</v>
      </c>
      <c r="B241" s="2" t="s">
        <v>680</v>
      </c>
      <c r="C241" s="3">
        <v>43577</v>
      </c>
      <c r="D241" s="3">
        <v>45038</v>
      </c>
      <c r="E241" s="20">
        <v>3.0699999999999998E-2</v>
      </c>
      <c r="F241" s="14" t="s">
        <v>10</v>
      </c>
      <c r="G241" s="14">
        <v>4.9999999999999975E-3</v>
      </c>
    </row>
    <row r="242" spans="1:7" x14ac:dyDescent="0.25">
      <c r="A242" s="2" t="s">
        <v>726</v>
      </c>
      <c r="B242" s="2" t="s">
        <v>95</v>
      </c>
      <c r="C242" s="3">
        <v>43578</v>
      </c>
      <c r="D242" s="3">
        <v>43942</v>
      </c>
      <c r="E242" s="20">
        <v>2.8999999999999998E-2</v>
      </c>
      <c r="F242" s="14" t="s">
        <v>8</v>
      </c>
      <c r="G242" s="14">
        <v>5.4399999999999969E-3</v>
      </c>
    </row>
    <row r="243" spans="1:7" x14ac:dyDescent="0.25">
      <c r="A243" s="2" t="s">
        <v>730</v>
      </c>
      <c r="B243" s="2" t="s">
        <v>153</v>
      </c>
      <c r="C243" s="3">
        <v>43580</v>
      </c>
      <c r="D243" s="3">
        <v>43671</v>
      </c>
      <c r="E243" s="20">
        <v>4.1500000000000002E-2</v>
      </c>
      <c r="F243" s="14" t="s">
        <v>4534</v>
      </c>
      <c r="G243" s="14">
        <v>1.8280000000000001E-2</v>
      </c>
    </row>
    <row r="244" spans="1:7" x14ac:dyDescent="0.25">
      <c r="A244" s="2" t="s">
        <v>733</v>
      </c>
      <c r="B244" s="2" t="s">
        <v>58</v>
      </c>
      <c r="C244" s="3">
        <v>43581</v>
      </c>
      <c r="D244" s="3">
        <v>43824</v>
      </c>
      <c r="E244" s="20">
        <v>0.05</v>
      </c>
      <c r="F244" s="14" t="s">
        <v>4533</v>
      </c>
      <c r="G244" s="14">
        <v>2.6570000000000003E-2</v>
      </c>
    </row>
    <row r="245" spans="1:7" x14ac:dyDescent="0.25">
      <c r="A245" s="2" t="s">
        <v>736</v>
      </c>
      <c r="B245" s="2" t="s">
        <v>91</v>
      </c>
      <c r="C245" s="3">
        <v>43585</v>
      </c>
      <c r="D245" s="3">
        <v>44316</v>
      </c>
      <c r="E245" s="20">
        <v>2.7099999999999999E-2</v>
      </c>
      <c r="F245" s="14" t="s">
        <v>9</v>
      </c>
      <c r="G245" s="14">
        <v>2.9499999999999978E-3</v>
      </c>
    </row>
    <row r="246" spans="1:7" x14ac:dyDescent="0.25">
      <c r="A246" s="2" t="s">
        <v>739</v>
      </c>
      <c r="B246" s="2" t="s">
        <v>142</v>
      </c>
      <c r="C246" s="3">
        <v>43587</v>
      </c>
      <c r="D246" s="3">
        <v>43647</v>
      </c>
      <c r="E246" s="20">
        <v>4.5199999999999997E-2</v>
      </c>
      <c r="F246" s="14" t="s">
        <v>4534</v>
      </c>
      <c r="G246" s="14">
        <v>2.1969999999999996E-2</v>
      </c>
    </row>
    <row r="247" spans="1:7" x14ac:dyDescent="0.25">
      <c r="A247" s="2" t="s">
        <v>743</v>
      </c>
      <c r="B247" s="2" t="s">
        <v>95</v>
      </c>
      <c r="C247" s="3">
        <v>43592</v>
      </c>
      <c r="D247" s="3">
        <v>43958</v>
      </c>
      <c r="E247" s="20">
        <v>2.8999999999999998E-2</v>
      </c>
      <c r="F247" s="14" t="s">
        <v>8</v>
      </c>
      <c r="G247" s="14">
        <v>5.3499999999999971E-3</v>
      </c>
    </row>
    <row r="248" spans="1:7" x14ac:dyDescent="0.25">
      <c r="A248" s="2" t="s">
        <v>746</v>
      </c>
      <c r="B248" s="2" t="s">
        <v>91</v>
      </c>
      <c r="C248" s="3">
        <v>43593</v>
      </c>
      <c r="D248" s="3">
        <v>43677</v>
      </c>
      <c r="E248" s="20">
        <v>2.53E-2</v>
      </c>
      <c r="F248" s="14" t="s">
        <v>4534</v>
      </c>
      <c r="G248" s="14">
        <v>2.0699999999999989E-3</v>
      </c>
    </row>
    <row r="249" spans="1:7" x14ac:dyDescent="0.25">
      <c r="A249" s="2" t="s">
        <v>748</v>
      </c>
      <c r="B249" s="2" t="s">
        <v>91</v>
      </c>
      <c r="C249" s="3">
        <v>43593</v>
      </c>
      <c r="D249" s="3">
        <v>43957</v>
      </c>
      <c r="E249" s="20">
        <v>2.5899999999999999E-2</v>
      </c>
      <c r="F249" s="14" t="s">
        <v>8</v>
      </c>
      <c r="G249" s="14">
        <v>2.6200000000000008E-3</v>
      </c>
    </row>
    <row r="250" spans="1:7" x14ac:dyDescent="0.25">
      <c r="A250" s="2" t="s">
        <v>750</v>
      </c>
      <c r="B250" s="2" t="s">
        <v>91</v>
      </c>
      <c r="C250" s="3">
        <v>43593</v>
      </c>
      <c r="D250" s="3">
        <v>44324</v>
      </c>
      <c r="E250" s="20">
        <v>2.6800000000000001E-2</v>
      </c>
      <c r="F250" s="14" t="s">
        <v>9</v>
      </c>
      <c r="G250" s="14">
        <v>2.7399999999999994E-3</v>
      </c>
    </row>
    <row r="251" spans="1:7" x14ac:dyDescent="0.25">
      <c r="A251" s="2" t="s">
        <v>752</v>
      </c>
      <c r="B251" s="2" t="s">
        <v>58</v>
      </c>
      <c r="C251" s="3">
        <v>43598</v>
      </c>
      <c r="D251" s="3">
        <v>43962</v>
      </c>
      <c r="E251" s="20">
        <v>0.05</v>
      </c>
      <c r="F251" s="14" t="s">
        <v>8</v>
      </c>
      <c r="G251" s="14">
        <v>2.6590000000000003E-2</v>
      </c>
    </row>
    <row r="252" spans="1:7" x14ac:dyDescent="0.25">
      <c r="A252" s="2" t="s">
        <v>755</v>
      </c>
      <c r="B252" s="2" t="s">
        <v>95</v>
      </c>
      <c r="C252" s="3">
        <v>43598</v>
      </c>
      <c r="D252" s="3">
        <v>43964</v>
      </c>
      <c r="E252" s="20">
        <v>2.8999999999999998E-2</v>
      </c>
      <c r="F252" s="14" t="s">
        <v>8</v>
      </c>
      <c r="G252" s="14">
        <v>5.1999999999999963E-3</v>
      </c>
    </row>
    <row r="253" spans="1:7" x14ac:dyDescent="0.25">
      <c r="A253" s="2" t="s">
        <v>757</v>
      </c>
      <c r="B253" s="2" t="s">
        <v>41</v>
      </c>
      <c r="C253" s="3">
        <v>43599</v>
      </c>
      <c r="D253" s="3">
        <v>44300</v>
      </c>
      <c r="E253" s="20">
        <v>0.03</v>
      </c>
      <c r="F253" s="14" t="s">
        <v>9</v>
      </c>
      <c r="G253" s="14">
        <v>6.1699999999999984E-3</v>
      </c>
    </row>
    <row r="254" spans="1:7" x14ac:dyDescent="0.25">
      <c r="A254" s="2" t="s">
        <v>760</v>
      </c>
      <c r="B254" s="2" t="s">
        <v>41</v>
      </c>
      <c r="C254" s="3">
        <v>43599</v>
      </c>
      <c r="D254" s="3">
        <v>43965</v>
      </c>
      <c r="E254" s="20">
        <v>2.8999999999999998E-2</v>
      </c>
      <c r="F254" s="14" t="s">
        <v>8</v>
      </c>
      <c r="G254" s="14">
        <v>5.5099999999999975E-3</v>
      </c>
    </row>
    <row r="255" spans="1:7" x14ac:dyDescent="0.25">
      <c r="A255" s="2" t="s">
        <v>762</v>
      </c>
      <c r="B255" s="2" t="s">
        <v>32</v>
      </c>
      <c r="C255" s="3">
        <v>43602</v>
      </c>
      <c r="D255" s="3">
        <v>43784</v>
      </c>
      <c r="E255" s="20">
        <v>5.2999999999999999E-2</v>
      </c>
      <c r="F255" s="14" t="s">
        <v>4533</v>
      </c>
      <c r="G255" s="14">
        <v>2.9679999999999998E-2</v>
      </c>
    </row>
    <row r="256" spans="1:7" x14ac:dyDescent="0.25">
      <c r="A256" s="2" t="s">
        <v>765</v>
      </c>
      <c r="B256" s="2" t="s">
        <v>95</v>
      </c>
      <c r="C256" s="3">
        <v>43605</v>
      </c>
      <c r="D256" s="3">
        <v>43969</v>
      </c>
      <c r="E256" s="20">
        <v>2.8999999999999998E-2</v>
      </c>
      <c r="F256" s="14" t="s">
        <v>8</v>
      </c>
      <c r="G256" s="14">
        <v>5.7999999999999996E-3</v>
      </c>
    </row>
    <row r="257" spans="1:7" x14ac:dyDescent="0.25">
      <c r="A257" s="2" t="s">
        <v>768</v>
      </c>
      <c r="B257" s="2" t="s">
        <v>305</v>
      </c>
      <c r="C257" s="3">
        <v>43607</v>
      </c>
      <c r="D257" s="3">
        <v>45434</v>
      </c>
      <c r="E257" s="20">
        <v>3.2899999999999999E-2</v>
      </c>
      <c r="F257" s="14" t="s">
        <v>11</v>
      </c>
      <c r="G257" s="14">
        <v>7.0799999999999995E-3</v>
      </c>
    </row>
    <row r="258" spans="1:7" x14ac:dyDescent="0.25">
      <c r="A258" s="2" t="s">
        <v>770</v>
      </c>
      <c r="B258" s="2" t="s">
        <v>153</v>
      </c>
      <c r="C258" s="3">
        <v>43612</v>
      </c>
      <c r="D258" s="3">
        <v>43703</v>
      </c>
      <c r="E258" s="20">
        <v>4.1500000000000002E-2</v>
      </c>
      <c r="F258" s="14" t="s">
        <v>4534</v>
      </c>
      <c r="G258" s="14">
        <v>1.8260000000000002E-2</v>
      </c>
    </row>
    <row r="259" spans="1:7" x14ac:dyDescent="0.25">
      <c r="A259" s="2" t="s">
        <v>774</v>
      </c>
      <c r="B259" s="2" t="s">
        <v>91</v>
      </c>
      <c r="C259" s="3">
        <v>43614</v>
      </c>
      <c r="D259" s="3">
        <v>43978</v>
      </c>
      <c r="E259" s="20">
        <v>2.6000000000000002E-2</v>
      </c>
      <c r="F259" s="14" t="s">
        <v>8</v>
      </c>
      <c r="G259" s="14">
        <v>3.0200000000000018E-3</v>
      </c>
    </row>
    <row r="260" spans="1:7" x14ac:dyDescent="0.25">
      <c r="A260" s="2" t="s">
        <v>777</v>
      </c>
      <c r="B260" s="2" t="s">
        <v>41</v>
      </c>
      <c r="C260" s="3">
        <v>43615</v>
      </c>
      <c r="D260" s="3">
        <v>43985</v>
      </c>
      <c r="E260" s="20">
        <v>2.8999999999999998E-2</v>
      </c>
      <c r="F260" s="14" t="s">
        <v>8</v>
      </c>
      <c r="G260" s="14">
        <v>5.5999999999999973E-3</v>
      </c>
    </row>
    <row r="261" spans="1:7" x14ac:dyDescent="0.25">
      <c r="A261" s="2" t="s">
        <v>780</v>
      </c>
      <c r="B261" s="2" t="s">
        <v>782</v>
      </c>
      <c r="C261" s="3">
        <v>43615</v>
      </c>
      <c r="D261" s="3">
        <v>43797</v>
      </c>
      <c r="E261" s="20">
        <v>2.4E-2</v>
      </c>
      <c r="F261" s="14" t="s">
        <v>4533</v>
      </c>
      <c r="G261" s="14">
        <v>1.4200000000000011E-3</v>
      </c>
    </row>
    <row r="262" spans="1:7" x14ac:dyDescent="0.25">
      <c r="A262" s="2" t="s">
        <v>783</v>
      </c>
      <c r="B262" s="2" t="s">
        <v>782</v>
      </c>
      <c r="C262" s="3">
        <v>43615</v>
      </c>
      <c r="D262" s="3">
        <v>43979</v>
      </c>
      <c r="E262" s="20">
        <v>2.5000000000000001E-2</v>
      </c>
      <c r="F262" s="14" t="s">
        <v>8</v>
      </c>
      <c r="G262" s="14">
        <v>1.9900000000000022E-3</v>
      </c>
    </row>
    <row r="263" spans="1:7" x14ac:dyDescent="0.25">
      <c r="A263" s="2" t="s">
        <v>785</v>
      </c>
      <c r="B263" s="2" t="s">
        <v>41</v>
      </c>
      <c r="C263" s="3">
        <v>43616</v>
      </c>
      <c r="D263" s="3">
        <v>43985</v>
      </c>
      <c r="E263" s="20">
        <v>2.75E-2</v>
      </c>
      <c r="F263" s="14" t="s">
        <v>8</v>
      </c>
      <c r="G263" s="14">
        <v>4.0999999999999995E-3</v>
      </c>
    </row>
    <row r="264" spans="1:7" x14ac:dyDescent="0.25">
      <c r="A264" s="2" t="s">
        <v>788</v>
      </c>
      <c r="B264" s="2" t="s">
        <v>142</v>
      </c>
      <c r="C264" s="3">
        <v>43620</v>
      </c>
      <c r="D264" s="3">
        <v>43712</v>
      </c>
      <c r="E264" s="20">
        <v>4.8399999999999999E-2</v>
      </c>
      <c r="F264" s="14" t="s">
        <v>4534</v>
      </c>
      <c r="G264" s="14">
        <v>2.5179999999999998E-2</v>
      </c>
    </row>
    <row r="265" spans="1:7" x14ac:dyDescent="0.25">
      <c r="A265" s="2" t="s">
        <v>792</v>
      </c>
      <c r="B265" s="2" t="s">
        <v>305</v>
      </c>
      <c r="C265" s="3">
        <v>43626</v>
      </c>
      <c r="D265" s="3">
        <v>45453</v>
      </c>
      <c r="E265" s="20">
        <v>3.2099999999999997E-2</v>
      </c>
      <c r="F265" s="14" t="s">
        <v>11</v>
      </c>
      <c r="G265" s="14">
        <v>6.0599999999999959E-3</v>
      </c>
    </row>
    <row r="266" spans="1:7" x14ac:dyDescent="0.25">
      <c r="A266" s="2" t="s">
        <v>795</v>
      </c>
      <c r="B266" s="2" t="s">
        <v>58</v>
      </c>
      <c r="C266" s="3">
        <v>43628</v>
      </c>
      <c r="D266" s="3">
        <v>43719</v>
      </c>
      <c r="E266" s="20">
        <v>0.05</v>
      </c>
      <c r="F266" s="14" t="s">
        <v>4534</v>
      </c>
      <c r="G266" s="14">
        <v>2.6830000000000003E-2</v>
      </c>
    </row>
    <row r="267" spans="1:7" x14ac:dyDescent="0.25">
      <c r="A267" s="2" t="s">
        <v>798</v>
      </c>
      <c r="B267" s="2" t="s">
        <v>58</v>
      </c>
      <c r="C267" s="3">
        <v>43628</v>
      </c>
      <c r="D267" s="3">
        <v>43810</v>
      </c>
      <c r="E267" s="20">
        <v>0.05</v>
      </c>
      <c r="F267" s="14" t="s">
        <v>4533</v>
      </c>
      <c r="G267" s="14">
        <v>2.6810000000000004E-2</v>
      </c>
    </row>
    <row r="268" spans="1:7" x14ac:dyDescent="0.25">
      <c r="A268" s="2" t="s">
        <v>800</v>
      </c>
      <c r="B268" s="2" t="s">
        <v>41</v>
      </c>
      <c r="C268" s="3">
        <v>43628</v>
      </c>
      <c r="D268" s="3">
        <v>43811</v>
      </c>
      <c r="E268" s="20">
        <v>2.4500000000000001E-2</v>
      </c>
      <c r="F268" s="14" t="s">
        <v>4533</v>
      </c>
      <c r="G268" s="14">
        <v>1.3100000000000021E-3</v>
      </c>
    </row>
    <row r="269" spans="1:7" x14ac:dyDescent="0.25">
      <c r="A269" s="2" t="s">
        <v>802</v>
      </c>
      <c r="B269" s="2" t="s">
        <v>41</v>
      </c>
      <c r="C269" s="3">
        <v>43628</v>
      </c>
      <c r="D269" s="3">
        <v>43993</v>
      </c>
      <c r="E269" s="20">
        <v>2.5000000000000001E-2</v>
      </c>
      <c r="F269" s="14" t="s">
        <v>8</v>
      </c>
      <c r="G269" s="14">
        <v>1.6500000000000022E-3</v>
      </c>
    </row>
    <row r="270" spans="1:7" x14ac:dyDescent="0.25">
      <c r="A270" s="2" t="s">
        <v>804</v>
      </c>
      <c r="B270" s="2" t="s">
        <v>62</v>
      </c>
      <c r="C270" s="3">
        <v>43629</v>
      </c>
      <c r="D270" s="3">
        <v>44358</v>
      </c>
      <c r="E270" s="20">
        <v>2.69E-2</v>
      </c>
      <c r="F270" s="14" t="s">
        <v>9</v>
      </c>
      <c r="G270" s="14">
        <v>3.259999999999999E-3</v>
      </c>
    </row>
    <row r="271" spans="1:7" x14ac:dyDescent="0.25">
      <c r="A271" s="2" t="s">
        <v>806</v>
      </c>
      <c r="B271" s="2" t="s">
        <v>41</v>
      </c>
      <c r="C271" s="3">
        <v>43630</v>
      </c>
      <c r="D271" s="3">
        <v>43721</v>
      </c>
      <c r="E271" s="20">
        <v>2.4500000000000001E-2</v>
      </c>
      <c r="F271" s="14" t="s">
        <v>4534</v>
      </c>
      <c r="G271" s="14">
        <v>1.3300000000000013E-3</v>
      </c>
    </row>
    <row r="272" spans="1:7" x14ac:dyDescent="0.25">
      <c r="A272" s="2" t="s">
        <v>808</v>
      </c>
      <c r="B272" s="2" t="s">
        <v>41</v>
      </c>
      <c r="C272" s="3">
        <v>43630</v>
      </c>
      <c r="D272" s="3">
        <v>43812</v>
      </c>
      <c r="E272" s="20">
        <v>2.7999999999999997E-2</v>
      </c>
      <c r="F272" s="14" t="s">
        <v>4533</v>
      </c>
      <c r="G272" s="14">
        <v>4.8099999999999983E-3</v>
      </c>
    </row>
    <row r="273" spans="1:7" x14ac:dyDescent="0.25">
      <c r="A273" s="2" t="s">
        <v>810</v>
      </c>
      <c r="B273" s="2" t="s">
        <v>41</v>
      </c>
      <c r="C273" s="3">
        <v>43630</v>
      </c>
      <c r="D273" s="3">
        <v>43997</v>
      </c>
      <c r="E273" s="20">
        <v>2.7000000000000003E-2</v>
      </c>
      <c r="F273" s="14" t="s">
        <v>8</v>
      </c>
      <c r="G273" s="14">
        <v>3.6500000000000039E-3</v>
      </c>
    </row>
    <row r="274" spans="1:7" x14ac:dyDescent="0.25">
      <c r="A274" s="2" t="s">
        <v>812</v>
      </c>
      <c r="B274" s="2" t="s">
        <v>41</v>
      </c>
      <c r="C274" s="3">
        <v>43630</v>
      </c>
      <c r="D274" s="3">
        <v>44330</v>
      </c>
      <c r="E274" s="20">
        <v>2.8999999999999998E-2</v>
      </c>
      <c r="F274" s="14" t="s">
        <v>9</v>
      </c>
      <c r="G274" s="14">
        <v>5.3799999999999994E-3</v>
      </c>
    </row>
    <row r="275" spans="1:7" x14ac:dyDescent="0.25">
      <c r="A275" s="2" t="s">
        <v>814</v>
      </c>
      <c r="B275" s="2" t="s">
        <v>95</v>
      </c>
      <c r="C275" s="3">
        <v>43630</v>
      </c>
      <c r="D275" s="3">
        <v>43994</v>
      </c>
      <c r="E275" s="20">
        <v>2.8999999999999998E-2</v>
      </c>
      <c r="F275" s="14" t="s">
        <v>8</v>
      </c>
      <c r="G275" s="14">
        <v>6.0399999999999968E-3</v>
      </c>
    </row>
    <row r="276" spans="1:7" x14ac:dyDescent="0.25">
      <c r="A276" s="2" t="s">
        <v>816</v>
      </c>
      <c r="B276" s="2" t="s">
        <v>95</v>
      </c>
      <c r="C276" s="3">
        <v>43633</v>
      </c>
      <c r="D276" s="3">
        <v>44060</v>
      </c>
      <c r="E276" s="20">
        <v>0.03</v>
      </c>
      <c r="F276" s="14" t="s">
        <v>8</v>
      </c>
      <c r="G276" s="14">
        <v>6.579999999999999E-3</v>
      </c>
    </row>
    <row r="277" spans="1:7" x14ac:dyDescent="0.25">
      <c r="A277" s="2" t="s">
        <v>819</v>
      </c>
      <c r="B277" s="2" t="s">
        <v>37</v>
      </c>
      <c r="C277" s="3">
        <v>43635</v>
      </c>
      <c r="D277" s="3">
        <v>45462</v>
      </c>
      <c r="E277" s="20">
        <v>3.0200000000000001E-2</v>
      </c>
      <c r="F277" s="14" t="s">
        <v>11</v>
      </c>
      <c r="G277" s="14">
        <v>4.4600000000000022E-3</v>
      </c>
    </row>
    <row r="278" spans="1:7" x14ac:dyDescent="0.25">
      <c r="A278" s="2" t="s">
        <v>822</v>
      </c>
      <c r="B278" s="2" t="s">
        <v>153</v>
      </c>
      <c r="C278" s="3">
        <v>43636</v>
      </c>
      <c r="D278" s="3">
        <v>43727</v>
      </c>
      <c r="E278" s="20">
        <v>3.7000000000000005E-2</v>
      </c>
      <c r="F278" s="14" t="s">
        <v>4534</v>
      </c>
      <c r="G278" s="14">
        <v>1.3820000000000006E-2</v>
      </c>
    </row>
    <row r="279" spans="1:7" x14ac:dyDescent="0.25">
      <c r="A279" s="2" t="s">
        <v>825</v>
      </c>
      <c r="B279" s="2" t="s">
        <v>62</v>
      </c>
      <c r="C279" s="3">
        <v>43636</v>
      </c>
      <c r="D279" s="3">
        <v>44732</v>
      </c>
      <c r="E279" s="20">
        <v>2.7400000000000001E-2</v>
      </c>
      <c r="F279" s="14" t="s">
        <v>4536</v>
      </c>
      <c r="G279" s="14">
        <v>2.9400000000000016E-3</v>
      </c>
    </row>
    <row r="280" spans="1:7" x14ac:dyDescent="0.25">
      <c r="A280" s="2" t="s">
        <v>827</v>
      </c>
      <c r="B280" s="2" t="s">
        <v>62</v>
      </c>
      <c r="C280" s="3">
        <v>43636</v>
      </c>
      <c r="D280" s="3">
        <v>45097</v>
      </c>
      <c r="E280" s="20">
        <v>2.86E-2</v>
      </c>
      <c r="F280" s="14" t="s">
        <v>10</v>
      </c>
      <c r="G280" s="14">
        <v>3.4600000000000013E-3</v>
      </c>
    </row>
    <row r="281" spans="1:7" x14ac:dyDescent="0.25">
      <c r="A281" s="2" t="s">
        <v>829</v>
      </c>
      <c r="B281" s="2" t="s">
        <v>142</v>
      </c>
      <c r="C281" s="3">
        <v>43640</v>
      </c>
      <c r="D281" s="3">
        <v>43733</v>
      </c>
      <c r="E281" s="20">
        <v>4.8099999999999997E-2</v>
      </c>
      <c r="F281" s="14" t="s">
        <v>4534</v>
      </c>
      <c r="G281" s="14">
        <v>2.4959999999999996E-2</v>
      </c>
    </row>
    <row r="282" spans="1:7" x14ac:dyDescent="0.25">
      <c r="A282" s="2" t="s">
        <v>832</v>
      </c>
      <c r="B282" s="2" t="s">
        <v>58</v>
      </c>
      <c r="C282" s="3">
        <v>43640</v>
      </c>
      <c r="D282" s="3">
        <v>44004</v>
      </c>
      <c r="E282" s="20">
        <v>0.05</v>
      </c>
      <c r="F282" s="14" t="s">
        <v>8</v>
      </c>
      <c r="G282" s="14">
        <v>2.6710000000000001E-2</v>
      </c>
    </row>
    <row r="283" spans="1:7" x14ac:dyDescent="0.25">
      <c r="A283" s="2" t="s">
        <v>834</v>
      </c>
      <c r="B283" s="2" t="s">
        <v>54</v>
      </c>
      <c r="C283" s="3">
        <v>43640</v>
      </c>
      <c r="D283" s="3">
        <v>44004</v>
      </c>
      <c r="E283" s="20">
        <v>2.63E-2</v>
      </c>
      <c r="F283" s="14" t="s">
        <v>8</v>
      </c>
      <c r="G283" s="14">
        <v>3.0099999999999988E-3</v>
      </c>
    </row>
    <row r="284" spans="1:7" x14ac:dyDescent="0.25">
      <c r="A284" s="2" t="s">
        <v>836</v>
      </c>
      <c r="B284" s="2" t="s">
        <v>54</v>
      </c>
      <c r="C284" s="3">
        <v>43640</v>
      </c>
      <c r="D284" s="3">
        <v>44371</v>
      </c>
      <c r="E284" s="20">
        <v>2.7200000000000002E-2</v>
      </c>
      <c r="F284" s="14" t="s">
        <v>9</v>
      </c>
      <c r="G284" s="14">
        <v>3.3100000000000004E-3</v>
      </c>
    </row>
    <row r="285" spans="1:7" x14ac:dyDescent="0.25">
      <c r="A285" s="2" t="s">
        <v>838</v>
      </c>
      <c r="B285" s="2" t="s">
        <v>142</v>
      </c>
      <c r="C285" s="3">
        <v>43641</v>
      </c>
      <c r="D285" s="3">
        <v>43824</v>
      </c>
      <c r="E285" s="20">
        <v>4.8099999999999997E-2</v>
      </c>
      <c r="F285" s="14" t="s">
        <v>4533</v>
      </c>
      <c r="G285" s="14">
        <v>2.4959999999999996E-2</v>
      </c>
    </row>
    <row r="286" spans="1:7" x14ac:dyDescent="0.25">
      <c r="A286" s="2" t="s">
        <v>840</v>
      </c>
      <c r="B286" s="2" t="s">
        <v>54</v>
      </c>
      <c r="C286" s="3">
        <v>43641</v>
      </c>
      <c r="D286" s="3">
        <v>43823</v>
      </c>
      <c r="E286" s="20">
        <v>2.5099999999999997E-2</v>
      </c>
      <c r="F286" s="14" t="s">
        <v>4533</v>
      </c>
      <c r="G286" s="14">
        <v>1.9599999999999965E-3</v>
      </c>
    </row>
    <row r="287" spans="1:7" x14ac:dyDescent="0.25">
      <c r="A287" s="2" t="s">
        <v>842</v>
      </c>
      <c r="B287" s="2" t="s">
        <v>54</v>
      </c>
      <c r="C287" s="3">
        <v>43641</v>
      </c>
      <c r="D287" s="3">
        <v>44005</v>
      </c>
      <c r="E287" s="20">
        <v>2.63E-2</v>
      </c>
      <c r="F287" s="14" t="s">
        <v>8</v>
      </c>
      <c r="G287" s="14">
        <v>3.0600000000000002E-3</v>
      </c>
    </row>
    <row r="288" spans="1:7" x14ac:dyDescent="0.25">
      <c r="A288" s="2" t="s">
        <v>844</v>
      </c>
      <c r="B288" s="2" t="s">
        <v>91</v>
      </c>
      <c r="C288" s="3">
        <v>43643</v>
      </c>
      <c r="D288" s="3">
        <v>44007</v>
      </c>
      <c r="E288" s="20">
        <v>2.63E-2</v>
      </c>
      <c r="F288" s="14" t="s">
        <v>8</v>
      </c>
      <c r="G288" s="14">
        <v>3.0500000000000006E-3</v>
      </c>
    </row>
    <row r="289" spans="1:7" x14ac:dyDescent="0.25">
      <c r="A289" s="2" t="s">
        <v>847</v>
      </c>
      <c r="B289" s="2" t="s">
        <v>279</v>
      </c>
      <c r="C289" s="3">
        <v>43644</v>
      </c>
      <c r="D289" s="3">
        <v>44009</v>
      </c>
      <c r="E289" s="20">
        <v>2.5000000000000001E-2</v>
      </c>
      <c r="F289" s="14" t="s">
        <v>8</v>
      </c>
      <c r="G289" s="14">
        <v>1.3900000000000023E-3</v>
      </c>
    </row>
    <row r="290" spans="1:7" x14ac:dyDescent="0.25">
      <c r="A290" s="2" t="s">
        <v>850</v>
      </c>
      <c r="B290" s="2" t="s">
        <v>153</v>
      </c>
      <c r="C290" s="3">
        <v>43647</v>
      </c>
      <c r="D290" s="3">
        <v>43830</v>
      </c>
      <c r="E290" s="20">
        <v>3.7000000000000005E-2</v>
      </c>
      <c r="F290" s="14" t="s">
        <v>4533</v>
      </c>
      <c r="G290" s="14">
        <v>1.3890000000000007E-2</v>
      </c>
    </row>
    <row r="291" spans="1:7" x14ac:dyDescent="0.25">
      <c r="A291" s="2" t="s">
        <v>854</v>
      </c>
      <c r="B291" s="2" t="s">
        <v>95</v>
      </c>
      <c r="C291" s="3">
        <v>43649</v>
      </c>
      <c r="D291" s="3">
        <v>44046</v>
      </c>
      <c r="E291" s="20">
        <v>0.03</v>
      </c>
      <c r="F291" s="14" t="s">
        <v>8</v>
      </c>
      <c r="G291" s="14">
        <v>6.2499999999999986E-3</v>
      </c>
    </row>
    <row r="292" spans="1:7" x14ac:dyDescent="0.25">
      <c r="A292" s="2" t="s">
        <v>858</v>
      </c>
      <c r="B292" s="2" t="s">
        <v>153</v>
      </c>
      <c r="C292" s="3">
        <v>43654</v>
      </c>
      <c r="D292" s="3">
        <v>43745</v>
      </c>
      <c r="E292" s="20">
        <v>4.1500000000000002E-2</v>
      </c>
      <c r="F292" s="14" t="s">
        <v>4534</v>
      </c>
      <c r="G292" s="14">
        <v>1.8290000000000001E-2</v>
      </c>
    </row>
    <row r="293" spans="1:7" x14ac:dyDescent="0.25">
      <c r="A293" s="2" t="s">
        <v>862</v>
      </c>
      <c r="B293" s="2" t="s">
        <v>62</v>
      </c>
      <c r="C293" s="3">
        <v>43656</v>
      </c>
      <c r="D293" s="3">
        <v>44387</v>
      </c>
      <c r="E293" s="20">
        <v>2.6600000000000002E-2</v>
      </c>
      <c r="F293" s="14" t="s">
        <v>9</v>
      </c>
      <c r="G293" s="14">
        <v>2.5100000000000018E-3</v>
      </c>
    </row>
    <row r="294" spans="1:7" x14ac:dyDescent="0.25">
      <c r="A294" s="2" t="s">
        <v>865</v>
      </c>
      <c r="B294" s="2" t="s">
        <v>62</v>
      </c>
      <c r="C294" s="3">
        <v>43656</v>
      </c>
      <c r="D294" s="3">
        <v>45117</v>
      </c>
      <c r="E294" s="20">
        <v>2.8799999999999999E-2</v>
      </c>
      <c r="F294" s="14" t="s">
        <v>10</v>
      </c>
      <c r="G294" s="14">
        <v>3.4999999999999996E-3</v>
      </c>
    </row>
    <row r="295" spans="1:7" x14ac:dyDescent="0.25">
      <c r="A295" s="2" t="s">
        <v>867</v>
      </c>
      <c r="B295" s="2" t="s">
        <v>118</v>
      </c>
      <c r="C295" s="3">
        <v>43657</v>
      </c>
      <c r="D295" s="3">
        <v>44021</v>
      </c>
      <c r="E295" s="20">
        <v>2.6000000000000002E-2</v>
      </c>
      <c r="F295" s="14" t="s">
        <v>8</v>
      </c>
      <c r="G295" s="14">
        <v>2.8200000000000031E-3</v>
      </c>
    </row>
    <row r="296" spans="1:7" x14ac:dyDescent="0.25">
      <c r="A296" s="2" t="s">
        <v>870</v>
      </c>
      <c r="B296" s="2" t="s">
        <v>118</v>
      </c>
      <c r="C296" s="3">
        <v>43657</v>
      </c>
      <c r="D296" s="3">
        <v>44208</v>
      </c>
      <c r="E296" s="20">
        <v>2.69E-2</v>
      </c>
      <c r="F296" s="14" t="s">
        <v>9</v>
      </c>
      <c r="G296" s="14">
        <v>3.0999999999999986E-3</v>
      </c>
    </row>
    <row r="297" spans="1:7" x14ac:dyDescent="0.25">
      <c r="A297" s="2" t="s">
        <v>872</v>
      </c>
      <c r="B297" s="2" t="s">
        <v>95</v>
      </c>
      <c r="C297" s="3">
        <v>43657</v>
      </c>
      <c r="D297" s="3">
        <v>44022</v>
      </c>
      <c r="E297" s="20">
        <v>2.9500000000000002E-2</v>
      </c>
      <c r="F297" s="14" t="s">
        <v>8</v>
      </c>
      <c r="G297" s="14">
        <v>5.9300000000000012E-3</v>
      </c>
    </row>
    <row r="298" spans="1:7" x14ac:dyDescent="0.25">
      <c r="A298" s="2" t="s">
        <v>874</v>
      </c>
      <c r="B298" s="2" t="s">
        <v>27</v>
      </c>
      <c r="C298" s="3">
        <v>43668</v>
      </c>
      <c r="D298" s="3">
        <v>43760</v>
      </c>
      <c r="E298" s="20">
        <v>2.8999999999999998E-2</v>
      </c>
      <c r="F298" s="14" t="s">
        <v>4534</v>
      </c>
      <c r="G298" s="14">
        <v>5.7799999999999969E-3</v>
      </c>
    </row>
    <row r="299" spans="1:7" x14ac:dyDescent="0.25">
      <c r="A299" s="2" t="s">
        <v>878</v>
      </c>
      <c r="B299" s="2" t="s">
        <v>153</v>
      </c>
      <c r="C299" s="3">
        <v>43671</v>
      </c>
      <c r="D299" s="3">
        <v>43762</v>
      </c>
      <c r="E299" s="20">
        <v>4.1500000000000002E-2</v>
      </c>
      <c r="F299" s="14" t="s">
        <v>4534</v>
      </c>
      <c r="G299" s="14">
        <v>1.8290000000000001E-2</v>
      </c>
    </row>
    <row r="300" spans="1:7" x14ac:dyDescent="0.25">
      <c r="A300" s="2" t="s">
        <v>882</v>
      </c>
      <c r="B300" s="2" t="s">
        <v>305</v>
      </c>
      <c r="C300" s="3">
        <v>43672</v>
      </c>
      <c r="D300" s="3">
        <v>45499</v>
      </c>
      <c r="E300" s="20">
        <v>3.2400000000000005E-2</v>
      </c>
      <c r="F300" s="14" t="s">
        <v>11</v>
      </c>
      <c r="G300" s="14">
        <v>6.5100000000000054E-3</v>
      </c>
    </row>
    <row r="301" spans="1:7" x14ac:dyDescent="0.25">
      <c r="A301" s="2" t="s">
        <v>885</v>
      </c>
      <c r="B301" s="2" t="s">
        <v>264</v>
      </c>
      <c r="C301" s="3">
        <v>43677</v>
      </c>
      <c r="D301" s="3">
        <v>44408</v>
      </c>
      <c r="E301" s="20">
        <v>2.69E-2</v>
      </c>
      <c r="F301" s="14" t="s">
        <v>9</v>
      </c>
      <c r="G301" s="14">
        <v>3.1699999999999992E-3</v>
      </c>
    </row>
    <row r="302" spans="1:7" x14ac:dyDescent="0.25">
      <c r="A302" s="2" t="s">
        <v>888</v>
      </c>
      <c r="B302" s="2" t="s">
        <v>264</v>
      </c>
      <c r="C302" s="3">
        <v>43677</v>
      </c>
      <c r="D302" s="3">
        <v>44773</v>
      </c>
      <c r="E302" s="20">
        <v>2.7999999999999997E-2</v>
      </c>
      <c r="F302" s="14" t="s">
        <v>4536</v>
      </c>
      <c r="G302" s="14">
        <v>3.6099999999999986E-3</v>
      </c>
    </row>
    <row r="303" spans="1:7" x14ac:dyDescent="0.25">
      <c r="A303" s="2" t="s">
        <v>890</v>
      </c>
      <c r="B303" s="2" t="s">
        <v>264</v>
      </c>
      <c r="C303" s="3">
        <v>43677</v>
      </c>
      <c r="D303" s="3">
        <v>45138</v>
      </c>
      <c r="E303" s="20">
        <v>2.92E-2</v>
      </c>
      <c r="F303" s="14" t="s">
        <v>10</v>
      </c>
      <c r="G303" s="14">
        <v>4.0600000000000011E-3</v>
      </c>
    </row>
    <row r="304" spans="1:7" x14ac:dyDescent="0.25">
      <c r="A304" s="2" t="s">
        <v>892</v>
      </c>
      <c r="B304" s="2" t="s">
        <v>264</v>
      </c>
      <c r="C304" s="3">
        <v>43677</v>
      </c>
      <c r="D304" s="3">
        <v>45504</v>
      </c>
      <c r="E304" s="20">
        <v>3.0200000000000001E-2</v>
      </c>
      <c r="F304" s="14" t="s">
        <v>11</v>
      </c>
      <c r="G304" s="14">
        <v>4.2900000000000021E-3</v>
      </c>
    </row>
    <row r="305" spans="1:7" x14ac:dyDescent="0.25">
      <c r="A305" s="2" t="s">
        <v>894</v>
      </c>
      <c r="B305" s="2" t="s">
        <v>782</v>
      </c>
      <c r="C305" s="3">
        <v>43677</v>
      </c>
      <c r="D305" s="3">
        <v>44105</v>
      </c>
      <c r="E305" s="20">
        <v>2.5600000000000001E-2</v>
      </c>
      <c r="F305" s="14" t="s">
        <v>8</v>
      </c>
      <c r="G305" s="14">
        <v>1.9400000000000008E-3</v>
      </c>
    </row>
    <row r="306" spans="1:7" x14ac:dyDescent="0.25">
      <c r="A306" s="2" t="s">
        <v>896</v>
      </c>
      <c r="B306" s="2" t="s">
        <v>782</v>
      </c>
      <c r="C306" s="3">
        <v>43677</v>
      </c>
      <c r="D306" s="3">
        <v>44137</v>
      </c>
      <c r="E306" s="20">
        <v>2.5600000000000001E-2</v>
      </c>
      <c r="F306" s="14" t="s">
        <v>8</v>
      </c>
      <c r="G306" s="14">
        <v>1.9400000000000008E-3</v>
      </c>
    </row>
    <row r="307" spans="1:7" x14ac:dyDescent="0.25">
      <c r="A307" s="2" t="s">
        <v>898</v>
      </c>
      <c r="B307" s="2" t="s">
        <v>782</v>
      </c>
      <c r="C307" s="3">
        <v>43677</v>
      </c>
      <c r="D307" s="3">
        <v>44166</v>
      </c>
      <c r="E307" s="20">
        <v>2.5699999999999997E-2</v>
      </c>
      <c r="F307" s="14" t="s">
        <v>8</v>
      </c>
      <c r="G307" s="14">
        <v>2.0399999999999967E-3</v>
      </c>
    </row>
    <row r="308" spans="1:7" x14ac:dyDescent="0.25">
      <c r="A308" s="2" t="s">
        <v>900</v>
      </c>
      <c r="B308" s="2" t="s">
        <v>62</v>
      </c>
      <c r="C308" s="3">
        <v>43677</v>
      </c>
      <c r="D308" s="3">
        <v>43768</v>
      </c>
      <c r="E308" s="20">
        <v>2.46E-2</v>
      </c>
      <c r="F308" s="14" t="s">
        <v>4534</v>
      </c>
      <c r="G308" s="14">
        <v>1.4799999999999987E-3</v>
      </c>
    </row>
    <row r="309" spans="1:7" x14ac:dyDescent="0.25">
      <c r="A309" s="2" t="s">
        <v>902</v>
      </c>
      <c r="B309" s="2" t="s">
        <v>62</v>
      </c>
      <c r="C309" s="3">
        <v>43677</v>
      </c>
      <c r="D309" s="3">
        <v>43859</v>
      </c>
      <c r="E309" s="20">
        <v>2.5000000000000001E-2</v>
      </c>
      <c r="F309" s="14" t="s">
        <v>4533</v>
      </c>
      <c r="G309" s="14">
        <v>1.9200000000000016E-3</v>
      </c>
    </row>
    <row r="310" spans="1:7" x14ac:dyDescent="0.25">
      <c r="A310" s="2" t="s">
        <v>904</v>
      </c>
      <c r="B310" s="2" t="s">
        <v>62</v>
      </c>
      <c r="C310" s="3">
        <v>43677</v>
      </c>
      <c r="D310" s="3">
        <v>44773</v>
      </c>
      <c r="E310" s="20">
        <v>2.8399999999999998E-2</v>
      </c>
      <c r="F310" s="14" t="s">
        <v>4536</v>
      </c>
      <c r="G310" s="14">
        <v>4.0099999999999997E-3</v>
      </c>
    </row>
    <row r="311" spans="1:7" x14ac:dyDescent="0.25">
      <c r="A311" s="2" t="s">
        <v>906</v>
      </c>
      <c r="B311" s="2" t="s">
        <v>58</v>
      </c>
      <c r="C311" s="3">
        <v>43678</v>
      </c>
      <c r="D311" s="3">
        <v>44042</v>
      </c>
      <c r="E311" s="20">
        <v>0.05</v>
      </c>
      <c r="F311" s="14" t="s">
        <v>8</v>
      </c>
      <c r="G311" s="14">
        <v>2.6770000000000002E-2</v>
      </c>
    </row>
    <row r="312" spans="1:7" x14ac:dyDescent="0.25">
      <c r="A312" s="2" t="s">
        <v>909</v>
      </c>
      <c r="B312" s="2" t="s">
        <v>58</v>
      </c>
      <c r="C312" s="3">
        <v>43678</v>
      </c>
      <c r="D312" s="3">
        <v>43860</v>
      </c>
      <c r="E312" s="20">
        <v>0.05</v>
      </c>
      <c r="F312" s="14" t="s">
        <v>4533</v>
      </c>
      <c r="G312" s="14">
        <v>2.7030000000000002E-2</v>
      </c>
    </row>
    <row r="313" spans="1:7" x14ac:dyDescent="0.25">
      <c r="A313" s="2" t="s">
        <v>911</v>
      </c>
      <c r="B313" s="2" t="s">
        <v>37</v>
      </c>
      <c r="C313" s="3">
        <v>43679</v>
      </c>
      <c r="D313" s="3">
        <v>44775</v>
      </c>
      <c r="E313" s="20">
        <v>2.7900000000000001E-2</v>
      </c>
      <c r="F313" s="14" t="s">
        <v>4536</v>
      </c>
      <c r="G313" s="14">
        <v>3.4400000000000021E-3</v>
      </c>
    </row>
    <row r="314" spans="1:7" x14ac:dyDescent="0.25">
      <c r="A314" s="2" t="s">
        <v>914</v>
      </c>
      <c r="B314" s="2" t="s">
        <v>37</v>
      </c>
      <c r="C314" s="3">
        <v>43679</v>
      </c>
      <c r="D314" s="3">
        <v>45506</v>
      </c>
      <c r="E314" s="20">
        <v>3.04E-2</v>
      </c>
      <c r="F314" s="14" t="s">
        <v>11</v>
      </c>
      <c r="G314" s="14">
        <v>4.6899999999999997E-3</v>
      </c>
    </row>
    <row r="315" spans="1:7" x14ac:dyDescent="0.25">
      <c r="A315" s="2" t="s">
        <v>916</v>
      </c>
      <c r="B315" s="2" t="s">
        <v>58</v>
      </c>
      <c r="C315" s="3">
        <v>43679</v>
      </c>
      <c r="D315" s="3">
        <v>44043</v>
      </c>
      <c r="E315" s="20">
        <v>0.05</v>
      </c>
      <c r="F315" s="14" t="s">
        <v>8</v>
      </c>
      <c r="G315" s="14">
        <v>2.6800000000000004E-2</v>
      </c>
    </row>
    <row r="316" spans="1:7" x14ac:dyDescent="0.25">
      <c r="A316" s="2" t="s">
        <v>918</v>
      </c>
      <c r="B316" s="2" t="s">
        <v>54</v>
      </c>
      <c r="C316" s="3">
        <v>43679</v>
      </c>
      <c r="D316" s="3">
        <v>44410</v>
      </c>
      <c r="E316" s="20">
        <v>2.7400000000000001E-2</v>
      </c>
      <c r="F316" s="14" t="s">
        <v>9</v>
      </c>
      <c r="G316" s="14">
        <v>3.5899999999999994E-3</v>
      </c>
    </row>
    <row r="317" spans="1:7" x14ac:dyDescent="0.25">
      <c r="A317" s="2" t="s">
        <v>920</v>
      </c>
      <c r="B317" s="2" t="s">
        <v>54</v>
      </c>
      <c r="C317" s="3">
        <v>43679</v>
      </c>
      <c r="D317" s="3">
        <v>44043</v>
      </c>
      <c r="E317" s="20">
        <v>2.63E-2</v>
      </c>
      <c r="F317" s="14" t="s">
        <v>8</v>
      </c>
      <c r="G317" s="14">
        <v>3.1000000000000021E-3</v>
      </c>
    </row>
    <row r="318" spans="1:7" x14ac:dyDescent="0.25">
      <c r="A318" s="2" t="s">
        <v>922</v>
      </c>
      <c r="B318" s="2" t="s">
        <v>91</v>
      </c>
      <c r="C318" s="3">
        <v>43679</v>
      </c>
      <c r="D318" s="3">
        <v>44043</v>
      </c>
      <c r="E318" s="20">
        <v>2.6000000000000002E-2</v>
      </c>
      <c r="F318" s="14" t="s">
        <v>8</v>
      </c>
      <c r="G318" s="14">
        <v>2.8000000000000039E-3</v>
      </c>
    </row>
    <row r="319" spans="1:7" x14ac:dyDescent="0.25">
      <c r="A319" s="2" t="s">
        <v>924</v>
      </c>
      <c r="B319" s="2" t="s">
        <v>91</v>
      </c>
      <c r="C319" s="3">
        <v>43679</v>
      </c>
      <c r="D319" s="3">
        <v>44410</v>
      </c>
      <c r="E319" s="20">
        <v>2.7000000000000003E-2</v>
      </c>
      <c r="F319" s="14" t="s">
        <v>9</v>
      </c>
      <c r="G319" s="14">
        <v>3.1900000000000019E-3</v>
      </c>
    </row>
    <row r="320" spans="1:7" x14ac:dyDescent="0.25">
      <c r="A320" s="2" t="s">
        <v>926</v>
      </c>
      <c r="B320" s="2" t="s">
        <v>142</v>
      </c>
      <c r="C320" s="3">
        <v>43682</v>
      </c>
      <c r="D320" s="3">
        <v>43804</v>
      </c>
      <c r="E320" s="20">
        <v>4.82E-2</v>
      </c>
      <c r="F320" s="14" t="s">
        <v>4534</v>
      </c>
      <c r="G320" s="14">
        <v>2.521E-2</v>
      </c>
    </row>
    <row r="321" spans="1:7" x14ac:dyDescent="0.25">
      <c r="A321" s="2" t="s">
        <v>930</v>
      </c>
      <c r="B321" s="2" t="s">
        <v>142</v>
      </c>
      <c r="C321" s="3">
        <v>43682</v>
      </c>
      <c r="D321" s="3">
        <v>43774</v>
      </c>
      <c r="E321" s="20">
        <v>4.8099999999999997E-2</v>
      </c>
      <c r="F321" s="14" t="s">
        <v>4534</v>
      </c>
      <c r="G321" s="14">
        <v>2.4959999999999996E-2</v>
      </c>
    </row>
    <row r="322" spans="1:7" x14ac:dyDescent="0.25">
      <c r="A322" s="2" t="s">
        <v>933</v>
      </c>
      <c r="B322" s="2" t="s">
        <v>58</v>
      </c>
      <c r="C322" s="3">
        <v>43696</v>
      </c>
      <c r="D322" s="3">
        <v>43860</v>
      </c>
      <c r="E322" s="20">
        <v>0.05</v>
      </c>
      <c r="F322" s="14" t="s">
        <v>4533</v>
      </c>
      <c r="G322" s="14">
        <v>2.6820000000000004E-2</v>
      </c>
    </row>
    <row r="323" spans="1:7" x14ac:dyDescent="0.25">
      <c r="A323" s="2" t="s">
        <v>936</v>
      </c>
      <c r="B323" s="2" t="s">
        <v>153</v>
      </c>
      <c r="C323" s="3">
        <v>43703</v>
      </c>
      <c r="D323" s="3">
        <v>43794</v>
      </c>
      <c r="E323" s="20">
        <v>4.1500000000000002E-2</v>
      </c>
      <c r="F323" s="14" t="s">
        <v>4534</v>
      </c>
      <c r="G323" s="14">
        <v>1.8460000000000001E-2</v>
      </c>
    </row>
    <row r="324" spans="1:7" x14ac:dyDescent="0.25">
      <c r="A324" s="2" t="s">
        <v>939</v>
      </c>
      <c r="B324" s="2" t="s">
        <v>54</v>
      </c>
      <c r="C324" s="3">
        <v>43707</v>
      </c>
      <c r="D324" s="3">
        <v>44071</v>
      </c>
      <c r="E324" s="20">
        <v>2.6499999999999999E-2</v>
      </c>
      <c r="F324" s="14" t="s">
        <v>8</v>
      </c>
      <c r="G324" s="14">
        <v>2.9999999999999992E-3</v>
      </c>
    </row>
    <row r="325" spans="1:7" x14ac:dyDescent="0.25">
      <c r="A325" s="2" t="s">
        <v>942</v>
      </c>
      <c r="B325" s="2" t="s">
        <v>54</v>
      </c>
      <c r="C325" s="3">
        <v>43707</v>
      </c>
      <c r="D325" s="3">
        <v>43889</v>
      </c>
      <c r="E325" s="20">
        <v>2.5000000000000001E-2</v>
      </c>
      <c r="F325" s="14" t="s">
        <v>4533</v>
      </c>
      <c r="G325" s="14">
        <v>2.4900000000000026E-3</v>
      </c>
    </row>
    <row r="326" spans="1:7" x14ac:dyDescent="0.25">
      <c r="A326" s="2" t="s">
        <v>944</v>
      </c>
      <c r="B326" s="2" t="s">
        <v>142</v>
      </c>
      <c r="C326" s="3">
        <v>43712</v>
      </c>
      <c r="D326" s="3">
        <v>43773</v>
      </c>
      <c r="E326" s="20">
        <v>4.8399999999999999E-2</v>
      </c>
      <c r="F326" s="14" t="s">
        <v>4534</v>
      </c>
      <c r="G326" s="14">
        <v>2.639E-2</v>
      </c>
    </row>
    <row r="327" spans="1:7" x14ac:dyDescent="0.25">
      <c r="A327" s="2" t="s">
        <v>948</v>
      </c>
      <c r="B327" s="2" t="s">
        <v>680</v>
      </c>
      <c r="C327" s="3">
        <v>43713</v>
      </c>
      <c r="D327" s="3">
        <v>44444</v>
      </c>
      <c r="E327" s="20">
        <v>2.7999999999999997E-2</v>
      </c>
      <c r="F327" s="14" t="s">
        <v>9</v>
      </c>
      <c r="G327" s="14">
        <v>4.0299999999999954E-3</v>
      </c>
    </row>
    <row r="328" spans="1:7" x14ac:dyDescent="0.25">
      <c r="A328" s="2" t="s">
        <v>951</v>
      </c>
      <c r="B328" s="2" t="s">
        <v>680</v>
      </c>
      <c r="C328" s="3">
        <v>43713</v>
      </c>
      <c r="D328" s="3">
        <v>44809</v>
      </c>
      <c r="E328" s="20">
        <v>2.86E-2</v>
      </c>
      <c r="F328" s="14" t="s">
        <v>4536</v>
      </c>
      <c r="G328" s="14">
        <v>4.4800000000000013E-3</v>
      </c>
    </row>
    <row r="329" spans="1:7" x14ac:dyDescent="0.25">
      <c r="A329" s="2" t="s">
        <v>953</v>
      </c>
      <c r="B329" s="2" t="s">
        <v>41</v>
      </c>
      <c r="C329" s="3">
        <v>43717</v>
      </c>
      <c r="D329" s="3">
        <v>43899</v>
      </c>
      <c r="E329" s="20">
        <v>2.4500000000000001E-2</v>
      </c>
      <c r="F329" s="14" t="s">
        <v>4533</v>
      </c>
      <c r="G329" s="14">
        <v>1.8600000000000005E-3</v>
      </c>
    </row>
    <row r="330" spans="1:7" x14ac:dyDescent="0.25">
      <c r="A330" s="2" t="s">
        <v>956</v>
      </c>
      <c r="B330" s="2" t="s">
        <v>91</v>
      </c>
      <c r="C330" s="3">
        <v>43717</v>
      </c>
      <c r="D330" s="3">
        <v>43899</v>
      </c>
      <c r="E330" s="20">
        <v>2.4500000000000001E-2</v>
      </c>
      <c r="F330" s="14" t="s">
        <v>4533</v>
      </c>
      <c r="G330" s="14">
        <v>1.8600000000000005E-3</v>
      </c>
    </row>
    <row r="331" spans="1:7" x14ac:dyDescent="0.25">
      <c r="A331" s="2" t="s">
        <v>958</v>
      </c>
      <c r="B331" s="2" t="s">
        <v>91</v>
      </c>
      <c r="C331" s="3">
        <v>43717</v>
      </c>
      <c r="D331" s="3">
        <v>44081</v>
      </c>
      <c r="E331" s="20">
        <v>2.58E-2</v>
      </c>
      <c r="F331" s="14" t="s">
        <v>8</v>
      </c>
      <c r="G331" s="14">
        <v>2.6200000000000008E-3</v>
      </c>
    </row>
    <row r="332" spans="1:7" x14ac:dyDescent="0.25">
      <c r="A332" s="2" t="s">
        <v>960</v>
      </c>
      <c r="B332" s="2" t="s">
        <v>91</v>
      </c>
      <c r="C332" s="3">
        <v>43717</v>
      </c>
      <c r="D332" s="3">
        <v>44448</v>
      </c>
      <c r="E332" s="20">
        <v>2.6800000000000001E-2</v>
      </c>
      <c r="F332" s="14" t="s">
        <v>9</v>
      </c>
      <c r="G332" s="14">
        <v>2.9999999999999992E-3</v>
      </c>
    </row>
    <row r="333" spans="1:7" x14ac:dyDescent="0.25">
      <c r="A333" s="2" t="s">
        <v>962</v>
      </c>
      <c r="B333" s="2" t="s">
        <v>91</v>
      </c>
      <c r="C333" s="3">
        <v>43717</v>
      </c>
      <c r="D333" s="3">
        <v>44813</v>
      </c>
      <c r="E333" s="20">
        <v>2.76E-2</v>
      </c>
      <c r="F333" s="14" t="s">
        <v>4536</v>
      </c>
      <c r="G333" s="14">
        <v>3.49E-3</v>
      </c>
    </row>
    <row r="334" spans="1:7" x14ac:dyDescent="0.25">
      <c r="A334" s="2" t="s">
        <v>964</v>
      </c>
      <c r="B334" s="2" t="s">
        <v>62</v>
      </c>
      <c r="C334" s="3">
        <v>43717</v>
      </c>
      <c r="D334" s="3">
        <v>44448</v>
      </c>
      <c r="E334" s="20">
        <v>2.6800000000000001E-2</v>
      </c>
      <c r="F334" s="14" t="s">
        <v>9</v>
      </c>
      <c r="G334" s="14">
        <v>2.9999999999999992E-3</v>
      </c>
    </row>
    <row r="335" spans="1:7" x14ac:dyDescent="0.25">
      <c r="A335" s="2" t="s">
        <v>966</v>
      </c>
      <c r="B335" s="2" t="s">
        <v>41</v>
      </c>
      <c r="C335" s="3">
        <v>43718</v>
      </c>
      <c r="D335" s="3">
        <v>44085</v>
      </c>
      <c r="E335" s="20">
        <v>2.8999999999999998E-2</v>
      </c>
      <c r="F335" s="14" t="s">
        <v>8</v>
      </c>
      <c r="G335" s="14">
        <v>5.3199999999999983E-3</v>
      </c>
    </row>
    <row r="336" spans="1:7" x14ac:dyDescent="0.25">
      <c r="A336" s="2" t="s">
        <v>969</v>
      </c>
      <c r="B336" s="2" t="s">
        <v>41</v>
      </c>
      <c r="C336" s="3">
        <v>43720</v>
      </c>
      <c r="D336" s="3">
        <v>44452</v>
      </c>
      <c r="E336" s="20">
        <v>2.6499999999999999E-2</v>
      </c>
      <c r="F336" s="14" t="s">
        <v>9</v>
      </c>
      <c r="G336" s="14">
        <v>2.5299999999999975E-3</v>
      </c>
    </row>
    <row r="337" spans="1:7" x14ac:dyDescent="0.25">
      <c r="A337" s="2" t="s">
        <v>972</v>
      </c>
      <c r="B337" s="2" t="s">
        <v>41</v>
      </c>
      <c r="C337" s="3">
        <v>43725</v>
      </c>
      <c r="D337" s="3">
        <v>44092</v>
      </c>
      <c r="E337" s="20">
        <v>2.7000000000000003E-2</v>
      </c>
      <c r="F337" s="14" t="s">
        <v>8</v>
      </c>
      <c r="G337" s="14">
        <v>3.3900000000000041E-3</v>
      </c>
    </row>
    <row r="338" spans="1:7" x14ac:dyDescent="0.25">
      <c r="A338" s="2" t="s">
        <v>975</v>
      </c>
      <c r="B338" s="2" t="s">
        <v>54</v>
      </c>
      <c r="C338" s="3">
        <v>43726</v>
      </c>
      <c r="D338" s="3">
        <v>44090</v>
      </c>
      <c r="E338" s="20">
        <v>2.63E-2</v>
      </c>
      <c r="F338" s="14" t="s">
        <v>8</v>
      </c>
      <c r="G338" s="14">
        <v>3.040000000000001E-3</v>
      </c>
    </row>
    <row r="339" spans="1:7" x14ac:dyDescent="0.25">
      <c r="A339" s="2" t="s">
        <v>978</v>
      </c>
      <c r="B339" s="2" t="s">
        <v>153</v>
      </c>
      <c r="C339" s="3">
        <v>43727</v>
      </c>
      <c r="D339" s="3">
        <v>43818</v>
      </c>
      <c r="E339" s="20">
        <v>3.7000000000000005E-2</v>
      </c>
      <c r="F339" s="14" t="s">
        <v>4534</v>
      </c>
      <c r="G339" s="14">
        <v>1.4700000000000005E-2</v>
      </c>
    </row>
    <row r="340" spans="1:7" x14ac:dyDescent="0.25">
      <c r="A340" s="2" t="s">
        <v>982</v>
      </c>
      <c r="B340" s="2" t="s">
        <v>95</v>
      </c>
      <c r="C340" s="3">
        <v>43728</v>
      </c>
      <c r="D340" s="3">
        <v>44092</v>
      </c>
      <c r="E340" s="20">
        <v>2.9500000000000002E-2</v>
      </c>
      <c r="F340" s="14" t="s">
        <v>8</v>
      </c>
      <c r="G340" s="14">
        <v>6.3100000000000031E-3</v>
      </c>
    </row>
    <row r="341" spans="1:7" x14ac:dyDescent="0.25">
      <c r="A341" s="2" t="s">
        <v>986</v>
      </c>
      <c r="B341" s="2" t="s">
        <v>37</v>
      </c>
      <c r="C341" s="3">
        <v>43732</v>
      </c>
      <c r="D341" s="3">
        <v>44828</v>
      </c>
      <c r="E341" s="20">
        <v>2.7900000000000001E-2</v>
      </c>
      <c r="F341" s="14" t="s">
        <v>4536</v>
      </c>
      <c r="G341" s="14">
        <v>3.4400000000000021E-3</v>
      </c>
    </row>
    <row r="342" spans="1:7" x14ac:dyDescent="0.25">
      <c r="A342" s="2" t="s">
        <v>989</v>
      </c>
      <c r="B342" s="2" t="s">
        <v>153</v>
      </c>
      <c r="C342" s="3">
        <v>43738</v>
      </c>
      <c r="D342" s="3">
        <v>43829</v>
      </c>
      <c r="E342" s="20">
        <v>4.1500000000000002E-2</v>
      </c>
      <c r="F342" s="14" t="s">
        <v>4534</v>
      </c>
      <c r="G342" s="14">
        <v>1.8950000000000002E-2</v>
      </c>
    </row>
    <row r="343" spans="1:7" x14ac:dyDescent="0.25">
      <c r="A343" s="2" t="s">
        <v>993</v>
      </c>
      <c r="B343" s="2" t="s">
        <v>142</v>
      </c>
      <c r="C343" s="3">
        <v>43739</v>
      </c>
      <c r="D343" s="3">
        <v>43801</v>
      </c>
      <c r="E343" s="20">
        <v>4.4500000000000005E-2</v>
      </c>
      <c r="F343" s="14" t="s">
        <v>4534</v>
      </c>
      <c r="G343" s="14">
        <v>2.1950000000000004E-2</v>
      </c>
    </row>
    <row r="344" spans="1:7" x14ac:dyDescent="0.25">
      <c r="A344" s="2" t="s">
        <v>997</v>
      </c>
      <c r="B344" s="2" t="s">
        <v>305</v>
      </c>
      <c r="C344" s="3">
        <v>43739</v>
      </c>
      <c r="D344" s="3">
        <v>45566</v>
      </c>
      <c r="E344" s="20">
        <v>3.1800000000000002E-2</v>
      </c>
      <c r="F344" s="14" t="s">
        <v>11</v>
      </c>
      <c r="G344" s="14">
        <v>6.0500000000000033E-3</v>
      </c>
    </row>
    <row r="345" spans="1:7" x14ac:dyDescent="0.25">
      <c r="A345" s="2" t="s">
        <v>999</v>
      </c>
      <c r="B345" s="2" t="s">
        <v>54</v>
      </c>
      <c r="C345" s="3">
        <v>43740</v>
      </c>
      <c r="D345" s="3">
        <v>43922</v>
      </c>
      <c r="E345" s="20">
        <v>2.52E-2</v>
      </c>
      <c r="F345" s="14" t="s">
        <v>4533</v>
      </c>
      <c r="G345" s="14">
        <v>2.4600000000000004E-3</v>
      </c>
    </row>
    <row r="346" spans="1:7" x14ac:dyDescent="0.25">
      <c r="A346" s="2" t="s">
        <v>1002</v>
      </c>
      <c r="B346" s="2" t="s">
        <v>54</v>
      </c>
      <c r="C346" s="3">
        <v>43740</v>
      </c>
      <c r="D346" s="3">
        <v>44104</v>
      </c>
      <c r="E346" s="20">
        <v>2.6200000000000001E-2</v>
      </c>
      <c r="F346" s="14" t="s">
        <v>8</v>
      </c>
      <c r="G346" s="14">
        <v>3.0100000000000023E-3</v>
      </c>
    </row>
    <row r="347" spans="1:7" x14ac:dyDescent="0.25">
      <c r="A347" s="2" t="s">
        <v>1004</v>
      </c>
      <c r="B347" s="2" t="s">
        <v>41</v>
      </c>
      <c r="C347" s="3">
        <v>43742</v>
      </c>
      <c r="D347" s="3">
        <v>44111</v>
      </c>
      <c r="E347" s="20">
        <v>2.7000000000000003E-2</v>
      </c>
      <c r="F347" s="14" t="s">
        <v>8</v>
      </c>
      <c r="G347" s="14">
        <v>3.4300000000000025E-3</v>
      </c>
    </row>
    <row r="348" spans="1:7" x14ac:dyDescent="0.25">
      <c r="A348" s="2" t="s">
        <v>1007</v>
      </c>
      <c r="B348" s="2" t="s">
        <v>153</v>
      </c>
      <c r="C348" s="3">
        <v>43745</v>
      </c>
      <c r="D348" s="3">
        <v>43836</v>
      </c>
      <c r="E348" s="20">
        <v>4.1500000000000002E-2</v>
      </c>
      <c r="F348" s="14" t="s">
        <v>4534</v>
      </c>
      <c r="G348" s="14">
        <v>1.8920000000000003E-2</v>
      </c>
    </row>
    <row r="349" spans="1:7" x14ac:dyDescent="0.25">
      <c r="A349" s="2" t="s">
        <v>1011</v>
      </c>
      <c r="B349" s="2" t="s">
        <v>37</v>
      </c>
      <c r="C349" s="3">
        <v>43748</v>
      </c>
      <c r="D349" s="3">
        <v>44479</v>
      </c>
      <c r="E349" s="20">
        <v>2.6699999999999998E-2</v>
      </c>
      <c r="F349" s="14" t="s">
        <v>9</v>
      </c>
      <c r="G349" s="14">
        <v>2.9799999999999965E-3</v>
      </c>
    </row>
    <row r="350" spans="1:7" x14ac:dyDescent="0.25">
      <c r="A350" s="2" t="s">
        <v>1014</v>
      </c>
      <c r="B350" s="2" t="s">
        <v>37</v>
      </c>
      <c r="C350" s="3">
        <v>43748</v>
      </c>
      <c r="D350" s="3">
        <v>44844</v>
      </c>
      <c r="E350" s="20">
        <v>2.7900000000000001E-2</v>
      </c>
      <c r="F350" s="14" t="s">
        <v>4536</v>
      </c>
      <c r="G350" s="14">
        <v>3.5300000000000019E-3</v>
      </c>
    </row>
    <row r="351" spans="1:7" x14ac:dyDescent="0.25">
      <c r="A351" s="2" t="s">
        <v>1016</v>
      </c>
      <c r="B351" s="2" t="s">
        <v>91</v>
      </c>
      <c r="C351" s="3">
        <v>43748</v>
      </c>
      <c r="D351" s="3">
        <v>44112</v>
      </c>
      <c r="E351" s="20">
        <v>2.5699999999999997E-2</v>
      </c>
      <c r="F351" s="14" t="s">
        <v>8</v>
      </c>
      <c r="G351" s="14">
        <v>2.5299999999999975E-3</v>
      </c>
    </row>
    <row r="352" spans="1:7" x14ac:dyDescent="0.25">
      <c r="A352" s="2" t="s">
        <v>1018</v>
      </c>
      <c r="B352" s="2" t="s">
        <v>153</v>
      </c>
      <c r="C352" s="3">
        <v>43749</v>
      </c>
      <c r="D352" s="3">
        <v>43840</v>
      </c>
      <c r="E352" s="20">
        <v>3.7000000000000005E-2</v>
      </c>
      <c r="F352" s="14" t="s">
        <v>4534</v>
      </c>
      <c r="G352" s="14">
        <v>1.4640000000000004E-2</v>
      </c>
    </row>
    <row r="353" spans="1:7" x14ac:dyDescent="0.25">
      <c r="A353" s="2" t="s">
        <v>1022</v>
      </c>
      <c r="B353" s="2" t="s">
        <v>91</v>
      </c>
      <c r="C353" s="3">
        <v>43753</v>
      </c>
      <c r="D353" s="3">
        <v>43844</v>
      </c>
      <c r="E353" s="20">
        <v>2.4500000000000001E-2</v>
      </c>
      <c r="F353" s="14" t="s">
        <v>4534</v>
      </c>
      <c r="G353" s="14">
        <v>1.9900000000000022E-3</v>
      </c>
    </row>
    <row r="354" spans="1:7" x14ac:dyDescent="0.25">
      <c r="A354" s="2" t="s">
        <v>1025</v>
      </c>
      <c r="B354" s="2" t="s">
        <v>91</v>
      </c>
      <c r="C354" s="3">
        <v>43753</v>
      </c>
      <c r="D354" s="3">
        <v>44117</v>
      </c>
      <c r="E354" s="20">
        <v>2.5699999999999997E-2</v>
      </c>
      <c r="F354" s="14" t="s">
        <v>8</v>
      </c>
      <c r="G354" s="14">
        <v>2.5899999999999986E-3</v>
      </c>
    </row>
    <row r="355" spans="1:7" x14ac:dyDescent="0.25">
      <c r="A355" s="2" t="s">
        <v>1027</v>
      </c>
      <c r="B355" s="2" t="s">
        <v>91</v>
      </c>
      <c r="C355" s="3">
        <v>43753</v>
      </c>
      <c r="D355" s="3">
        <v>44849</v>
      </c>
      <c r="E355" s="20">
        <v>2.7900000000000001E-2</v>
      </c>
      <c r="F355" s="14" t="s">
        <v>4536</v>
      </c>
      <c r="G355" s="14">
        <v>3.5600000000000007E-3</v>
      </c>
    </row>
    <row r="356" spans="1:7" x14ac:dyDescent="0.25">
      <c r="A356" s="2" t="s">
        <v>1029</v>
      </c>
      <c r="B356" s="2" t="s">
        <v>54</v>
      </c>
      <c r="C356" s="3">
        <v>43755</v>
      </c>
      <c r="D356" s="3">
        <v>43937</v>
      </c>
      <c r="E356" s="20">
        <v>2.52E-2</v>
      </c>
      <c r="F356" s="14" t="s">
        <v>4533</v>
      </c>
      <c r="G356" s="14">
        <v>2.5200000000000014E-3</v>
      </c>
    </row>
    <row r="357" spans="1:7" x14ac:dyDescent="0.25">
      <c r="A357" s="2" t="s">
        <v>1032</v>
      </c>
      <c r="B357" s="2" t="s">
        <v>54</v>
      </c>
      <c r="C357" s="3">
        <v>43755</v>
      </c>
      <c r="D357" s="3">
        <v>44119</v>
      </c>
      <c r="E357" s="20">
        <v>2.6200000000000001E-2</v>
      </c>
      <c r="F357" s="14" t="s">
        <v>8</v>
      </c>
      <c r="G357" s="14">
        <v>3.1300000000000008E-3</v>
      </c>
    </row>
    <row r="358" spans="1:7" x14ac:dyDescent="0.25">
      <c r="A358" s="2" t="s">
        <v>1034</v>
      </c>
      <c r="B358" s="2" t="s">
        <v>54</v>
      </c>
      <c r="C358" s="3">
        <v>43755</v>
      </c>
      <c r="D358" s="3">
        <v>44486</v>
      </c>
      <c r="E358" s="20">
        <v>2.7200000000000002E-2</v>
      </c>
      <c r="F358" s="14" t="s">
        <v>9</v>
      </c>
      <c r="G358" s="14">
        <v>3.4700000000000009E-3</v>
      </c>
    </row>
    <row r="359" spans="1:7" x14ac:dyDescent="0.25">
      <c r="A359" s="2" t="s">
        <v>1036</v>
      </c>
      <c r="B359" s="2" t="s">
        <v>58</v>
      </c>
      <c r="C359" s="3">
        <v>43756</v>
      </c>
      <c r="D359" s="3">
        <v>43938</v>
      </c>
      <c r="E359" s="20">
        <v>0.05</v>
      </c>
      <c r="F359" s="14" t="s">
        <v>4533</v>
      </c>
      <c r="G359" s="14">
        <v>2.7300000000000001E-2</v>
      </c>
    </row>
    <row r="360" spans="1:7" x14ac:dyDescent="0.25">
      <c r="A360" s="2" t="s">
        <v>1039</v>
      </c>
      <c r="B360" s="2" t="s">
        <v>153</v>
      </c>
      <c r="C360" s="3">
        <v>43762</v>
      </c>
      <c r="D360" s="3">
        <v>43853</v>
      </c>
      <c r="E360" s="20">
        <v>4.1500000000000002E-2</v>
      </c>
      <c r="F360" s="14" t="s">
        <v>4534</v>
      </c>
      <c r="G360" s="14">
        <v>1.9790000000000002E-2</v>
      </c>
    </row>
    <row r="361" spans="1:7" x14ac:dyDescent="0.25">
      <c r="A361" s="2" t="s">
        <v>1043</v>
      </c>
      <c r="B361" s="2" t="s">
        <v>41</v>
      </c>
      <c r="C361" s="3">
        <v>43766</v>
      </c>
      <c r="D361" s="3">
        <v>44133</v>
      </c>
      <c r="E361" s="20">
        <v>2.7000000000000003E-2</v>
      </c>
      <c r="F361" s="14" t="s">
        <v>8</v>
      </c>
      <c r="G361" s="14">
        <v>3.6000000000000025E-3</v>
      </c>
    </row>
    <row r="362" spans="1:7" x14ac:dyDescent="0.25">
      <c r="A362" s="2" t="s">
        <v>1046</v>
      </c>
      <c r="B362" s="2" t="s">
        <v>95</v>
      </c>
      <c r="C362" s="3">
        <v>43767</v>
      </c>
      <c r="D362" s="3">
        <v>44131</v>
      </c>
      <c r="E362" s="20">
        <v>2.9500000000000002E-2</v>
      </c>
      <c r="F362" s="14" t="s">
        <v>8</v>
      </c>
      <c r="G362" s="14">
        <v>6.5800000000000025E-3</v>
      </c>
    </row>
    <row r="363" spans="1:7" x14ac:dyDescent="0.25">
      <c r="A363" s="2" t="s">
        <v>1049</v>
      </c>
      <c r="B363" s="2" t="s">
        <v>54</v>
      </c>
      <c r="C363" s="3">
        <v>43768</v>
      </c>
      <c r="D363" s="3">
        <v>44132</v>
      </c>
      <c r="E363" s="20">
        <v>2.6099999999999998E-2</v>
      </c>
      <c r="F363" s="14" t="s">
        <v>8</v>
      </c>
      <c r="G363" s="14">
        <v>3.0399999999999976E-3</v>
      </c>
    </row>
    <row r="364" spans="1:7" x14ac:dyDescent="0.25">
      <c r="A364" s="2" t="s">
        <v>1052</v>
      </c>
      <c r="B364" s="2" t="s">
        <v>183</v>
      </c>
      <c r="C364" s="3">
        <v>43769</v>
      </c>
      <c r="D364" s="3">
        <v>44501</v>
      </c>
      <c r="E364" s="20">
        <v>2.63E-2</v>
      </c>
      <c r="F364" s="14" t="s">
        <v>9</v>
      </c>
      <c r="G364" s="14">
        <v>2.6200000000000008E-3</v>
      </c>
    </row>
    <row r="365" spans="1:7" x14ac:dyDescent="0.25">
      <c r="A365" s="2" t="s">
        <v>1055</v>
      </c>
      <c r="B365" s="2" t="s">
        <v>183</v>
      </c>
      <c r="C365" s="3">
        <v>43769</v>
      </c>
      <c r="D365" s="3">
        <v>44865</v>
      </c>
      <c r="E365" s="20">
        <v>2.7400000000000001E-2</v>
      </c>
      <c r="F365" s="14" t="s">
        <v>4536</v>
      </c>
      <c r="G365" s="14">
        <v>3.2399999999999998E-3</v>
      </c>
    </row>
    <row r="366" spans="1:7" x14ac:dyDescent="0.25">
      <c r="A366" s="2" t="s">
        <v>1057</v>
      </c>
      <c r="B366" s="2" t="s">
        <v>27</v>
      </c>
      <c r="C366" s="3">
        <v>43773</v>
      </c>
      <c r="D366" s="3">
        <v>43955</v>
      </c>
      <c r="E366" s="20">
        <v>2.8500000000000001E-2</v>
      </c>
      <c r="F366" s="14" t="s">
        <v>4533</v>
      </c>
      <c r="G366" s="14">
        <v>6.1399999999999996E-3</v>
      </c>
    </row>
    <row r="367" spans="1:7" x14ac:dyDescent="0.25">
      <c r="A367" s="2" t="s">
        <v>1061</v>
      </c>
      <c r="B367" s="2" t="s">
        <v>142</v>
      </c>
      <c r="C367" s="3">
        <v>43773</v>
      </c>
      <c r="D367" s="3">
        <v>43823</v>
      </c>
      <c r="E367" s="20">
        <v>4.8000000000000001E-2</v>
      </c>
      <c r="F367" s="14" t="s">
        <v>4534</v>
      </c>
      <c r="G367" s="14">
        <v>2.52E-2</v>
      </c>
    </row>
    <row r="368" spans="1:7" x14ac:dyDescent="0.25">
      <c r="A368" s="2" t="s">
        <v>1064</v>
      </c>
      <c r="B368" s="2" t="s">
        <v>41</v>
      </c>
      <c r="C368" s="3">
        <v>43774</v>
      </c>
      <c r="D368" s="3">
        <v>44144</v>
      </c>
      <c r="E368" s="20">
        <v>2.6499999999999999E-2</v>
      </c>
      <c r="F368" s="14" t="s">
        <v>8</v>
      </c>
      <c r="G368" s="14">
        <v>2.9399999999999982E-3</v>
      </c>
    </row>
    <row r="369" spans="1:7" x14ac:dyDescent="0.25">
      <c r="A369" s="2" t="s">
        <v>1067</v>
      </c>
      <c r="B369" s="2" t="s">
        <v>37</v>
      </c>
      <c r="C369" s="3">
        <v>43776</v>
      </c>
      <c r="D369" s="3">
        <v>44507</v>
      </c>
      <c r="E369" s="20">
        <v>2.6600000000000002E-2</v>
      </c>
      <c r="F369" s="14" t="s">
        <v>9</v>
      </c>
      <c r="G369" s="14">
        <v>3.0900000000000025E-3</v>
      </c>
    </row>
    <row r="370" spans="1:7" x14ac:dyDescent="0.25">
      <c r="A370" s="2" t="s">
        <v>1070</v>
      </c>
      <c r="B370" s="2" t="s">
        <v>54</v>
      </c>
      <c r="C370" s="3">
        <v>43783</v>
      </c>
      <c r="D370" s="3">
        <v>45610</v>
      </c>
      <c r="E370" s="20">
        <v>0.03</v>
      </c>
      <c r="F370" s="14" t="s">
        <v>11</v>
      </c>
      <c r="G370" s="14">
        <v>4.9999999999999975E-3</v>
      </c>
    </row>
    <row r="371" spans="1:7" x14ac:dyDescent="0.25">
      <c r="A371" s="2" t="s">
        <v>1073</v>
      </c>
      <c r="B371" s="2" t="s">
        <v>95</v>
      </c>
      <c r="C371" s="3">
        <v>43784</v>
      </c>
      <c r="D371" s="3">
        <v>44148</v>
      </c>
      <c r="E371" s="20">
        <v>2.9500000000000002E-2</v>
      </c>
      <c r="F371" s="14" t="s">
        <v>8</v>
      </c>
      <c r="G371" s="14">
        <v>6.8100000000000036E-3</v>
      </c>
    </row>
    <row r="372" spans="1:7" x14ac:dyDescent="0.25">
      <c r="A372" s="2" t="s">
        <v>1076</v>
      </c>
      <c r="B372" s="2" t="s">
        <v>153</v>
      </c>
      <c r="C372" s="3">
        <v>43794</v>
      </c>
      <c r="D372" s="3">
        <v>43824</v>
      </c>
      <c r="E372" s="20">
        <v>4.1500000000000002E-2</v>
      </c>
      <c r="F372" s="14" t="s">
        <v>4535</v>
      </c>
      <c r="G372" s="14">
        <v>1.8500000000000003E-2</v>
      </c>
    </row>
    <row r="373" spans="1:7" x14ac:dyDescent="0.25">
      <c r="A373" s="2" t="s">
        <v>1080</v>
      </c>
      <c r="B373" s="2" t="s">
        <v>173</v>
      </c>
      <c r="C373" s="3">
        <v>43795</v>
      </c>
      <c r="D373" s="3">
        <v>44891</v>
      </c>
      <c r="E373" s="20">
        <v>2.7300000000000001E-2</v>
      </c>
      <c r="F373" s="14" t="s">
        <v>4536</v>
      </c>
      <c r="G373" s="14">
        <v>3.5400000000000015E-3</v>
      </c>
    </row>
    <row r="374" spans="1:7" x14ac:dyDescent="0.25">
      <c r="A374" s="2" t="s">
        <v>1084</v>
      </c>
      <c r="B374" s="2" t="s">
        <v>62</v>
      </c>
      <c r="C374" s="3">
        <v>43797</v>
      </c>
      <c r="D374" s="3">
        <v>44528</v>
      </c>
      <c r="E374" s="20">
        <v>2.6499999999999999E-2</v>
      </c>
      <c r="F374" s="14" t="s">
        <v>9</v>
      </c>
      <c r="G374" s="14">
        <v>2.9700000000000004E-3</v>
      </c>
    </row>
    <row r="375" spans="1:7" x14ac:dyDescent="0.25">
      <c r="A375" s="2" t="s">
        <v>1087</v>
      </c>
      <c r="B375" s="2" t="s">
        <v>62</v>
      </c>
      <c r="C375" s="3">
        <v>43797</v>
      </c>
      <c r="D375" s="3">
        <v>44893</v>
      </c>
      <c r="E375" s="20">
        <v>2.7099999999999999E-2</v>
      </c>
      <c r="F375" s="14" t="s">
        <v>4536</v>
      </c>
      <c r="G375" s="14">
        <v>3.4800000000000005E-3</v>
      </c>
    </row>
    <row r="376" spans="1:7" x14ac:dyDescent="0.25">
      <c r="A376" s="2" t="s">
        <v>1089</v>
      </c>
      <c r="B376" s="2" t="s">
        <v>62</v>
      </c>
      <c r="C376" s="3">
        <v>43797</v>
      </c>
      <c r="D376" s="3">
        <v>45258</v>
      </c>
      <c r="E376" s="20">
        <v>2.7799999999999998E-2</v>
      </c>
      <c r="F376" s="14" t="s">
        <v>10</v>
      </c>
      <c r="G376" s="14">
        <v>4.0199999999999993E-3</v>
      </c>
    </row>
    <row r="377" spans="1:7" x14ac:dyDescent="0.25">
      <c r="A377" s="2" t="s">
        <v>1091</v>
      </c>
      <c r="B377" s="2" t="s">
        <v>41</v>
      </c>
      <c r="C377" s="3">
        <v>43802</v>
      </c>
      <c r="D377" s="3">
        <v>44169</v>
      </c>
      <c r="E377" s="20">
        <v>2.6499999999999999E-2</v>
      </c>
      <c r="F377" s="14" t="s">
        <v>8</v>
      </c>
      <c r="G377" s="14">
        <v>2.859999999999998E-3</v>
      </c>
    </row>
    <row r="378" spans="1:7" x14ac:dyDescent="0.25">
      <c r="A378" s="2" t="s">
        <v>1094</v>
      </c>
      <c r="B378" s="2" t="s">
        <v>91</v>
      </c>
      <c r="C378" s="3">
        <v>43802</v>
      </c>
      <c r="D378" s="3">
        <v>43984</v>
      </c>
      <c r="E378" s="20">
        <v>2.5499999999999998E-2</v>
      </c>
      <c r="F378" s="14" t="s">
        <v>4533</v>
      </c>
      <c r="G378" s="14">
        <v>2.4899999999999992E-3</v>
      </c>
    </row>
    <row r="379" spans="1:7" x14ac:dyDescent="0.25">
      <c r="A379" s="2" t="s">
        <v>1096</v>
      </c>
      <c r="B379" s="2" t="s">
        <v>91</v>
      </c>
      <c r="C379" s="3">
        <v>43802</v>
      </c>
      <c r="D379" s="3">
        <v>44166</v>
      </c>
      <c r="E379" s="20">
        <v>2.58E-2</v>
      </c>
      <c r="F379" s="14" t="s">
        <v>8</v>
      </c>
      <c r="G379" s="14">
        <v>2.5599999999999998E-3</v>
      </c>
    </row>
    <row r="380" spans="1:7" x14ac:dyDescent="0.25">
      <c r="A380" s="2" t="s">
        <v>1098</v>
      </c>
      <c r="B380" s="2" t="s">
        <v>91</v>
      </c>
      <c r="C380" s="3">
        <v>43802</v>
      </c>
      <c r="D380" s="3">
        <v>44533</v>
      </c>
      <c r="E380" s="20">
        <v>2.6699999999999998E-2</v>
      </c>
      <c r="F380" s="14" t="s">
        <v>9</v>
      </c>
      <c r="G380" s="14">
        <v>2.8999999999999963E-3</v>
      </c>
    </row>
    <row r="381" spans="1:7" x14ac:dyDescent="0.25">
      <c r="A381" s="2" t="s">
        <v>1100</v>
      </c>
      <c r="B381" s="2" t="s">
        <v>91</v>
      </c>
      <c r="C381" s="3">
        <v>43802</v>
      </c>
      <c r="D381" s="3">
        <v>44898</v>
      </c>
      <c r="E381" s="20">
        <v>2.75E-2</v>
      </c>
      <c r="F381" s="14" t="s">
        <v>4536</v>
      </c>
      <c r="G381" s="14">
        <v>3.5700000000000003E-3</v>
      </c>
    </row>
    <row r="382" spans="1:7" x14ac:dyDescent="0.25">
      <c r="A382" s="2" t="s">
        <v>1102</v>
      </c>
      <c r="B382" s="2" t="s">
        <v>142</v>
      </c>
      <c r="C382" s="3">
        <v>43804</v>
      </c>
      <c r="D382" s="3">
        <v>43987</v>
      </c>
      <c r="E382" s="20">
        <v>4.4000000000000004E-2</v>
      </c>
      <c r="F382" s="14" t="s">
        <v>4533</v>
      </c>
      <c r="G382" s="14">
        <v>2.1060000000000006E-2</v>
      </c>
    </row>
    <row r="383" spans="1:7" x14ac:dyDescent="0.25">
      <c r="A383" s="2" t="s">
        <v>1105</v>
      </c>
      <c r="B383" s="2" t="s">
        <v>41</v>
      </c>
      <c r="C383" s="3">
        <v>43805</v>
      </c>
      <c r="D383" s="3">
        <v>44174</v>
      </c>
      <c r="E383" s="20">
        <v>2.7999999999999997E-2</v>
      </c>
      <c r="F383" s="14" t="s">
        <v>8</v>
      </c>
      <c r="G383" s="14">
        <v>4.3699999999999954E-3</v>
      </c>
    </row>
    <row r="384" spans="1:7" x14ac:dyDescent="0.25">
      <c r="A384" s="2" t="s">
        <v>1108</v>
      </c>
      <c r="B384" s="2" t="s">
        <v>106</v>
      </c>
      <c r="C384" s="3">
        <v>43805</v>
      </c>
      <c r="D384" s="3">
        <v>44075</v>
      </c>
      <c r="E384" s="20">
        <v>2.4900000000000002E-2</v>
      </c>
      <c r="F384" s="14" t="s">
        <v>4533</v>
      </c>
      <c r="G384" s="14">
        <v>1.8200000000000022E-3</v>
      </c>
    </row>
    <row r="385" spans="1:7" x14ac:dyDescent="0.25">
      <c r="A385" s="2" t="s">
        <v>1110</v>
      </c>
      <c r="B385" s="2" t="s">
        <v>106</v>
      </c>
      <c r="C385" s="3">
        <v>43805</v>
      </c>
      <c r="D385" s="3">
        <v>44166</v>
      </c>
      <c r="E385" s="20">
        <v>2.52E-2</v>
      </c>
      <c r="F385" s="14" t="s">
        <v>8</v>
      </c>
      <c r="G385" s="14">
        <v>1.9699999999999995E-3</v>
      </c>
    </row>
    <row r="386" spans="1:7" x14ac:dyDescent="0.25">
      <c r="A386" s="2" t="s">
        <v>1112</v>
      </c>
      <c r="B386" s="2" t="s">
        <v>106</v>
      </c>
      <c r="C386" s="3">
        <v>43805</v>
      </c>
      <c r="D386" s="3">
        <v>44348</v>
      </c>
      <c r="E386" s="20">
        <v>2.6000000000000002E-2</v>
      </c>
      <c r="F386" s="14" t="s">
        <v>8</v>
      </c>
      <c r="G386" s="14">
        <v>2.3800000000000036E-3</v>
      </c>
    </row>
    <row r="387" spans="1:7" x14ac:dyDescent="0.25">
      <c r="A387" s="2" t="s">
        <v>1114</v>
      </c>
      <c r="B387" s="2" t="s">
        <v>41</v>
      </c>
      <c r="C387" s="3">
        <v>43805</v>
      </c>
      <c r="D387" s="3">
        <v>44509</v>
      </c>
      <c r="E387" s="20">
        <v>2.8999999999999998E-2</v>
      </c>
      <c r="F387" s="14" t="s">
        <v>9</v>
      </c>
      <c r="G387" s="14">
        <v>5.3199999999999983E-3</v>
      </c>
    </row>
    <row r="388" spans="1:7" x14ac:dyDescent="0.25">
      <c r="A388" s="2" t="s">
        <v>1116</v>
      </c>
      <c r="B388" s="2" t="s">
        <v>58</v>
      </c>
      <c r="C388" s="3">
        <v>43810</v>
      </c>
      <c r="D388" s="3">
        <v>43992</v>
      </c>
      <c r="E388" s="20">
        <v>0.05</v>
      </c>
      <c r="F388" s="14" t="s">
        <v>4533</v>
      </c>
      <c r="G388" s="14">
        <v>2.7010000000000003E-2</v>
      </c>
    </row>
    <row r="389" spans="1:7" x14ac:dyDescent="0.25">
      <c r="A389" s="2" t="s">
        <v>1119</v>
      </c>
      <c r="B389" s="2" t="s">
        <v>95</v>
      </c>
      <c r="C389" s="3">
        <v>43810</v>
      </c>
      <c r="D389" s="3">
        <v>45637</v>
      </c>
      <c r="E389" s="20">
        <v>3.4000000000000002E-2</v>
      </c>
      <c r="F389" s="14" t="s">
        <v>11</v>
      </c>
      <c r="G389" s="14">
        <v>9.7100000000000034E-3</v>
      </c>
    </row>
    <row r="390" spans="1:7" x14ac:dyDescent="0.25">
      <c r="A390" s="2" t="s">
        <v>1121</v>
      </c>
      <c r="B390" s="2" t="s">
        <v>95</v>
      </c>
      <c r="C390" s="3">
        <v>43810</v>
      </c>
      <c r="D390" s="3">
        <v>45637</v>
      </c>
      <c r="E390" s="20">
        <v>3.0499999999999999E-2</v>
      </c>
      <c r="F390" s="14" t="s">
        <v>11</v>
      </c>
      <c r="G390" s="14">
        <v>6.2100000000000002E-3</v>
      </c>
    </row>
    <row r="391" spans="1:7" x14ac:dyDescent="0.25">
      <c r="A391" s="2" t="s">
        <v>1123</v>
      </c>
      <c r="B391" s="2" t="s">
        <v>279</v>
      </c>
      <c r="C391" s="3">
        <v>43815</v>
      </c>
      <c r="D391" s="3">
        <v>44179</v>
      </c>
      <c r="E391" s="20">
        <v>2.5000000000000001E-2</v>
      </c>
      <c r="F391" s="14" t="s">
        <v>8</v>
      </c>
      <c r="G391" s="14">
        <v>1.8600000000000005E-3</v>
      </c>
    </row>
    <row r="392" spans="1:7" x14ac:dyDescent="0.25">
      <c r="A392" s="2" t="s">
        <v>1126</v>
      </c>
      <c r="B392" s="2" t="s">
        <v>153</v>
      </c>
      <c r="C392" s="3">
        <v>43817</v>
      </c>
      <c r="D392" s="3">
        <v>43908</v>
      </c>
      <c r="E392" s="20">
        <v>4.1500000000000002E-2</v>
      </c>
      <c r="F392" s="14" t="s">
        <v>4534</v>
      </c>
      <c r="G392" s="14">
        <v>1.8620000000000001E-2</v>
      </c>
    </row>
    <row r="393" spans="1:7" x14ac:dyDescent="0.25">
      <c r="A393" s="2" t="s">
        <v>1130</v>
      </c>
      <c r="B393" s="2" t="s">
        <v>95</v>
      </c>
      <c r="C393" s="3">
        <v>43817</v>
      </c>
      <c r="D393" s="3">
        <v>45644</v>
      </c>
      <c r="E393" s="20">
        <v>3.4000000000000002E-2</v>
      </c>
      <c r="F393" s="14" t="s">
        <v>11</v>
      </c>
      <c r="G393" s="14">
        <v>9.5800000000000017E-3</v>
      </c>
    </row>
    <row r="394" spans="1:7" x14ac:dyDescent="0.25">
      <c r="A394" s="2" t="s">
        <v>1132</v>
      </c>
      <c r="B394" s="2" t="s">
        <v>95</v>
      </c>
      <c r="C394" s="3">
        <v>43817</v>
      </c>
      <c r="D394" s="3">
        <v>45644</v>
      </c>
      <c r="E394" s="20">
        <v>3.0499999999999999E-2</v>
      </c>
      <c r="F394" s="14" t="s">
        <v>11</v>
      </c>
      <c r="G394" s="14">
        <v>6.0799999999999986E-3</v>
      </c>
    </row>
    <row r="395" spans="1:7" x14ac:dyDescent="0.25">
      <c r="A395" s="2" t="s">
        <v>1134</v>
      </c>
      <c r="B395" s="2" t="s">
        <v>153</v>
      </c>
      <c r="C395" s="3">
        <v>43818</v>
      </c>
      <c r="D395" s="3">
        <v>43909</v>
      </c>
      <c r="E395" s="20">
        <v>3.7000000000000005E-2</v>
      </c>
      <c r="F395" s="14" t="s">
        <v>4534</v>
      </c>
      <c r="G395" s="14">
        <v>1.4120000000000004E-2</v>
      </c>
    </row>
    <row r="396" spans="1:7" x14ac:dyDescent="0.25">
      <c r="A396" s="2" t="s">
        <v>1137</v>
      </c>
      <c r="B396" s="2" t="s">
        <v>118</v>
      </c>
      <c r="C396" s="3">
        <v>43818</v>
      </c>
      <c r="D396" s="3">
        <v>43909</v>
      </c>
      <c r="E396" s="20">
        <v>2.4399999999999998E-2</v>
      </c>
      <c r="F396" s="14" t="s">
        <v>4534</v>
      </c>
      <c r="G396" s="14">
        <v>1.519999999999997E-3</v>
      </c>
    </row>
    <row r="397" spans="1:7" x14ac:dyDescent="0.25">
      <c r="A397" s="2" t="s">
        <v>1139</v>
      </c>
      <c r="B397" s="2" t="s">
        <v>118</v>
      </c>
      <c r="C397" s="3">
        <v>43818</v>
      </c>
      <c r="D397" s="3">
        <v>44001</v>
      </c>
      <c r="E397" s="20">
        <v>2.5099999999999997E-2</v>
      </c>
      <c r="F397" s="14" t="s">
        <v>4533</v>
      </c>
      <c r="G397" s="14">
        <v>2.0799999999999985E-3</v>
      </c>
    </row>
    <row r="398" spans="1:7" x14ac:dyDescent="0.25">
      <c r="A398" s="2" t="s">
        <v>1141</v>
      </c>
      <c r="B398" s="2" t="s">
        <v>118</v>
      </c>
      <c r="C398" s="3">
        <v>43818</v>
      </c>
      <c r="D398" s="3">
        <v>44093</v>
      </c>
      <c r="E398" s="20">
        <v>2.5399999999999999E-2</v>
      </c>
      <c r="F398" s="14" t="s">
        <v>4533</v>
      </c>
      <c r="G398" s="14">
        <v>2.2900000000000004E-3</v>
      </c>
    </row>
    <row r="399" spans="1:7" x14ac:dyDescent="0.25">
      <c r="A399" s="2" t="s">
        <v>1143</v>
      </c>
      <c r="B399" s="2" t="s">
        <v>305</v>
      </c>
      <c r="C399" s="3">
        <v>43819</v>
      </c>
      <c r="D399" s="3">
        <v>45280</v>
      </c>
      <c r="E399" s="20">
        <v>2.8500000000000001E-2</v>
      </c>
      <c r="F399" s="14" t="s">
        <v>10</v>
      </c>
      <c r="G399" s="14">
        <v>4.4100000000000007E-3</v>
      </c>
    </row>
    <row r="400" spans="1:7" x14ac:dyDescent="0.25">
      <c r="A400" s="2" t="s">
        <v>1146</v>
      </c>
      <c r="B400" s="2" t="s">
        <v>41</v>
      </c>
      <c r="C400" s="3">
        <v>43819</v>
      </c>
      <c r="D400" s="3">
        <v>44001</v>
      </c>
      <c r="E400" s="20">
        <v>2.75E-2</v>
      </c>
      <c r="F400" s="14" t="s">
        <v>4533</v>
      </c>
      <c r="G400" s="14">
        <v>4.4800000000000013E-3</v>
      </c>
    </row>
    <row r="401" spans="1:7" x14ac:dyDescent="0.25">
      <c r="A401" s="2" t="s">
        <v>1148</v>
      </c>
      <c r="B401" s="2" t="s">
        <v>54</v>
      </c>
      <c r="C401" s="3">
        <v>43823</v>
      </c>
      <c r="D401" s="3">
        <v>44187</v>
      </c>
      <c r="E401" s="20">
        <v>2.64E-2</v>
      </c>
      <c r="F401" s="14" t="s">
        <v>8</v>
      </c>
      <c r="G401" s="14">
        <v>3.2699999999999986E-3</v>
      </c>
    </row>
    <row r="402" spans="1:7" x14ac:dyDescent="0.25">
      <c r="A402" s="2" t="s">
        <v>1151</v>
      </c>
      <c r="B402" s="2" t="s">
        <v>54</v>
      </c>
      <c r="C402" s="3">
        <v>43823</v>
      </c>
      <c r="D402" s="3">
        <v>44005</v>
      </c>
      <c r="E402" s="20">
        <v>2.5399999999999999E-2</v>
      </c>
      <c r="F402" s="14" t="s">
        <v>4533</v>
      </c>
      <c r="G402" s="14">
        <v>3.0500000000000006E-3</v>
      </c>
    </row>
    <row r="403" spans="1:7" x14ac:dyDescent="0.25">
      <c r="A403" s="2" t="s">
        <v>1153</v>
      </c>
      <c r="B403" s="2" t="s">
        <v>58</v>
      </c>
      <c r="C403" s="3">
        <v>43824</v>
      </c>
      <c r="D403" s="3">
        <v>43992</v>
      </c>
      <c r="E403" s="20">
        <v>0.05</v>
      </c>
      <c r="F403" s="14" t="s">
        <v>4533</v>
      </c>
      <c r="G403" s="14">
        <v>2.7740000000000004E-2</v>
      </c>
    </row>
    <row r="404" spans="1:7" x14ac:dyDescent="0.25">
      <c r="A404" s="2" t="s">
        <v>1156</v>
      </c>
      <c r="B404" s="2" t="s">
        <v>142</v>
      </c>
      <c r="C404" s="3">
        <v>43824</v>
      </c>
      <c r="D404" s="3">
        <v>44007</v>
      </c>
      <c r="E404" s="20">
        <v>4.3899999999999995E-2</v>
      </c>
      <c r="F404" s="14" t="s">
        <v>4533</v>
      </c>
      <c r="G404" s="14">
        <v>2.1489999999999995E-2</v>
      </c>
    </row>
    <row r="405" spans="1:7" x14ac:dyDescent="0.25">
      <c r="A405" s="2" t="s">
        <v>1158</v>
      </c>
      <c r="B405" s="2" t="s">
        <v>153</v>
      </c>
      <c r="C405" s="3">
        <v>43824</v>
      </c>
      <c r="D405" s="3">
        <v>43915</v>
      </c>
      <c r="E405" s="20">
        <v>4.1500000000000002E-2</v>
      </c>
      <c r="F405" s="14" t="s">
        <v>4534</v>
      </c>
      <c r="G405" s="14">
        <v>2.0000000000000004E-2</v>
      </c>
    </row>
    <row r="406" spans="1:7" x14ac:dyDescent="0.25">
      <c r="A406" s="2" t="s">
        <v>1161</v>
      </c>
      <c r="B406" s="2" t="s">
        <v>153</v>
      </c>
      <c r="C406" s="3">
        <v>43829</v>
      </c>
      <c r="D406" s="3">
        <v>43920</v>
      </c>
      <c r="E406" s="20">
        <v>4.1500000000000002E-2</v>
      </c>
      <c r="F406" s="14" t="s">
        <v>4534</v>
      </c>
      <c r="G406" s="14">
        <v>1.8570000000000003E-2</v>
      </c>
    </row>
    <row r="407" spans="1:7" x14ac:dyDescent="0.25">
      <c r="A407" s="2" t="s">
        <v>1165</v>
      </c>
      <c r="B407" s="2" t="s">
        <v>118</v>
      </c>
      <c r="C407" s="3">
        <v>43829</v>
      </c>
      <c r="D407" s="3">
        <v>44195</v>
      </c>
      <c r="E407" s="20">
        <v>2.5499999999999998E-2</v>
      </c>
      <c r="F407" s="14" t="s">
        <v>8</v>
      </c>
      <c r="G407" s="14">
        <v>2.1399999999999995E-3</v>
      </c>
    </row>
    <row r="408" spans="1:7" x14ac:dyDescent="0.25">
      <c r="A408" s="2" t="s">
        <v>1167</v>
      </c>
      <c r="B408" s="2" t="s">
        <v>118</v>
      </c>
      <c r="C408" s="3">
        <v>43829</v>
      </c>
      <c r="D408" s="3">
        <v>44377</v>
      </c>
      <c r="E408" s="20">
        <v>2.6099999999999998E-2</v>
      </c>
      <c r="F408" s="14" t="s">
        <v>9</v>
      </c>
      <c r="G408" s="14">
        <v>2.6399999999999965E-3</v>
      </c>
    </row>
    <row r="409" spans="1:7" x14ac:dyDescent="0.25">
      <c r="A409" s="2" t="s">
        <v>1169</v>
      </c>
      <c r="B409" s="2" t="s">
        <v>118</v>
      </c>
      <c r="C409" s="3">
        <v>43829</v>
      </c>
      <c r="D409" s="3">
        <v>44560</v>
      </c>
      <c r="E409" s="20">
        <v>2.6499999999999999E-2</v>
      </c>
      <c r="F409" s="14" t="s">
        <v>9</v>
      </c>
      <c r="G409" s="14">
        <v>2.9899999999999996E-3</v>
      </c>
    </row>
    <row r="410" spans="1:7" x14ac:dyDescent="0.25">
      <c r="A410" s="2" t="s">
        <v>1171</v>
      </c>
      <c r="B410" s="2" t="s">
        <v>1173</v>
      </c>
      <c r="C410" s="3">
        <v>43829</v>
      </c>
      <c r="D410" s="3">
        <v>45656</v>
      </c>
      <c r="E410" s="20">
        <v>2.8199999999999999E-2</v>
      </c>
      <c r="F410" s="14" t="s">
        <v>11</v>
      </c>
      <c r="G410" s="14">
        <v>4.0899999999999999E-3</v>
      </c>
    </row>
    <row r="411" spans="1:7" x14ac:dyDescent="0.25">
      <c r="A411" s="2" t="s">
        <v>1174</v>
      </c>
      <c r="B411" s="2" t="s">
        <v>41</v>
      </c>
      <c r="C411" s="3">
        <v>43833</v>
      </c>
      <c r="D411" s="3">
        <v>44202</v>
      </c>
      <c r="E411" s="20">
        <v>2.6499999999999999E-2</v>
      </c>
      <c r="F411" s="14" t="s">
        <v>8</v>
      </c>
      <c r="G411" s="14">
        <v>3.0399999999999976E-3</v>
      </c>
    </row>
    <row r="412" spans="1:7" x14ac:dyDescent="0.25">
      <c r="A412" s="2" t="s">
        <v>1177</v>
      </c>
      <c r="B412" s="2" t="s">
        <v>153</v>
      </c>
      <c r="C412" s="3">
        <v>43836</v>
      </c>
      <c r="D412" s="3">
        <v>43927</v>
      </c>
      <c r="E412" s="20">
        <v>4.1500000000000002E-2</v>
      </c>
      <c r="F412" s="14" t="s">
        <v>4534</v>
      </c>
      <c r="G412" s="14">
        <v>1.9260000000000003E-2</v>
      </c>
    </row>
    <row r="413" spans="1:7" x14ac:dyDescent="0.25">
      <c r="A413" s="2" t="s">
        <v>1180</v>
      </c>
      <c r="B413" s="2" t="s">
        <v>153</v>
      </c>
      <c r="C413" s="3">
        <v>43839</v>
      </c>
      <c r="D413" s="3">
        <v>43860</v>
      </c>
      <c r="E413" s="20">
        <v>3.7000000000000005E-2</v>
      </c>
      <c r="F413" s="14" t="s">
        <v>4535</v>
      </c>
      <c r="G413" s="14">
        <v>1.5070000000000004E-2</v>
      </c>
    </row>
    <row r="414" spans="1:7" x14ac:dyDescent="0.25">
      <c r="A414" s="2" t="s">
        <v>1184</v>
      </c>
      <c r="B414" s="2" t="s">
        <v>27</v>
      </c>
      <c r="C414" s="3">
        <v>43840</v>
      </c>
      <c r="D414" s="3">
        <v>44022</v>
      </c>
      <c r="E414" s="20">
        <v>2.8799999999999999E-2</v>
      </c>
      <c r="F414" s="14" t="s">
        <v>4533</v>
      </c>
      <c r="G414" s="14">
        <v>5.9699999999999996E-3</v>
      </c>
    </row>
    <row r="415" spans="1:7" x14ac:dyDescent="0.25">
      <c r="A415" s="2" t="s">
        <v>1188</v>
      </c>
      <c r="B415" s="2" t="s">
        <v>91</v>
      </c>
      <c r="C415" s="3">
        <v>43846</v>
      </c>
      <c r="D415" s="3">
        <v>44210</v>
      </c>
      <c r="E415" s="20">
        <v>2.5399999999999999E-2</v>
      </c>
      <c r="F415" s="14" t="s">
        <v>8</v>
      </c>
      <c r="G415" s="14">
        <v>2.5400000000000006E-3</v>
      </c>
    </row>
    <row r="416" spans="1:7" x14ac:dyDescent="0.25">
      <c r="A416" s="2" t="s">
        <v>1191</v>
      </c>
      <c r="B416" s="2" t="s">
        <v>91</v>
      </c>
      <c r="C416" s="3">
        <v>43846</v>
      </c>
      <c r="D416" s="3">
        <v>44942</v>
      </c>
      <c r="E416" s="20">
        <v>2.7200000000000002E-2</v>
      </c>
      <c r="F416" s="14" t="s">
        <v>4536</v>
      </c>
      <c r="G416" s="14">
        <v>3.5300000000000019E-3</v>
      </c>
    </row>
    <row r="417" spans="1:7" x14ac:dyDescent="0.25">
      <c r="A417" s="2" t="s">
        <v>1193</v>
      </c>
      <c r="B417" s="2" t="s">
        <v>173</v>
      </c>
      <c r="C417" s="3">
        <v>43851</v>
      </c>
      <c r="D417" s="3">
        <v>44947</v>
      </c>
      <c r="E417" s="20">
        <v>2.7200000000000002E-2</v>
      </c>
      <c r="F417" s="14" t="s">
        <v>4536</v>
      </c>
      <c r="G417" s="14">
        <v>3.5100000000000027E-3</v>
      </c>
    </row>
    <row r="418" spans="1:7" x14ac:dyDescent="0.25">
      <c r="A418" s="2" t="s">
        <v>1196</v>
      </c>
      <c r="B418" s="2" t="s">
        <v>285</v>
      </c>
      <c r="C418" s="3">
        <v>43851</v>
      </c>
      <c r="D418" s="3">
        <v>44216</v>
      </c>
      <c r="E418" s="20">
        <v>2.7900000000000001E-2</v>
      </c>
      <c r="F418" s="14" t="s">
        <v>8</v>
      </c>
      <c r="G418" s="14">
        <v>4.6700000000000005E-3</v>
      </c>
    </row>
    <row r="419" spans="1:7" x14ac:dyDescent="0.25">
      <c r="A419" s="2" t="s">
        <v>1198</v>
      </c>
      <c r="B419" s="2" t="s">
        <v>285</v>
      </c>
      <c r="C419" s="3">
        <v>43851</v>
      </c>
      <c r="D419" s="3">
        <v>44216</v>
      </c>
      <c r="E419" s="20">
        <v>2.7900000000000001E-2</v>
      </c>
      <c r="F419" s="14" t="s">
        <v>8</v>
      </c>
      <c r="G419" s="14">
        <v>4.6700000000000005E-3</v>
      </c>
    </row>
    <row r="420" spans="1:7" x14ac:dyDescent="0.25">
      <c r="A420" s="2" t="s">
        <v>1200</v>
      </c>
      <c r="B420" s="2" t="s">
        <v>153</v>
      </c>
      <c r="C420" s="3">
        <v>43852</v>
      </c>
      <c r="D420" s="3">
        <v>43976</v>
      </c>
      <c r="E420" s="20">
        <v>3.7000000000000005E-2</v>
      </c>
      <c r="F420" s="14" t="s">
        <v>4534</v>
      </c>
      <c r="G420" s="14">
        <v>1.4000000000000005E-2</v>
      </c>
    </row>
    <row r="421" spans="1:7" x14ac:dyDescent="0.25">
      <c r="A421" s="2" t="s">
        <v>1204</v>
      </c>
      <c r="B421" s="2" t="s">
        <v>153</v>
      </c>
      <c r="C421" s="3">
        <v>43853</v>
      </c>
      <c r="D421" s="3">
        <v>43944</v>
      </c>
      <c r="E421" s="20">
        <v>4.1500000000000002E-2</v>
      </c>
      <c r="F421" s="14" t="s">
        <v>4534</v>
      </c>
      <c r="G421" s="14">
        <v>1.8800000000000001E-2</v>
      </c>
    </row>
    <row r="422" spans="1:7" x14ac:dyDescent="0.25">
      <c r="A422" s="2" t="s">
        <v>1208</v>
      </c>
      <c r="B422" s="2" t="s">
        <v>37</v>
      </c>
      <c r="C422" s="3">
        <v>43854</v>
      </c>
      <c r="D422" s="3">
        <v>45681</v>
      </c>
      <c r="E422" s="20">
        <v>2.8799999999999999E-2</v>
      </c>
      <c r="F422" s="14" t="s">
        <v>11</v>
      </c>
      <c r="G422" s="14">
        <v>4.5199999999999997E-3</v>
      </c>
    </row>
    <row r="423" spans="1:7" x14ac:dyDescent="0.25">
      <c r="A423" s="2" t="s">
        <v>1211</v>
      </c>
      <c r="B423" s="2" t="s">
        <v>153</v>
      </c>
      <c r="C423" s="3">
        <v>43854</v>
      </c>
      <c r="D423" s="3">
        <v>43976</v>
      </c>
      <c r="E423" s="20">
        <v>3.7000000000000005E-2</v>
      </c>
      <c r="F423" s="14" t="s">
        <v>4534</v>
      </c>
      <c r="G423" s="14">
        <v>1.3930000000000005E-2</v>
      </c>
    </row>
    <row r="424" spans="1:7" x14ac:dyDescent="0.25">
      <c r="A424" s="2" t="s">
        <v>1214</v>
      </c>
      <c r="B424" s="2" t="s">
        <v>58</v>
      </c>
      <c r="C424" s="3">
        <v>43860</v>
      </c>
      <c r="D424" s="3">
        <v>44042</v>
      </c>
      <c r="E424" s="20">
        <v>0.05</v>
      </c>
      <c r="F424" s="14" t="s">
        <v>4533</v>
      </c>
      <c r="G424" s="14">
        <v>2.6930000000000003E-2</v>
      </c>
    </row>
    <row r="425" spans="1:7" x14ac:dyDescent="0.25">
      <c r="A425" s="2" t="s">
        <v>1217</v>
      </c>
      <c r="B425" s="2" t="s">
        <v>58</v>
      </c>
      <c r="C425" s="3">
        <v>43861</v>
      </c>
      <c r="D425" s="3">
        <v>43892</v>
      </c>
      <c r="E425" s="20">
        <v>0.05</v>
      </c>
      <c r="F425" s="14" t="s">
        <v>4535</v>
      </c>
      <c r="G425" s="14">
        <v>2.7790000000000002E-2</v>
      </c>
    </row>
    <row r="426" spans="1:7" x14ac:dyDescent="0.25">
      <c r="A426" s="2" t="s">
        <v>1220</v>
      </c>
      <c r="B426" s="2" t="s">
        <v>58</v>
      </c>
      <c r="C426" s="3">
        <v>43861</v>
      </c>
      <c r="D426" s="3">
        <v>43951</v>
      </c>
      <c r="E426" s="20">
        <v>0.05</v>
      </c>
      <c r="F426" s="14" t="s">
        <v>4534</v>
      </c>
      <c r="G426" s="14">
        <v>2.7290000000000002E-2</v>
      </c>
    </row>
    <row r="427" spans="1:7" x14ac:dyDescent="0.25">
      <c r="A427" s="2" t="s">
        <v>1222</v>
      </c>
      <c r="B427" s="2" t="s">
        <v>58</v>
      </c>
      <c r="C427" s="3">
        <v>43861</v>
      </c>
      <c r="D427" s="3">
        <v>43921</v>
      </c>
      <c r="E427" s="20">
        <v>0.05</v>
      </c>
      <c r="F427" s="14" t="s">
        <v>4534</v>
      </c>
      <c r="G427" s="14">
        <v>2.7620000000000002E-2</v>
      </c>
    </row>
    <row r="428" spans="1:7" x14ac:dyDescent="0.25">
      <c r="A428" s="2" t="s">
        <v>1224</v>
      </c>
      <c r="B428" s="2" t="s">
        <v>153</v>
      </c>
      <c r="C428" s="3">
        <v>43865</v>
      </c>
      <c r="D428" s="3">
        <v>43955</v>
      </c>
      <c r="E428" s="20">
        <v>3.7000000000000005E-2</v>
      </c>
      <c r="F428" s="14" t="s">
        <v>4534</v>
      </c>
      <c r="G428" s="14">
        <v>1.4270000000000005E-2</v>
      </c>
    </row>
    <row r="429" spans="1:7" x14ac:dyDescent="0.25">
      <c r="A429" s="2" t="s">
        <v>1228</v>
      </c>
      <c r="B429" s="2" t="s">
        <v>41</v>
      </c>
      <c r="C429" s="3">
        <v>43865</v>
      </c>
      <c r="D429" s="3">
        <v>44235</v>
      </c>
      <c r="E429" s="20">
        <v>2.6499999999999999E-2</v>
      </c>
      <c r="F429" s="14" t="s">
        <v>8</v>
      </c>
      <c r="G429" s="14">
        <v>2.7200000000000002E-3</v>
      </c>
    </row>
    <row r="430" spans="1:7" x14ac:dyDescent="0.25">
      <c r="A430" s="2" t="s">
        <v>1230</v>
      </c>
      <c r="B430" s="2" t="s">
        <v>37</v>
      </c>
      <c r="C430" s="3">
        <v>43872</v>
      </c>
      <c r="D430" s="3">
        <v>45699</v>
      </c>
      <c r="E430" s="20">
        <v>2.92E-2</v>
      </c>
      <c r="F430" s="14" t="s">
        <v>11</v>
      </c>
      <c r="G430" s="14">
        <v>4.4599999999999987E-3</v>
      </c>
    </row>
    <row r="431" spans="1:7" x14ac:dyDescent="0.25">
      <c r="A431" s="2" t="s">
        <v>1233</v>
      </c>
      <c r="B431" s="2" t="s">
        <v>95</v>
      </c>
      <c r="C431" s="3">
        <v>43878</v>
      </c>
      <c r="D431" s="3">
        <v>44244</v>
      </c>
      <c r="E431" s="20">
        <v>2.7999999999999997E-2</v>
      </c>
      <c r="F431" s="14" t="s">
        <v>8</v>
      </c>
      <c r="G431" s="14">
        <v>4.2599999999999964E-3</v>
      </c>
    </row>
    <row r="432" spans="1:7" x14ac:dyDescent="0.25">
      <c r="A432" s="2" t="s">
        <v>1236</v>
      </c>
      <c r="B432" s="2" t="s">
        <v>54</v>
      </c>
      <c r="C432" s="3">
        <v>43879</v>
      </c>
      <c r="D432" s="3">
        <v>44061</v>
      </c>
      <c r="E432" s="20">
        <v>2.5099999999999997E-2</v>
      </c>
      <c r="F432" s="14" t="s">
        <v>4533</v>
      </c>
      <c r="G432" s="14">
        <v>1.8799999999999963E-3</v>
      </c>
    </row>
    <row r="433" spans="1:7" x14ac:dyDescent="0.25">
      <c r="A433" s="2" t="s">
        <v>1239</v>
      </c>
      <c r="B433" s="2" t="s">
        <v>54</v>
      </c>
      <c r="C433" s="3">
        <v>43879</v>
      </c>
      <c r="D433" s="3">
        <v>44243</v>
      </c>
      <c r="E433" s="20">
        <v>2.63E-2</v>
      </c>
      <c r="F433" s="14" t="s">
        <v>8</v>
      </c>
      <c r="G433" s="14">
        <v>3.0099999999999988E-3</v>
      </c>
    </row>
    <row r="434" spans="1:7" x14ac:dyDescent="0.25">
      <c r="A434" s="2" t="s">
        <v>1241</v>
      </c>
      <c r="B434" s="2" t="s">
        <v>54</v>
      </c>
      <c r="C434" s="3">
        <v>43879</v>
      </c>
      <c r="D434" s="3">
        <v>44610</v>
      </c>
      <c r="E434" s="20">
        <v>2.7300000000000001E-2</v>
      </c>
      <c r="F434" s="14" t="s">
        <v>9</v>
      </c>
      <c r="G434" s="14">
        <v>3.4600000000000013E-3</v>
      </c>
    </row>
    <row r="435" spans="1:7" x14ac:dyDescent="0.25">
      <c r="A435" s="2" t="s">
        <v>1243</v>
      </c>
      <c r="B435" s="2" t="s">
        <v>153</v>
      </c>
      <c r="C435" s="3">
        <v>43881</v>
      </c>
      <c r="D435" s="3">
        <v>43972</v>
      </c>
      <c r="E435" s="20">
        <v>3.7999999999999999E-2</v>
      </c>
      <c r="F435" s="14" t="s">
        <v>4534</v>
      </c>
      <c r="G435" s="14">
        <v>1.4959999999999998E-2</v>
      </c>
    </row>
    <row r="436" spans="1:7" x14ac:dyDescent="0.25">
      <c r="A436" s="2" t="s">
        <v>1246</v>
      </c>
      <c r="B436" s="2" t="s">
        <v>153</v>
      </c>
      <c r="C436" s="3">
        <v>43881</v>
      </c>
      <c r="D436" s="3">
        <v>43910</v>
      </c>
      <c r="E436" s="20">
        <v>3.7999999999999999E-2</v>
      </c>
      <c r="F436" s="14" t="s">
        <v>4535</v>
      </c>
      <c r="G436" s="14">
        <v>1.4769999999999998E-2</v>
      </c>
    </row>
    <row r="437" spans="1:7" x14ac:dyDescent="0.25">
      <c r="A437" s="2" t="s">
        <v>1247</v>
      </c>
      <c r="B437" s="2" t="s">
        <v>54</v>
      </c>
      <c r="C437" s="3">
        <v>43881</v>
      </c>
      <c r="D437" s="3">
        <v>44245</v>
      </c>
      <c r="E437" s="20">
        <v>2.63E-2</v>
      </c>
      <c r="F437" s="14" t="s">
        <v>8</v>
      </c>
      <c r="G437" s="14">
        <v>2.9899999999999996E-3</v>
      </c>
    </row>
    <row r="438" spans="1:7" x14ac:dyDescent="0.25">
      <c r="A438" s="2" t="s">
        <v>1249</v>
      </c>
      <c r="B438" s="2" t="s">
        <v>54</v>
      </c>
      <c r="C438" s="3">
        <v>43881</v>
      </c>
      <c r="D438" s="3">
        <v>44612</v>
      </c>
      <c r="E438" s="20">
        <v>2.7300000000000001E-2</v>
      </c>
      <c r="F438" s="14" t="s">
        <v>9</v>
      </c>
      <c r="G438" s="14">
        <v>3.5400000000000015E-3</v>
      </c>
    </row>
    <row r="439" spans="1:7" x14ac:dyDescent="0.25">
      <c r="A439" s="2" t="s">
        <v>1251</v>
      </c>
      <c r="B439" s="2" t="s">
        <v>153</v>
      </c>
      <c r="C439" s="3">
        <v>43892</v>
      </c>
      <c r="D439" s="3">
        <v>44256</v>
      </c>
      <c r="E439" s="20">
        <v>4.1500000000000002E-2</v>
      </c>
      <c r="F439" s="14" t="s">
        <v>8</v>
      </c>
      <c r="G439" s="14">
        <v>1.8100000000000002E-2</v>
      </c>
    </row>
    <row r="440" spans="1:7" x14ac:dyDescent="0.25">
      <c r="A440" s="2" t="s">
        <v>1255</v>
      </c>
      <c r="B440" s="2" t="s">
        <v>41</v>
      </c>
      <c r="C440" s="3">
        <v>43892</v>
      </c>
      <c r="D440" s="3">
        <v>44594</v>
      </c>
      <c r="E440" s="20">
        <v>2.8999999999999998E-2</v>
      </c>
      <c r="F440" s="14" t="s">
        <v>9</v>
      </c>
      <c r="G440" s="14">
        <v>4.9599999999999991E-3</v>
      </c>
    </row>
    <row r="441" spans="1:7" x14ac:dyDescent="0.25">
      <c r="A441" s="2" t="s">
        <v>1257</v>
      </c>
      <c r="B441" s="2" t="s">
        <v>41</v>
      </c>
      <c r="C441" s="3">
        <v>43893</v>
      </c>
      <c r="D441" s="3">
        <v>44260</v>
      </c>
      <c r="E441" s="20">
        <v>2.6499999999999999E-2</v>
      </c>
      <c r="F441" s="14" t="s">
        <v>8</v>
      </c>
      <c r="G441" s="14">
        <v>2.7799999999999978E-3</v>
      </c>
    </row>
    <row r="442" spans="1:7" x14ac:dyDescent="0.25">
      <c r="A442" s="2" t="s">
        <v>1259</v>
      </c>
      <c r="B442" s="2" t="s">
        <v>95</v>
      </c>
      <c r="C442" s="3">
        <v>43902</v>
      </c>
      <c r="D442" s="3">
        <v>44267</v>
      </c>
      <c r="E442" s="20">
        <v>2.7999999999999997E-2</v>
      </c>
      <c r="F442" s="14" t="s">
        <v>8</v>
      </c>
      <c r="G442" s="14">
        <v>4.159999999999997E-3</v>
      </c>
    </row>
    <row r="443" spans="1:7" x14ac:dyDescent="0.25">
      <c r="A443" s="2" t="s">
        <v>1262</v>
      </c>
      <c r="B443" s="2" t="s">
        <v>62</v>
      </c>
      <c r="C443" s="3">
        <v>43902</v>
      </c>
      <c r="D443" s="3">
        <v>44632</v>
      </c>
      <c r="E443" s="20">
        <v>2.6699999999999998E-2</v>
      </c>
      <c r="F443" s="14" t="s">
        <v>9</v>
      </c>
      <c r="G443" s="14">
        <v>2.5599999999999963E-3</v>
      </c>
    </row>
    <row r="444" spans="1:7" x14ac:dyDescent="0.25">
      <c r="A444" s="2" t="s">
        <v>1264</v>
      </c>
      <c r="B444" s="2" t="s">
        <v>62</v>
      </c>
      <c r="C444" s="3">
        <v>43902</v>
      </c>
      <c r="D444" s="3">
        <v>44997</v>
      </c>
      <c r="E444" s="20">
        <v>2.75E-2</v>
      </c>
      <c r="F444" s="14" t="s">
        <v>4536</v>
      </c>
      <c r="G444" s="14">
        <v>2.98E-3</v>
      </c>
    </row>
    <row r="445" spans="1:7" x14ac:dyDescent="0.25">
      <c r="A445" s="2" t="s">
        <v>1266</v>
      </c>
      <c r="B445" s="2" t="s">
        <v>106</v>
      </c>
      <c r="C445" s="3">
        <v>43903</v>
      </c>
      <c r="D445" s="3">
        <v>44085</v>
      </c>
      <c r="E445" s="20">
        <v>2.4900000000000002E-2</v>
      </c>
      <c r="F445" s="14" t="s">
        <v>4533</v>
      </c>
      <c r="G445" s="14">
        <v>1.630000000000003E-3</v>
      </c>
    </row>
    <row r="446" spans="1:7" x14ac:dyDescent="0.25">
      <c r="A446" s="2" t="s">
        <v>1270</v>
      </c>
      <c r="B446" s="2" t="s">
        <v>106</v>
      </c>
      <c r="C446" s="3">
        <v>43903</v>
      </c>
      <c r="D446" s="3">
        <v>44267</v>
      </c>
      <c r="E446" s="20">
        <v>2.5499999999999998E-2</v>
      </c>
      <c r="F446" s="14" t="s">
        <v>8</v>
      </c>
      <c r="G446" s="14">
        <v>2.0499999999999997E-3</v>
      </c>
    </row>
    <row r="447" spans="1:7" x14ac:dyDescent="0.25">
      <c r="A447" s="2" t="s">
        <v>1273</v>
      </c>
      <c r="B447" s="2" t="s">
        <v>37</v>
      </c>
      <c r="C447" s="3">
        <v>43907</v>
      </c>
      <c r="D447" s="3">
        <v>44637</v>
      </c>
      <c r="E447" s="20">
        <v>2.7099999999999999E-2</v>
      </c>
      <c r="F447" s="14" t="s">
        <v>9</v>
      </c>
      <c r="G447" s="14">
        <v>2.9700000000000004E-3</v>
      </c>
    </row>
    <row r="448" spans="1:7" x14ac:dyDescent="0.25">
      <c r="A448" s="2" t="s">
        <v>1276</v>
      </c>
      <c r="B448" s="2" t="s">
        <v>153</v>
      </c>
      <c r="C448" s="3">
        <v>43908</v>
      </c>
      <c r="D448" s="3">
        <v>43999</v>
      </c>
      <c r="E448" s="20">
        <v>4.1500000000000002E-2</v>
      </c>
      <c r="F448" s="14" t="s">
        <v>4534</v>
      </c>
      <c r="G448" s="14">
        <v>1.8010000000000002E-2</v>
      </c>
    </row>
    <row r="449" spans="1:7" x14ac:dyDescent="0.25">
      <c r="A449" s="2" t="s">
        <v>1278</v>
      </c>
      <c r="B449" s="2" t="s">
        <v>153</v>
      </c>
      <c r="C449" s="3">
        <v>43909</v>
      </c>
      <c r="D449" s="3">
        <v>44012</v>
      </c>
      <c r="E449" s="20">
        <v>3.7000000000000005E-2</v>
      </c>
      <c r="F449" s="14" t="s">
        <v>4534</v>
      </c>
      <c r="G449" s="14">
        <v>1.3830000000000005E-2</v>
      </c>
    </row>
    <row r="450" spans="1:7" x14ac:dyDescent="0.25">
      <c r="A450" s="2" t="s">
        <v>1281</v>
      </c>
      <c r="B450" s="2" t="s">
        <v>153</v>
      </c>
      <c r="C450" s="3">
        <v>43910</v>
      </c>
      <c r="D450" s="3">
        <v>44001</v>
      </c>
      <c r="E450" s="20">
        <v>3.7999999999999999E-2</v>
      </c>
      <c r="F450" s="14" t="s">
        <v>4534</v>
      </c>
      <c r="G450" s="14">
        <v>1.489E-2</v>
      </c>
    </row>
    <row r="451" spans="1:7" x14ac:dyDescent="0.25">
      <c r="A451" s="2" t="s">
        <v>1285</v>
      </c>
      <c r="B451" s="2" t="s">
        <v>41</v>
      </c>
      <c r="C451" s="3">
        <v>43910</v>
      </c>
      <c r="D451" s="3">
        <v>44092</v>
      </c>
      <c r="E451" s="20">
        <v>2.4E-2</v>
      </c>
      <c r="F451" s="14" t="s">
        <v>4533</v>
      </c>
      <c r="G451" s="14">
        <v>1.2400000000000015E-3</v>
      </c>
    </row>
    <row r="452" spans="1:7" x14ac:dyDescent="0.25">
      <c r="A452" s="2" t="s">
        <v>1288</v>
      </c>
      <c r="B452" s="2" t="s">
        <v>118</v>
      </c>
      <c r="C452" s="3">
        <v>43913</v>
      </c>
      <c r="D452" s="3">
        <v>44278</v>
      </c>
      <c r="E452" s="20">
        <v>2.63E-2</v>
      </c>
      <c r="F452" s="14" t="s">
        <v>8</v>
      </c>
      <c r="G452" s="14">
        <v>2.4500000000000008E-3</v>
      </c>
    </row>
    <row r="453" spans="1:7" x14ac:dyDescent="0.25">
      <c r="A453" s="2" t="s">
        <v>1291</v>
      </c>
      <c r="B453" s="2" t="s">
        <v>118</v>
      </c>
      <c r="C453" s="3">
        <v>43913</v>
      </c>
      <c r="D453" s="3">
        <v>44643</v>
      </c>
      <c r="E453" s="20">
        <v>2.7099999999999999E-2</v>
      </c>
      <c r="F453" s="14" t="s">
        <v>9</v>
      </c>
      <c r="G453" s="14">
        <v>2.9899999999999996E-3</v>
      </c>
    </row>
    <row r="454" spans="1:7" x14ac:dyDescent="0.25">
      <c r="A454" s="2" t="s">
        <v>1293</v>
      </c>
      <c r="B454" s="2" t="s">
        <v>192</v>
      </c>
      <c r="C454" s="3">
        <v>43914</v>
      </c>
      <c r="D454" s="3">
        <v>45740</v>
      </c>
      <c r="E454" s="20">
        <v>3.1300000000000001E-2</v>
      </c>
      <c r="F454" s="14" t="s">
        <v>11</v>
      </c>
      <c r="G454" s="14">
        <v>6.5400000000000007E-3</v>
      </c>
    </row>
    <row r="455" spans="1:7" x14ac:dyDescent="0.25">
      <c r="A455" s="2" t="s">
        <v>1297</v>
      </c>
      <c r="B455" s="2" t="s">
        <v>37</v>
      </c>
      <c r="C455" s="3">
        <v>43914</v>
      </c>
      <c r="D455" s="3">
        <v>45740</v>
      </c>
      <c r="E455" s="20">
        <v>3.0800000000000001E-2</v>
      </c>
      <c r="F455" s="14" t="s">
        <v>11</v>
      </c>
      <c r="G455" s="14">
        <v>6.0400000000000002E-3</v>
      </c>
    </row>
    <row r="456" spans="1:7" x14ac:dyDescent="0.25">
      <c r="A456" s="2" t="s">
        <v>1299</v>
      </c>
      <c r="B456" s="2" t="s">
        <v>153</v>
      </c>
      <c r="C456" s="3">
        <v>43915</v>
      </c>
      <c r="D456" s="3">
        <v>44006</v>
      </c>
      <c r="E456" s="20">
        <v>4.1500000000000002E-2</v>
      </c>
      <c r="F456" s="14" t="s">
        <v>4534</v>
      </c>
      <c r="G456" s="14">
        <v>1.9000000000000003E-2</v>
      </c>
    </row>
    <row r="457" spans="1:7" x14ac:dyDescent="0.25">
      <c r="A457" s="2" t="s">
        <v>1302</v>
      </c>
      <c r="B457" s="2" t="s">
        <v>41</v>
      </c>
      <c r="C457" s="3">
        <v>43915</v>
      </c>
      <c r="D457" s="3">
        <v>44281</v>
      </c>
      <c r="E457" s="20">
        <v>2.7000000000000003E-2</v>
      </c>
      <c r="F457" s="14" t="s">
        <v>8</v>
      </c>
      <c r="G457" s="14">
        <v>3.6800000000000027E-3</v>
      </c>
    </row>
    <row r="458" spans="1:7" x14ac:dyDescent="0.25">
      <c r="A458" s="2" t="s">
        <v>1304</v>
      </c>
      <c r="B458" s="2" t="s">
        <v>62</v>
      </c>
      <c r="C458" s="3">
        <v>43915</v>
      </c>
      <c r="D458" s="3">
        <v>45741</v>
      </c>
      <c r="E458" s="20">
        <v>2.98E-2</v>
      </c>
      <c r="F458" s="14" t="s">
        <v>11</v>
      </c>
      <c r="G458" s="14">
        <v>5.3200000000000018E-3</v>
      </c>
    </row>
    <row r="459" spans="1:7" x14ac:dyDescent="0.25">
      <c r="A459" s="2" t="s">
        <v>1306</v>
      </c>
      <c r="B459" s="2" t="s">
        <v>153</v>
      </c>
      <c r="C459" s="3">
        <v>43920</v>
      </c>
      <c r="D459" s="3">
        <v>44011</v>
      </c>
      <c r="E459" s="20">
        <v>4.1500000000000002E-2</v>
      </c>
      <c r="F459" s="14" t="s">
        <v>4534</v>
      </c>
      <c r="G459" s="14">
        <v>1.7670000000000002E-2</v>
      </c>
    </row>
    <row r="460" spans="1:7" x14ac:dyDescent="0.25">
      <c r="A460" s="2" t="s">
        <v>1309</v>
      </c>
      <c r="B460" s="2" t="s">
        <v>118</v>
      </c>
      <c r="C460" s="3">
        <v>43920</v>
      </c>
      <c r="D460" s="3">
        <v>44285</v>
      </c>
      <c r="E460" s="20">
        <v>2.75E-2</v>
      </c>
      <c r="F460" s="14" t="s">
        <v>8</v>
      </c>
      <c r="G460" s="14">
        <v>3.9299999999999995E-3</v>
      </c>
    </row>
    <row r="461" spans="1:7" x14ac:dyDescent="0.25">
      <c r="A461" s="2" t="s">
        <v>1311</v>
      </c>
      <c r="B461" s="2" t="s">
        <v>37</v>
      </c>
      <c r="C461" s="3">
        <v>43922</v>
      </c>
      <c r="D461" s="3">
        <v>44652</v>
      </c>
      <c r="E461" s="20">
        <v>2.7099999999999999E-2</v>
      </c>
      <c r="F461" s="14" t="s">
        <v>9</v>
      </c>
      <c r="G461" s="14">
        <v>2.9700000000000004E-3</v>
      </c>
    </row>
    <row r="462" spans="1:7" x14ac:dyDescent="0.25">
      <c r="A462" s="2" t="s">
        <v>1314</v>
      </c>
      <c r="B462" s="2" t="s">
        <v>37</v>
      </c>
      <c r="C462" s="3">
        <v>43922</v>
      </c>
      <c r="D462" s="3">
        <v>45748</v>
      </c>
      <c r="E462" s="20">
        <v>3.0499999999999999E-2</v>
      </c>
      <c r="F462" s="14" t="s">
        <v>11</v>
      </c>
      <c r="G462" s="14">
        <v>5.0399999999999993E-3</v>
      </c>
    </row>
    <row r="463" spans="1:7" x14ac:dyDescent="0.25">
      <c r="A463" s="2" t="s">
        <v>1316</v>
      </c>
      <c r="B463" s="2" t="s">
        <v>95</v>
      </c>
      <c r="C463" s="3">
        <v>43924</v>
      </c>
      <c r="D463" s="3">
        <v>44109</v>
      </c>
      <c r="E463" s="20">
        <v>2.75E-2</v>
      </c>
      <c r="F463" s="14" t="s">
        <v>4533</v>
      </c>
      <c r="G463" s="14">
        <v>4.0500000000000015E-3</v>
      </c>
    </row>
    <row r="464" spans="1:7" x14ac:dyDescent="0.25">
      <c r="A464" s="2" t="s">
        <v>1319</v>
      </c>
      <c r="B464" s="2" t="s">
        <v>1322</v>
      </c>
      <c r="C464" s="3">
        <v>43927</v>
      </c>
      <c r="D464" s="3">
        <v>44109</v>
      </c>
      <c r="E464" s="20">
        <v>3.1600000000000003E-2</v>
      </c>
      <c r="F464" s="14" t="s">
        <v>4533</v>
      </c>
      <c r="G464" s="14">
        <v>7.6000000000000026E-3</v>
      </c>
    </row>
    <row r="465" spans="1:7" x14ac:dyDescent="0.25">
      <c r="A465" s="2" t="s">
        <v>1324</v>
      </c>
      <c r="B465" s="2" t="s">
        <v>1322</v>
      </c>
      <c r="C465" s="3">
        <v>43927</v>
      </c>
      <c r="D465" s="3">
        <v>44291</v>
      </c>
      <c r="E465" s="20">
        <v>3.2799999999999996E-2</v>
      </c>
      <c r="F465" s="14" t="s">
        <v>8</v>
      </c>
      <c r="G465" s="14">
        <v>9.4699999999999958E-3</v>
      </c>
    </row>
    <row r="466" spans="1:7" x14ac:dyDescent="0.25">
      <c r="A466" s="2" t="s">
        <v>1327</v>
      </c>
      <c r="B466" s="2" t="s">
        <v>153</v>
      </c>
      <c r="C466" s="3">
        <v>43927</v>
      </c>
      <c r="D466" s="3">
        <v>44018</v>
      </c>
      <c r="E466" s="20">
        <v>4.1500000000000002E-2</v>
      </c>
      <c r="F466" s="14" t="s">
        <v>4534</v>
      </c>
      <c r="G466" s="14">
        <v>1.7440000000000001E-2</v>
      </c>
    </row>
    <row r="467" spans="1:7" x14ac:dyDescent="0.25">
      <c r="A467" s="2" t="s">
        <v>1329</v>
      </c>
      <c r="B467" s="2" t="s">
        <v>91</v>
      </c>
      <c r="C467" s="3">
        <v>43928</v>
      </c>
      <c r="D467" s="3">
        <v>44019</v>
      </c>
      <c r="E467" s="20">
        <v>2.6000000000000002E-2</v>
      </c>
      <c r="F467" s="14" t="s">
        <v>4534</v>
      </c>
      <c r="G467" s="14">
        <v>1.9400000000000008E-3</v>
      </c>
    </row>
    <row r="468" spans="1:7" x14ac:dyDescent="0.25">
      <c r="A468" s="2" t="s">
        <v>1332</v>
      </c>
      <c r="B468" s="2" t="s">
        <v>91</v>
      </c>
      <c r="C468" s="3">
        <v>43928</v>
      </c>
      <c r="D468" s="3">
        <v>44110</v>
      </c>
      <c r="E468" s="20">
        <v>2.6499999999999999E-2</v>
      </c>
      <c r="F468" s="14" t="s">
        <v>4533</v>
      </c>
      <c r="G468" s="14">
        <v>2.5400000000000006E-3</v>
      </c>
    </row>
    <row r="469" spans="1:7" x14ac:dyDescent="0.25">
      <c r="A469" s="2" t="s">
        <v>1334</v>
      </c>
      <c r="B469" s="2" t="s">
        <v>91</v>
      </c>
      <c r="C469" s="3">
        <v>43928</v>
      </c>
      <c r="D469" s="3">
        <v>44292</v>
      </c>
      <c r="E469" s="20">
        <v>2.6000000000000002E-2</v>
      </c>
      <c r="F469" s="14" t="s">
        <v>8</v>
      </c>
      <c r="G469" s="14">
        <v>2.2100000000000036E-3</v>
      </c>
    </row>
    <row r="470" spans="1:7" x14ac:dyDescent="0.25">
      <c r="A470" s="2" t="s">
        <v>1336</v>
      </c>
      <c r="B470" s="2" t="s">
        <v>91</v>
      </c>
      <c r="C470" s="3">
        <v>43928</v>
      </c>
      <c r="D470" s="3">
        <v>44292</v>
      </c>
      <c r="E470" s="20">
        <v>2.7000000000000003E-2</v>
      </c>
      <c r="F470" s="14" t="s">
        <v>8</v>
      </c>
      <c r="G470" s="14">
        <v>3.2100000000000045E-3</v>
      </c>
    </row>
    <row r="471" spans="1:7" x14ac:dyDescent="0.25">
      <c r="A471" s="2" t="s">
        <v>1338</v>
      </c>
      <c r="B471" s="2" t="s">
        <v>95</v>
      </c>
      <c r="C471" s="3">
        <v>43929</v>
      </c>
      <c r="D471" s="3">
        <v>44113</v>
      </c>
      <c r="E471" s="20">
        <v>2.6499999999999999E-2</v>
      </c>
      <c r="F471" s="14" t="s">
        <v>4533</v>
      </c>
      <c r="G471" s="14">
        <v>2.5500000000000002E-3</v>
      </c>
    </row>
    <row r="472" spans="1:7" x14ac:dyDescent="0.25">
      <c r="A472" s="2" t="s">
        <v>1340</v>
      </c>
      <c r="B472" s="2" t="s">
        <v>95</v>
      </c>
      <c r="C472" s="3">
        <v>43929</v>
      </c>
      <c r="D472" s="3">
        <v>44294</v>
      </c>
      <c r="E472" s="20">
        <v>2.9500000000000002E-2</v>
      </c>
      <c r="F472" s="14" t="s">
        <v>8</v>
      </c>
      <c r="G472" s="14">
        <v>5.3500000000000006E-3</v>
      </c>
    </row>
    <row r="473" spans="1:7" x14ac:dyDescent="0.25">
      <c r="A473" s="2" t="s">
        <v>1342</v>
      </c>
      <c r="B473" s="2" t="s">
        <v>95</v>
      </c>
      <c r="C473" s="3">
        <v>43930</v>
      </c>
      <c r="D473" s="3">
        <v>44295</v>
      </c>
      <c r="E473" s="20">
        <v>2.6000000000000002E-2</v>
      </c>
      <c r="F473" s="14" t="s">
        <v>8</v>
      </c>
      <c r="G473" s="14">
        <v>2.2000000000000006E-3</v>
      </c>
    </row>
    <row r="474" spans="1:7" x14ac:dyDescent="0.25">
      <c r="A474" s="2" t="s">
        <v>1345</v>
      </c>
      <c r="B474" s="2" t="s">
        <v>58</v>
      </c>
      <c r="C474" s="3">
        <v>43938</v>
      </c>
      <c r="D474" s="3">
        <v>44120</v>
      </c>
      <c r="E474" s="20">
        <v>0.05</v>
      </c>
      <c r="F474" s="14" t="s">
        <v>4533</v>
      </c>
      <c r="G474" s="14">
        <v>2.7750000000000004E-2</v>
      </c>
    </row>
    <row r="475" spans="1:7" x14ac:dyDescent="0.25">
      <c r="A475" s="2" t="s">
        <v>1348</v>
      </c>
      <c r="B475" s="2" t="s">
        <v>95</v>
      </c>
      <c r="C475" s="3">
        <v>43942</v>
      </c>
      <c r="D475" s="3">
        <v>44183</v>
      </c>
      <c r="E475" s="20">
        <v>2.75E-2</v>
      </c>
      <c r="F475" s="14" t="s">
        <v>4533</v>
      </c>
      <c r="G475" s="14">
        <v>5.3799999999999994E-3</v>
      </c>
    </row>
    <row r="476" spans="1:7" x14ac:dyDescent="0.25">
      <c r="A476" s="2" t="s">
        <v>1351</v>
      </c>
      <c r="B476" s="2" t="s">
        <v>41</v>
      </c>
      <c r="C476" s="3">
        <v>43943</v>
      </c>
      <c r="D476" s="3">
        <v>44309</v>
      </c>
      <c r="E476" s="20">
        <v>2.7999999999999997E-2</v>
      </c>
      <c r="F476" s="14" t="s">
        <v>8</v>
      </c>
      <c r="G476" s="14">
        <v>4.269999999999996E-3</v>
      </c>
    </row>
    <row r="477" spans="1:7" x14ac:dyDescent="0.25">
      <c r="A477" s="2" t="s">
        <v>1354</v>
      </c>
      <c r="B477" s="2" t="s">
        <v>153</v>
      </c>
      <c r="C477" s="3">
        <v>43944</v>
      </c>
      <c r="D477" s="3">
        <v>44035</v>
      </c>
      <c r="E477" s="20">
        <v>4.1500000000000002E-2</v>
      </c>
      <c r="F477" s="14" t="s">
        <v>4534</v>
      </c>
      <c r="G477" s="14">
        <v>1.8520000000000002E-2</v>
      </c>
    </row>
    <row r="478" spans="1:7" x14ac:dyDescent="0.25">
      <c r="A478" s="2" t="s">
        <v>1358</v>
      </c>
      <c r="B478" s="2" t="s">
        <v>680</v>
      </c>
      <c r="C478" s="3">
        <v>43951</v>
      </c>
      <c r="D478" s="3">
        <v>44681</v>
      </c>
      <c r="E478" s="20">
        <v>2.8999999999999998E-2</v>
      </c>
      <c r="F478" s="14" t="s">
        <v>9</v>
      </c>
      <c r="G478" s="14">
        <v>5.2099999999999994E-3</v>
      </c>
    </row>
    <row r="479" spans="1:7" x14ac:dyDescent="0.25">
      <c r="A479" s="2" t="s">
        <v>1361</v>
      </c>
      <c r="B479" s="2" t="s">
        <v>27</v>
      </c>
      <c r="C479" s="3">
        <v>43951</v>
      </c>
      <c r="D479" s="3">
        <v>44131</v>
      </c>
      <c r="E479" s="20">
        <v>2.7799999999999998E-2</v>
      </c>
      <c r="F479" s="14" t="s">
        <v>4533</v>
      </c>
      <c r="G479" s="14">
        <v>5.6599999999999984E-3</v>
      </c>
    </row>
    <row r="480" spans="1:7" x14ac:dyDescent="0.25">
      <c r="A480" s="2" t="s">
        <v>1363</v>
      </c>
      <c r="B480" s="2" t="s">
        <v>782</v>
      </c>
      <c r="C480" s="3">
        <v>43951</v>
      </c>
      <c r="D480" s="3">
        <v>44077</v>
      </c>
      <c r="E480" s="20">
        <v>2.41E-2</v>
      </c>
      <c r="F480" s="14" t="s">
        <v>4534</v>
      </c>
      <c r="G480" s="14">
        <v>2.4300000000000016E-3</v>
      </c>
    </row>
    <row r="481" spans="1:7" x14ac:dyDescent="0.25">
      <c r="A481" s="2" t="s">
        <v>1366</v>
      </c>
      <c r="B481" s="2" t="s">
        <v>153</v>
      </c>
      <c r="C481" s="3">
        <v>43955</v>
      </c>
      <c r="D481" s="3">
        <v>44046</v>
      </c>
      <c r="E481" s="20">
        <v>3.7000000000000005E-2</v>
      </c>
      <c r="F481" s="14" t="s">
        <v>4534</v>
      </c>
      <c r="G481" s="14">
        <v>1.5490000000000004E-2</v>
      </c>
    </row>
    <row r="482" spans="1:7" x14ac:dyDescent="0.25">
      <c r="A482" s="2" t="s">
        <v>1368</v>
      </c>
      <c r="B482" s="2" t="s">
        <v>153</v>
      </c>
      <c r="C482" s="3">
        <v>43955</v>
      </c>
      <c r="D482" s="3">
        <v>44015</v>
      </c>
      <c r="E482" s="20">
        <v>3.7000000000000005E-2</v>
      </c>
      <c r="F482" s="14" t="s">
        <v>4534</v>
      </c>
      <c r="G482" s="14">
        <v>1.5830000000000004E-2</v>
      </c>
    </row>
    <row r="483" spans="1:7" x14ac:dyDescent="0.25">
      <c r="A483" s="2" t="s">
        <v>1369</v>
      </c>
      <c r="B483" s="2" t="s">
        <v>153</v>
      </c>
      <c r="C483" s="3">
        <v>43955</v>
      </c>
      <c r="D483" s="3">
        <v>43986</v>
      </c>
      <c r="E483" s="20">
        <v>3.7000000000000005E-2</v>
      </c>
      <c r="F483" s="14" t="s">
        <v>4535</v>
      </c>
      <c r="G483" s="14">
        <v>1.6060000000000005E-2</v>
      </c>
    </row>
    <row r="484" spans="1:7" x14ac:dyDescent="0.25">
      <c r="A484" s="2" t="s">
        <v>1370</v>
      </c>
      <c r="B484" s="2" t="s">
        <v>41</v>
      </c>
      <c r="C484" s="3">
        <v>43955</v>
      </c>
      <c r="D484" s="3">
        <v>44321</v>
      </c>
      <c r="E484" s="20">
        <v>2.8500000000000001E-2</v>
      </c>
      <c r="F484" s="14" t="s">
        <v>8</v>
      </c>
      <c r="G484" s="14">
        <v>5.7000000000000002E-3</v>
      </c>
    </row>
    <row r="485" spans="1:7" x14ac:dyDescent="0.25">
      <c r="A485" s="2" t="s">
        <v>1372</v>
      </c>
      <c r="B485" s="2" t="s">
        <v>41</v>
      </c>
      <c r="C485" s="3">
        <v>43956</v>
      </c>
      <c r="D485" s="3">
        <v>44322</v>
      </c>
      <c r="E485" s="20">
        <v>2.7000000000000003E-2</v>
      </c>
      <c r="F485" s="14" t="s">
        <v>8</v>
      </c>
      <c r="G485" s="14">
        <v>4.3700000000000024E-3</v>
      </c>
    </row>
    <row r="486" spans="1:7" x14ac:dyDescent="0.25">
      <c r="A486" s="2" t="s">
        <v>1375</v>
      </c>
      <c r="B486" s="2" t="s">
        <v>142</v>
      </c>
      <c r="C486" s="3">
        <v>43957</v>
      </c>
      <c r="D486" s="3">
        <v>44081</v>
      </c>
      <c r="E486" s="20">
        <v>4.4000000000000004E-2</v>
      </c>
      <c r="F486" s="14" t="s">
        <v>4534</v>
      </c>
      <c r="G486" s="14">
        <v>2.2540000000000004E-2</v>
      </c>
    </row>
    <row r="487" spans="1:7" x14ac:dyDescent="0.25">
      <c r="A487" s="2" t="s">
        <v>1379</v>
      </c>
      <c r="B487" s="2" t="s">
        <v>95</v>
      </c>
      <c r="C487" s="3">
        <v>43958</v>
      </c>
      <c r="D487" s="3">
        <v>44727</v>
      </c>
      <c r="E487" s="20">
        <v>3.15E-2</v>
      </c>
      <c r="F487" s="14" t="s">
        <v>9</v>
      </c>
      <c r="G487" s="14">
        <v>7.92E-3</v>
      </c>
    </row>
    <row r="488" spans="1:7" x14ac:dyDescent="0.25">
      <c r="A488" s="2" t="s">
        <v>1382</v>
      </c>
      <c r="B488" s="2" t="s">
        <v>54</v>
      </c>
      <c r="C488" s="3">
        <v>43959</v>
      </c>
      <c r="D488" s="3">
        <v>44689</v>
      </c>
      <c r="E488" s="20">
        <v>2.7999999999999997E-2</v>
      </c>
      <c r="F488" s="14" t="s">
        <v>9</v>
      </c>
      <c r="G488" s="14">
        <v>4.5099999999999967E-3</v>
      </c>
    </row>
    <row r="489" spans="1:7" x14ac:dyDescent="0.25">
      <c r="A489" s="2" t="s">
        <v>1384</v>
      </c>
      <c r="B489" s="2" t="s">
        <v>58</v>
      </c>
      <c r="C489" s="3">
        <v>43962</v>
      </c>
      <c r="D489" s="3">
        <v>44326</v>
      </c>
      <c r="E489" s="20">
        <v>4.9500000000000002E-2</v>
      </c>
      <c r="F489" s="14" t="s">
        <v>8</v>
      </c>
      <c r="G489" s="14">
        <v>2.7200000000000002E-2</v>
      </c>
    </row>
    <row r="490" spans="1:7" x14ac:dyDescent="0.25">
      <c r="A490" s="2" t="s">
        <v>1387</v>
      </c>
      <c r="B490" s="2" t="s">
        <v>95</v>
      </c>
      <c r="C490" s="3">
        <v>43964</v>
      </c>
      <c r="D490" s="3">
        <v>44328</v>
      </c>
      <c r="E490" s="20">
        <v>2.8500000000000001E-2</v>
      </c>
      <c r="F490" s="14" t="s">
        <v>8</v>
      </c>
      <c r="G490" s="14">
        <v>6.2800000000000009E-3</v>
      </c>
    </row>
    <row r="491" spans="1:7" x14ac:dyDescent="0.25">
      <c r="A491" s="2" t="s">
        <v>1391</v>
      </c>
      <c r="B491" s="2" t="s">
        <v>91</v>
      </c>
      <c r="C491" s="3">
        <v>43964</v>
      </c>
      <c r="D491" s="3">
        <v>44328</v>
      </c>
      <c r="E491" s="20">
        <v>2.75E-2</v>
      </c>
      <c r="F491" s="14" t="s">
        <v>8</v>
      </c>
      <c r="G491" s="14">
        <v>5.28E-3</v>
      </c>
    </row>
    <row r="492" spans="1:7" x14ac:dyDescent="0.25">
      <c r="A492" s="2" t="s">
        <v>1393</v>
      </c>
      <c r="B492" s="2" t="s">
        <v>173</v>
      </c>
      <c r="C492" s="3">
        <v>43965</v>
      </c>
      <c r="D492" s="3">
        <v>45060</v>
      </c>
      <c r="E492" s="20">
        <v>2.9900000000000003E-2</v>
      </c>
      <c r="F492" s="14" t="s">
        <v>4536</v>
      </c>
      <c r="G492" s="14">
        <v>6.0900000000000017E-3</v>
      </c>
    </row>
    <row r="493" spans="1:7" x14ac:dyDescent="0.25">
      <c r="A493" s="2" t="s">
        <v>1396</v>
      </c>
      <c r="B493" s="2" t="s">
        <v>95</v>
      </c>
      <c r="C493" s="3">
        <v>43969</v>
      </c>
      <c r="D493" s="3">
        <v>44333</v>
      </c>
      <c r="E493" s="20">
        <v>2.8500000000000001E-2</v>
      </c>
      <c r="F493" s="14" t="s">
        <v>8</v>
      </c>
      <c r="G493" s="14">
        <v>6.2700000000000013E-3</v>
      </c>
    </row>
    <row r="494" spans="1:7" x14ac:dyDescent="0.25">
      <c r="A494" s="2" t="s">
        <v>1400</v>
      </c>
      <c r="B494" s="2" t="s">
        <v>782</v>
      </c>
      <c r="C494" s="3">
        <v>43969</v>
      </c>
      <c r="D494" s="3">
        <v>44151</v>
      </c>
      <c r="E494" s="20">
        <v>2.3799999999999998E-2</v>
      </c>
      <c r="F494" s="14" t="s">
        <v>4533</v>
      </c>
      <c r="G494" s="14">
        <v>2.0599999999999993E-3</v>
      </c>
    </row>
    <row r="495" spans="1:7" x14ac:dyDescent="0.25">
      <c r="A495" s="2" t="s">
        <v>1402</v>
      </c>
      <c r="B495" s="2" t="s">
        <v>782</v>
      </c>
      <c r="C495" s="3">
        <v>43969</v>
      </c>
      <c r="D495" s="3">
        <v>44333</v>
      </c>
      <c r="E495" s="20">
        <v>2.4799999999999999E-2</v>
      </c>
      <c r="F495" s="14" t="s">
        <v>8</v>
      </c>
      <c r="G495" s="14">
        <v>2.5699999999999994E-3</v>
      </c>
    </row>
    <row r="496" spans="1:7" x14ac:dyDescent="0.25">
      <c r="A496" s="2" t="s">
        <v>1404</v>
      </c>
      <c r="B496" s="2" t="s">
        <v>782</v>
      </c>
      <c r="C496" s="3">
        <v>43969</v>
      </c>
      <c r="D496" s="3">
        <v>44699</v>
      </c>
      <c r="E496" s="20">
        <v>2.63E-2</v>
      </c>
      <c r="F496" s="14" t="s">
        <v>9</v>
      </c>
      <c r="G496" s="14">
        <v>3.0699999999999998E-3</v>
      </c>
    </row>
    <row r="497" spans="1:7" x14ac:dyDescent="0.25">
      <c r="A497" s="2" t="s">
        <v>1406</v>
      </c>
      <c r="B497" s="2" t="s">
        <v>782</v>
      </c>
      <c r="C497" s="3">
        <v>43969</v>
      </c>
      <c r="D497" s="3">
        <v>45795</v>
      </c>
      <c r="E497" s="20">
        <v>2.9700000000000001E-2</v>
      </c>
      <c r="F497" s="14" t="s">
        <v>11</v>
      </c>
      <c r="G497" s="14">
        <v>4.5199999999999997E-3</v>
      </c>
    </row>
    <row r="498" spans="1:7" x14ac:dyDescent="0.25">
      <c r="A498" s="2" t="s">
        <v>1408</v>
      </c>
      <c r="B498" s="2" t="s">
        <v>782</v>
      </c>
      <c r="C498" s="3">
        <v>43969</v>
      </c>
      <c r="D498" s="3">
        <v>45795</v>
      </c>
      <c r="E498" s="20">
        <v>2.63E-2</v>
      </c>
      <c r="F498" s="14" t="s">
        <v>11</v>
      </c>
      <c r="G498" s="14">
        <v>1.1199999999999995E-3</v>
      </c>
    </row>
    <row r="499" spans="1:7" x14ac:dyDescent="0.25">
      <c r="A499" s="2" t="s">
        <v>1410</v>
      </c>
      <c r="B499" s="2" t="s">
        <v>153</v>
      </c>
      <c r="C499" s="3">
        <v>43977</v>
      </c>
      <c r="D499" s="3">
        <v>44007</v>
      </c>
      <c r="E499" s="20">
        <v>3.7000000000000005E-2</v>
      </c>
      <c r="F499" s="14" t="s">
        <v>4535</v>
      </c>
      <c r="G499" s="14">
        <v>1.6190000000000006E-2</v>
      </c>
    </row>
    <row r="500" spans="1:7" x14ac:dyDescent="0.25">
      <c r="A500" s="2" t="s">
        <v>1414</v>
      </c>
      <c r="B500" s="2" t="s">
        <v>118</v>
      </c>
      <c r="C500" s="3">
        <v>43978</v>
      </c>
      <c r="D500" s="3">
        <v>44529</v>
      </c>
      <c r="E500" s="20">
        <v>2.6499999999999999E-2</v>
      </c>
      <c r="F500" s="14" t="s">
        <v>9</v>
      </c>
      <c r="G500" s="14">
        <v>3.7999999999999978E-3</v>
      </c>
    </row>
    <row r="501" spans="1:7" x14ac:dyDescent="0.25">
      <c r="A501" s="2" t="s">
        <v>1417</v>
      </c>
      <c r="B501" s="2" t="s">
        <v>118</v>
      </c>
      <c r="C501" s="3">
        <v>43978</v>
      </c>
      <c r="D501" s="3">
        <v>44708</v>
      </c>
      <c r="E501" s="20">
        <v>2.7000000000000003E-2</v>
      </c>
      <c r="F501" s="14" t="s">
        <v>9</v>
      </c>
      <c r="G501" s="14">
        <v>4.2000000000000023E-3</v>
      </c>
    </row>
    <row r="502" spans="1:7" x14ac:dyDescent="0.25">
      <c r="A502" s="2" t="s">
        <v>1419</v>
      </c>
      <c r="B502" s="2" t="s">
        <v>91</v>
      </c>
      <c r="C502" s="3">
        <v>43978</v>
      </c>
      <c r="D502" s="3">
        <v>44342</v>
      </c>
      <c r="E502" s="20">
        <v>2.75E-2</v>
      </c>
      <c r="F502" s="14" t="s">
        <v>8</v>
      </c>
      <c r="G502" s="14">
        <v>5.4799999999999988E-3</v>
      </c>
    </row>
    <row r="503" spans="1:7" x14ac:dyDescent="0.25">
      <c r="A503" s="2" t="s">
        <v>1421</v>
      </c>
      <c r="B503" s="2" t="s">
        <v>305</v>
      </c>
      <c r="C503" s="3">
        <v>43980</v>
      </c>
      <c r="D503" s="3">
        <v>45806</v>
      </c>
      <c r="E503" s="20">
        <v>3.0099999999999998E-2</v>
      </c>
      <c r="F503" s="14" t="s">
        <v>11</v>
      </c>
      <c r="G503" s="14">
        <v>5.5099999999999975E-3</v>
      </c>
    </row>
    <row r="504" spans="1:7" x14ac:dyDescent="0.25">
      <c r="A504" s="2" t="s">
        <v>1424</v>
      </c>
      <c r="B504" s="2" t="s">
        <v>264</v>
      </c>
      <c r="C504" s="3">
        <v>43983</v>
      </c>
      <c r="D504" s="3">
        <v>44713</v>
      </c>
      <c r="E504" s="20">
        <v>2.6800000000000001E-2</v>
      </c>
      <c r="F504" s="14" t="s">
        <v>9</v>
      </c>
      <c r="G504" s="14">
        <v>3.9400000000000025E-3</v>
      </c>
    </row>
    <row r="505" spans="1:7" x14ac:dyDescent="0.25">
      <c r="A505" s="2" t="s">
        <v>1427</v>
      </c>
      <c r="B505" s="2" t="s">
        <v>41</v>
      </c>
      <c r="C505" s="3">
        <v>43983</v>
      </c>
      <c r="D505" s="3">
        <v>44349</v>
      </c>
      <c r="E505" s="20">
        <v>2.7999999999999997E-2</v>
      </c>
      <c r="F505" s="14" t="s">
        <v>8</v>
      </c>
      <c r="G505" s="14">
        <v>5.839999999999998E-3</v>
      </c>
    </row>
    <row r="506" spans="1:7" x14ac:dyDescent="0.25">
      <c r="A506" s="2" t="s">
        <v>1429</v>
      </c>
      <c r="B506" s="2" t="s">
        <v>41</v>
      </c>
      <c r="C506" s="3">
        <v>43984</v>
      </c>
      <c r="D506" s="3">
        <v>44350</v>
      </c>
      <c r="E506" s="20">
        <v>2.7000000000000003E-2</v>
      </c>
      <c r="F506" s="14" t="s">
        <v>8</v>
      </c>
      <c r="G506" s="14">
        <v>4.9700000000000022E-3</v>
      </c>
    </row>
    <row r="507" spans="1:7" x14ac:dyDescent="0.25">
      <c r="A507" s="2" t="s">
        <v>1432</v>
      </c>
      <c r="B507" s="2" t="s">
        <v>680</v>
      </c>
      <c r="C507" s="3">
        <v>43985</v>
      </c>
      <c r="D507" s="3">
        <v>45446</v>
      </c>
      <c r="E507" s="20">
        <v>0.03</v>
      </c>
      <c r="F507" s="14" t="s">
        <v>10</v>
      </c>
      <c r="G507" s="14">
        <v>6.1999999999999972E-3</v>
      </c>
    </row>
    <row r="508" spans="1:7" x14ac:dyDescent="0.25">
      <c r="A508" s="2" t="s">
        <v>1435</v>
      </c>
      <c r="B508" s="2" t="s">
        <v>62</v>
      </c>
      <c r="C508" s="3">
        <v>43991</v>
      </c>
      <c r="D508" s="3">
        <v>44081</v>
      </c>
      <c r="E508" s="20">
        <v>2.2000000000000002E-2</v>
      </c>
      <c r="F508" s="14" t="s">
        <v>4534</v>
      </c>
      <c r="G508" s="14">
        <v>1.4400000000000038E-3</v>
      </c>
    </row>
    <row r="509" spans="1:7" x14ac:dyDescent="0.25">
      <c r="A509" s="2" t="s">
        <v>1438</v>
      </c>
      <c r="B509" s="2" t="s">
        <v>58</v>
      </c>
      <c r="C509" s="3">
        <v>43992</v>
      </c>
      <c r="D509" s="3">
        <v>44022</v>
      </c>
      <c r="E509" s="20">
        <v>4.9500000000000002E-2</v>
      </c>
      <c r="F509" s="14" t="s">
        <v>4535</v>
      </c>
      <c r="G509" s="14">
        <v>2.8220000000000002E-2</v>
      </c>
    </row>
    <row r="510" spans="1:7" x14ac:dyDescent="0.25">
      <c r="A510" s="2" t="s">
        <v>1441</v>
      </c>
      <c r="B510" s="2" t="s">
        <v>58</v>
      </c>
      <c r="C510" s="3">
        <v>43992</v>
      </c>
      <c r="D510" s="3">
        <v>44053</v>
      </c>
      <c r="E510" s="20">
        <v>4.9500000000000002E-2</v>
      </c>
      <c r="F510" s="14" t="s">
        <v>4534</v>
      </c>
      <c r="G510" s="14">
        <v>2.8400000000000002E-2</v>
      </c>
    </row>
    <row r="511" spans="1:7" x14ac:dyDescent="0.25">
      <c r="A511" s="2" t="s">
        <v>1443</v>
      </c>
      <c r="B511" s="2" t="s">
        <v>58</v>
      </c>
      <c r="C511" s="3">
        <v>43992</v>
      </c>
      <c r="D511" s="3">
        <v>44084</v>
      </c>
      <c r="E511" s="20">
        <v>4.9500000000000002E-2</v>
      </c>
      <c r="F511" s="14" t="s">
        <v>4534</v>
      </c>
      <c r="G511" s="14">
        <v>2.8970000000000003E-2</v>
      </c>
    </row>
    <row r="512" spans="1:7" x14ac:dyDescent="0.25">
      <c r="A512" s="2" t="s">
        <v>1445</v>
      </c>
      <c r="B512" s="2" t="s">
        <v>41</v>
      </c>
      <c r="C512" s="3">
        <v>43992</v>
      </c>
      <c r="D512" s="3">
        <v>44175</v>
      </c>
      <c r="E512" s="20">
        <v>2.3E-2</v>
      </c>
      <c r="F512" s="14" t="s">
        <v>4533</v>
      </c>
      <c r="G512" s="14">
        <v>2.1000000000000012E-3</v>
      </c>
    </row>
    <row r="513" spans="1:7" x14ac:dyDescent="0.25">
      <c r="A513" s="2" t="s">
        <v>1447</v>
      </c>
      <c r="B513" s="2" t="s">
        <v>95</v>
      </c>
      <c r="C513" s="3">
        <v>43992</v>
      </c>
      <c r="D513" s="3">
        <v>44357</v>
      </c>
      <c r="E513" s="20">
        <v>0.03</v>
      </c>
      <c r="F513" s="14" t="s">
        <v>8</v>
      </c>
      <c r="G513" s="14">
        <v>8.0599999999999977E-3</v>
      </c>
    </row>
    <row r="514" spans="1:7" x14ac:dyDescent="0.25">
      <c r="A514" s="2" t="s">
        <v>1449</v>
      </c>
      <c r="B514" s="2" t="s">
        <v>95</v>
      </c>
      <c r="C514" s="3">
        <v>43994</v>
      </c>
      <c r="D514" s="3">
        <v>44358</v>
      </c>
      <c r="E514" s="20">
        <v>0.03</v>
      </c>
      <c r="F514" s="14" t="s">
        <v>8</v>
      </c>
      <c r="G514" s="14">
        <v>8.6700000000000006E-3</v>
      </c>
    </row>
    <row r="515" spans="1:7" x14ac:dyDescent="0.25">
      <c r="A515" s="2" t="s">
        <v>1453</v>
      </c>
      <c r="B515" s="2" t="s">
        <v>54</v>
      </c>
      <c r="C515" s="3">
        <v>43994</v>
      </c>
      <c r="D515" s="3">
        <v>46549</v>
      </c>
      <c r="E515" s="20">
        <v>3.4000000000000002E-2</v>
      </c>
      <c r="F515" s="14" t="s">
        <v>4538</v>
      </c>
      <c r="G515" s="14">
        <v>8.0600000000000012E-3</v>
      </c>
    </row>
    <row r="516" spans="1:7" x14ac:dyDescent="0.25">
      <c r="A516" s="2" t="s">
        <v>1455</v>
      </c>
      <c r="B516" s="2" t="s">
        <v>54</v>
      </c>
      <c r="C516" s="3">
        <v>43997</v>
      </c>
      <c r="D516" s="3">
        <v>46553</v>
      </c>
      <c r="E516" s="20">
        <v>3.4000000000000002E-2</v>
      </c>
      <c r="F516" s="14" t="s">
        <v>4538</v>
      </c>
      <c r="G516" s="14">
        <v>8.0600000000000012E-3</v>
      </c>
    </row>
    <row r="517" spans="1:7" x14ac:dyDescent="0.25">
      <c r="A517" s="2" t="s">
        <v>1458</v>
      </c>
      <c r="B517" s="2" t="s">
        <v>106</v>
      </c>
      <c r="C517" s="3">
        <v>43998</v>
      </c>
      <c r="D517" s="3">
        <v>44089</v>
      </c>
      <c r="E517" s="20">
        <v>2.1600000000000001E-2</v>
      </c>
      <c r="F517" s="14" t="s">
        <v>4534</v>
      </c>
      <c r="G517" s="14">
        <v>1.8700000000000001E-3</v>
      </c>
    </row>
    <row r="518" spans="1:7" x14ac:dyDescent="0.25">
      <c r="A518" s="2" t="s">
        <v>1462</v>
      </c>
      <c r="B518" s="2" t="s">
        <v>106</v>
      </c>
      <c r="C518" s="3">
        <v>43998</v>
      </c>
      <c r="D518" s="3">
        <v>44180</v>
      </c>
      <c r="E518" s="20">
        <v>2.23E-2</v>
      </c>
      <c r="F518" s="14" t="s">
        <v>4533</v>
      </c>
      <c r="G518" s="14">
        <v>2.4999999999999988E-3</v>
      </c>
    </row>
    <row r="519" spans="1:7" x14ac:dyDescent="0.25">
      <c r="A519" s="2" t="s">
        <v>1465</v>
      </c>
      <c r="B519" s="2" t="s">
        <v>106</v>
      </c>
      <c r="C519" s="3">
        <v>43998</v>
      </c>
      <c r="D519" s="3">
        <v>44271</v>
      </c>
      <c r="E519" s="20">
        <v>2.29E-2</v>
      </c>
      <c r="F519" s="14" t="s">
        <v>4533</v>
      </c>
      <c r="G519" s="14">
        <v>2.4300000000000016E-3</v>
      </c>
    </row>
    <row r="520" spans="1:7" x14ac:dyDescent="0.25">
      <c r="A520" s="2" t="s">
        <v>1468</v>
      </c>
      <c r="B520" s="2" t="s">
        <v>153</v>
      </c>
      <c r="C520" s="3">
        <v>43999</v>
      </c>
      <c r="D520" s="3">
        <v>44090</v>
      </c>
      <c r="E520" s="20">
        <v>4.1500000000000002E-2</v>
      </c>
      <c r="F520" s="14" t="s">
        <v>4534</v>
      </c>
      <c r="G520" s="14">
        <v>2.1770000000000001E-2</v>
      </c>
    </row>
    <row r="521" spans="1:7" x14ac:dyDescent="0.25">
      <c r="A521" s="2" t="s">
        <v>1472</v>
      </c>
      <c r="B521" s="2" t="s">
        <v>54</v>
      </c>
      <c r="C521" s="3">
        <v>43999</v>
      </c>
      <c r="D521" s="3">
        <v>46555</v>
      </c>
      <c r="E521" s="20">
        <v>3.4000000000000002E-2</v>
      </c>
      <c r="F521" s="14" t="s">
        <v>4538</v>
      </c>
      <c r="G521" s="14">
        <v>8.4800000000000014E-3</v>
      </c>
    </row>
    <row r="522" spans="1:7" x14ac:dyDescent="0.25">
      <c r="A522" s="2" t="s">
        <v>1474</v>
      </c>
      <c r="B522" s="2" t="s">
        <v>95</v>
      </c>
      <c r="C522" s="3">
        <v>43999</v>
      </c>
      <c r="D522" s="3">
        <v>44091</v>
      </c>
      <c r="E522" s="20">
        <v>2.8500000000000001E-2</v>
      </c>
      <c r="F522" s="14" t="s">
        <v>4534</v>
      </c>
      <c r="G522" s="14">
        <v>8.7600000000000004E-3</v>
      </c>
    </row>
    <row r="523" spans="1:7" x14ac:dyDescent="0.25">
      <c r="A523" s="2" t="s">
        <v>1476</v>
      </c>
      <c r="B523" s="2" t="s">
        <v>153</v>
      </c>
      <c r="C523" s="3">
        <v>44001</v>
      </c>
      <c r="D523" s="3">
        <v>44043</v>
      </c>
      <c r="E523" s="20">
        <v>3.7999999999999999E-2</v>
      </c>
      <c r="F523" s="14" t="s">
        <v>4535</v>
      </c>
      <c r="G523" s="14">
        <v>1.8449999999999998E-2</v>
      </c>
    </row>
    <row r="524" spans="1:7" x14ac:dyDescent="0.25">
      <c r="A524" s="2" t="s">
        <v>1480</v>
      </c>
      <c r="B524" s="2" t="s">
        <v>58</v>
      </c>
      <c r="C524" s="3">
        <v>44004</v>
      </c>
      <c r="D524" s="3">
        <v>44368</v>
      </c>
      <c r="E524" s="20">
        <v>4.9500000000000002E-2</v>
      </c>
      <c r="F524" s="14" t="s">
        <v>8</v>
      </c>
      <c r="G524" s="14">
        <v>2.8600000000000004E-2</v>
      </c>
    </row>
    <row r="525" spans="1:7" x14ac:dyDescent="0.25">
      <c r="A525" s="2" t="s">
        <v>1483</v>
      </c>
      <c r="B525" s="2" t="s">
        <v>153</v>
      </c>
      <c r="C525" s="3">
        <v>44006</v>
      </c>
      <c r="D525" s="3">
        <v>44097</v>
      </c>
      <c r="E525" s="20">
        <v>4.1500000000000002E-2</v>
      </c>
      <c r="F525" s="14" t="s">
        <v>4534</v>
      </c>
      <c r="G525" s="14">
        <v>2.1900000000000003E-2</v>
      </c>
    </row>
    <row r="526" spans="1:7" x14ac:dyDescent="0.25">
      <c r="A526" s="2" t="s">
        <v>1487</v>
      </c>
      <c r="B526" s="2" t="s">
        <v>142</v>
      </c>
      <c r="C526" s="3">
        <v>44007</v>
      </c>
      <c r="D526" s="3">
        <v>44099</v>
      </c>
      <c r="E526" s="20">
        <v>4.4000000000000004E-2</v>
      </c>
      <c r="F526" s="14" t="s">
        <v>4534</v>
      </c>
      <c r="G526" s="14">
        <v>2.4390000000000005E-2</v>
      </c>
    </row>
    <row r="527" spans="1:7" x14ac:dyDescent="0.25">
      <c r="A527" s="2" t="s">
        <v>1491</v>
      </c>
      <c r="B527" s="2" t="s">
        <v>153</v>
      </c>
      <c r="C527" s="3">
        <v>44007</v>
      </c>
      <c r="D527" s="3">
        <v>44039</v>
      </c>
      <c r="E527" s="20">
        <v>4.1500000000000002E-2</v>
      </c>
      <c r="F527" s="14" t="s">
        <v>4535</v>
      </c>
      <c r="G527" s="14">
        <v>2.1990000000000003E-2</v>
      </c>
    </row>
    <row r="528" spans="1:7" x14ac:dyDescent="0.25">
      <c r="A528" s="2" t="s">
        <v>1494</v>
      </c>
      <c r="B528" s="2" t="s">
        <v>54</v>
      </c>
      <c r="C528" s="3">
        <v>44007</v>
      </c>
      <c r="D528" s="3">
        <v>44371</v>
      </c>
      <c r="E528" s="20">
        <v>2.4199999999999999E-2</v>
      </c>
      <c r="F528" s="14" t="s">
        <v>8</v>
      </c>
      <c r="G528" s="14">
        <v>3.4599999999999978E-3</v>
      </c>
    </row>
    <row r="529" spans="1:7" x14ac:dyDescent="0.25">
      <c r="A529" s="2" t="s">
        <v>1496</v>
      </c>
      <c r="B529" s="2" t="s">
        <v>54</v>
      </c>
      <c r="C529" s="3">
        <v>44007</v>
      </c>
      <c r="D529" s="3">
        <v>44737</v>
      </c>
      <c r="E529" s="20">
        <v>2.64E-2</v>
      </c>
      <c r="F529" s="14" t="s">
        <v>9</v>
      </c>
      <c r="G529" s="14">
        <v>4.1199999999999987E-3</v>
      </c>
    </row>
    <row r="530" spans="1:7" x14ac:dyDescent="0.25">
      <c r="A530" s="2" t="s">
        <v>1498</v>
      </c>
      <c r="B530" s="2" t="s">
        <v>173</v>
      </c>
      <c r="C530" s="3">
        <v>44011</v>
      </c>
      <c r="D530" s="3">
        <v>45471</v>
      </c>
      <c r="E530" s="20">
        <v>2.9900000000000003E-2</v>
      </c>
      <c r="F530" s="14" t="s">
        <v>10</v>
      </c>
      <c r="G530" s="14">
        <v>6.4800000000000031E-3</v>
      </c>
    </row>
    <row r="531" spans="1:7" x14ac:dyDescent="0.25">
      <c r="A531" s="2" t="s">
        <v>1501</v>
      </c>
      <c r="B531" s="2" t="s">
        <v>153</v>
      </c>
      <c r="C531" s="3">
        <v>44011</v>
      </c>
      <c r="D531" s="3">
        <v>44102</v>
      </c>
      <c r="E531" s="20">
        <v>4.1500000000000002E-2</v>
      </c>
      <c r="F531" s="14" t="s">
        <v>4534</v>
      </c>
      <c r="G531" s="14">
        <v>2.2220000000000004E-2</v>
      </c>
    </row>
    <row r="532" spans="1:7" x14ac:dyDescent="0.25">
      <c r="A532" s="2" t="s">
        <v>1504</v>
      </c>
      <c r="B532" s="2" t="s">
        <v>153</v>
      </c>
      <c r="C532" s="3">
        <v>44012</v>
      </c>
      <c r="D532" s="3">
        <v>44103</v>
      </c>
      <c r="E532" s="20">
        <v>3.7000000000000005E-2</v>
      </c>
      <c r="F532" s="14" t="s">
        <v>4534</v>
      </c>
      <c r="G532" s="14">
        <v>2.2630000000000004E-2</v>
      </c>
    </row>
    <row r="533" spans="1:7" x14ac:dyDescent="0.25">
      <c r="A533" s="2" t="s">
        <v>1508</v>
      </c>
      <c r="B533" s="2" t="s">
        <v>41</v>
      </c>
      <c r="C533" s="3">
        <v>44013</v>
      </c>
      <c r="D533" s="3">
        <v>44196</v>
      </c>
      <c r="E533" s="20">
        <v>2.6000000000000002E-2</v>
      </c>
      <c r="F533" s="14" t="s">
        <v>4533</v>
      </c>
      <c r="G533" s="14">
        <v>1.1090000000000003E-2</v>
      </c>
    </row>
    <row r="534" spans="1:7" x14ac:dyDescent="0.25">
      <c r="A534" s="2" t="s">
        <v>1511</v>
      </c>
      <c r="B534" s="2" t="s">
        <v>41</v>
      </c>
      <c r="C534" s="3">
        <v>44014</v>
      </c>
      <c r="D534" s="3">
        <v>44382</v>
      </c>
      <c r="E534" s="20">
        <v>2.6000000000000002E-2</v>
      </c>
      <c r="F534" s="14" t="s">
        <v>8</v>
      </c>
      <c r="G534" s="14">
        <v>9.0600000000000021E-3</v>
      </c>
    </row>
    <row r="535" spans="1:7" x14ac:dyDescent="0.25">
      <c r="A535" s="2" t="s">
        <v>1514</v>
      </c>
      <c r="B535" s="2" t="s">
        <v>153</v>
      </c>
      <c r="C535" s="3">
        <v>44018</v>
      </c>
      <c r="D535" s="3">
        <v>44109</v>
      </c>
      <c r="E535" s="20">
        <v>4.1500000000000002E-2</v>
      </c>
      <c r="F535" s="14" t="s">
        <v>4534</v>
      </c>
      <c r="G535" s="14">
        <v>2.7150000000000001E-2</v>
      </c>
    </row>
    <row r="536" spans="1:7" x14ac:dyDescent="0.25">
      <c r="A536" s="2" t="s">
        <v>1518</v>
      </c>
      <c r="B536" s="2" t="s">
        <v>58</v>
      </c>
      <c r="C536" s="3">
        <v>44022</v>
      </c>
      <c r="D536" s="3">
        <v>44204</v>
      </c>
      <c r="E536" s="20">
        <v>4.9500000000000002E-2</v>
      </c>
      <c r="F536" s="14" t="s">
        <v>4533</v>
      </c>
      <c r="G536" s="14">
        <v>3.4009999999999999E-2</v>
      </c>
    </row>
    <row r="537" spans="1:7" x14ac:dyDescent="0.25">
      <c r="A537" s="2" t="s">
        <v>1521</v>
      </c>
      <c r="B537" s="2" t="s">
        <v>27</v>
      </c>
      <c r="C537" s="3">
        <v>44022</v>
      </c>
      <c r="D537" s="3">
        <v>44204</v>
      </c>
      <c r="E537" s="20">
        <v>2.1499999999999998E-2</v>
      </c>
      <c r="F537" s="14" t="s">
        <v>4533</v>
      </c>
      <c r="G537" s="14">
        <v>6.009999999999998E-3</v>
      </c>
    </row>
    <row r="538" spans="1:7" x14ac:dyDescent="0.25">
      <c r="A538" s="2" t="s">
        <v>1523</v>
      </c>
      <c r="B538" s="2" t="s">
        <v>95</v>
      </c>
      <c r="C538" s="3">
        <v>44022</v>
      </c>
      <c r="D538" s="3">
        <v>44386</v>
      </c>
      <c r="E538" s="20">
        <v>2.5000000000000001E-2</v>
      </c>
      <c r="F538" s="14" t="s">
        <v>8</v>
      </c>
      <c r="G538" s="14">
        <v>8.26E-3</v>
      </c>
    </row>
    <row r="539" spans="1:7" x14ac:dyDescent="0.25">
      <c r="A539" s="2" t="s">
        <v>1525</v>
      </c>
      <c r="B539" s="2" t="s">
        <v>153</v>
      </c>
      <c r="C539" s="3">
        <v>44035</v>
      </c>
      <c r="D539" s="3">
        <v>44126</v>
      </c>
      <c r="E539" s="20">
        <v>4.1500000000000002E-2</v>
      </c>
      <c r="F539" s="14" t="s">
        <v>4534</v>
      </c>
      <c r="G539" s="14">
        <v>2.6000000000000002E-2</v>
      </c>
    </row>
    <row r="540" spans="1:7" x14ac:dyDescent="0.25">
      <c r="A540" s="2" t="s">
        <v>1529</v>
      </c>
      <c r="B540" s="2" t="s">
        <v>680</v>
      </c>
      <c r="C540" s="3">
        <v>44036</v>
      </c>
      <c r="D540" s="3">
        <v>45862</v>
      </c>
      <c r="E540" s="20">
        <v>2.81E-2</v>
      </c>
      <c r="F540" s="14" t="s">
        <v>11</v>
      </c>
      <c r="G540" s="14">
        <v>7.8000000000000014E-3</v>
      </c>
    </row>
    <row r="541" spans="1:7" x14ac:dyDescent="0.25">
      <c r="A541" s="2" t="s">
        <v>1532</v>
      </c>
      <c r="B541" s="2" t="s">
        <v>153</v>
      </c>
      <c r="C541" s="3">
        <v>44039</v>
      </c>
      <c r="D541" s="3">
        <v>44058</v>
      </c>
      <c r="E541" s="20">
        <v>4.1500000000000002E-2</v>
      </c>
      <c r="F541" s="14" t="s">
        <v>4535</v>
      </c>
      <c r="G541" s="14">
        <v>2.6210000000000004E-2</v>
      </c>
    </row>
    <row r="542" spans="1:7" x14ac:dyDescent="0.25">
      <c r="A542" s="2" t="s">
        <v>1536</v>
      </c>
      <c r="B542" s="2" t="s">
        <v>153</v>
      </c>
      <c r="C542" s="3">
        <v>44039</v>
      </c>
      <c r="D542" s="3">
        <v>44104</v>
      </c>
      <c r="E542" s="20">
        <v>4.1500000000000002E-2</v>
      </c>
      <c r="F542" s="14" t="s">
        <v>4534</v>
      </c>
      <c r="G542" s="14">
        <v>2.606E-2</v>
      </c>
    </row>
    <row r="543" spans="1:7" x14ac:dyDescent="0.25">
      <c r="A543" s="2" t="s">
        <v>1539</v>
      </c>
      <c r="B543" s="2" t="s">
        <v>153</v>
      </c>
      <c r="C543" s="3">
        <v>44039</v>
      </c>
      <c r="D543" s="3">
        <v>44104</v>
      </c>
      <c r="E543" s="20">
        <v>3.7999999999999999E-2</v>
      </c>
      <c r="F543" s="14" t="s">
        <v>4534</v>
      </c>
      <c r="G543" s="14">
        <v>2.2559999999999997E-2</v>
      </c>
    </row>
    <row r="544" spans="1:7" x14ac:dyDescent="0.25">
      <c r="A544" s="2" t="s">
        <v>1542</v>
      </c>
      <c r="B544" s="2" t="s">
        <v>118</v>
      </c>
      <c r="C544" s="3">
        <v>44041</v>
      </c>
      <c r="D544" s="3">
        <v>44406</v>
      </c>
      <c r="E544" s="20">
        <v>2.0099999999999996E-2</v>
      </c>
      <c r="F544" s="14" t="s">
        <v>8</v>
      </c>
      <c r="G544" s="14">
        <v>3.2699999999999951E-3</v>
      </c>
    </row>
    <row r="545" spans="1:7" x14ac:dyDescent="0.25">
      <c r="A545" s="2" t="s">
        <v>1545</v>
      </c>
      <c r="B545" s="2" t="s">
        <v>118</v>
      </c>
      <c r="C545" s="3">
        <v>44041</v>
      </c>
      <c r="D545" s="3">
        <v>44592</v>
      </c>
      <c r="E545" s="20">
        <v>2.1499999999999998E-2</v>
      </c>
      <c r="F545" s="14" t="s">
        <v>9</v>
      </c>
      <c r="G545" s="14">
        <v>3.9199999999999999E-3</v>
      </c>
    </row>
    <row r="546" spans="1:7" x14ac:dyDescent="0.25">
      <c r="A546" s="2" t="s">
        <v>1547</v>
      </c>
      <c r="B546" s="2" t="s">
        <v>118</v>
      </c>
      <c r="C546" s="3">
        <v>44041</v>
      </c>
      <c r="D546" s="3">
        <v>44771</v>
      </c>
      <c r="E546" s="20">
        <v>2.2200000000000001E-2</v>
      </c>
      <c r="F546" s="14" t="s">
        <v>9</v>
      </c>
      <c r="G546" s="14">
        <v>4.1500000000000009E-3</v>
      </c>
    </row>
    <row r="547" spans="1:7" x14ac:dyDescent="0.25">
      <c r="A547" s="2" t="s">
        <v>1549</v>
      </c>
      <c r="B547" s="2" t="s">
        <v>62</v>
      </c>
      <c r="C547" s="3">
        <v>44041</v>
      </c>
      <c r="D547" s="3">
        <v>44771</v>
      </c>
      <c r="E547" s="20">
        <v>2.1000000000000001E-2</v>
      </c>
      <c r="F547" s="14" t="s">
        <v>9</v>
      </c>
      <c r="G547" s="14">
        <v>2.9500000000000012E-3</v>
      </c>
    </row>
    <row r="548" spans="1:7" x14ac:dyDescent="0.25">
      <c r="A548" s="2" t="s">
        <v>1551</v>
      </c>
      <c r="B548" s="2" t="s">
        <v>782</v>
      </c>
      <c r="C548" s="3">
        <v>44041</v>
      </c>
      <c r="D548" s="3">
        <v>44256</v>
      </c>
      <c r="E548" s="20">
        <v>1.8000000000000002E-2</v>
      </c>
      <c r="F548" s="14" t="s">
        <v>4533</v>
      </c>
      <c r="G548" s="14">
        <v>2.190000000000001E-3</v>
      </c>
    </row>
    <row r="549" spans="1:7" x14ac:dyDescent="0.25">
      <c r="A549" s="2" t="s">
        <v>1553</v>
      </c>
      <c r="B549" s="2" t="s">
        <v>782</v>
      </c>
      <c r="C549" s="3">
        <v>44041</v>
      </c>
      <c r="D549" s="3">
        <v>44504</v>
      </c>
      <c r="E549" s="20">
        <v>0.02</v>
      </c>
      <c r="F549" s="14" t="s">
        <v>8</v>
      </c>
      <c r="G549" s="14">
        <v>2.8600000000000014E-3</v>
      </c>
    </row>
    <row r="550" spans="1:7" x14ac:dyDescent="0.25">
      <c r="A550" s="2" t="s">
        <v>1555</v>
      </c>
      <c r="B550" s="2" t="s">
        <v>782</v>
      </c>
      <c r="C550" s="3">
        <v>44041</v>
      </c>
      <c r="D550" s="3">
        <v>45139</v>
      </c>
      <c r="E550" s="20">
        <v>2.2499999999999999E-2</v>
      </c>
      <c r="F550" s="14" t="s">
        <v>4536</v>
      </c>
      <c r="G550" s="14">
        <v>3.7999999999999978E-3</v>
      </c>
    </row>
    <row r="551" spans="1:7" x14ac:dyDescent="0.25">
      <c r="A551" s="2" t="s">
        <v>1557</v>
      </c>
      <c r="B551" s="2" t="s">
        <v>782</v>
      </c>
      <c r="C551" s="3">
        <v>44041</v>
      </c>
      <c r="D551" s="3">
        <v>45870</v>
      </c>
      <c r="E551" s="20">
        <v>2.53E-2</v>
      </c>
      <c r="F551" s="14" t="s">
        <v>11</v>
      </c>
      <c r="G551" s="14">
        <v>5.000000000000001E-3</v>
      </c>
    </row>
    <row r="552" spans="1:7" x14ac:dyDescent="0.25">
      <c r="A552" s="2" t="s">
        <v>1559</v>
      </c>
      <c r="B552" s="2" t="s">
        <v>58</v>
      </c>
      <c r="C552" s="3">
        <v>44046</v>
      </c>
      <c r="D552" s="3">
        <v>44410</v>
      </c>
      <c r="E552" s="20">
        <v>4.9500000000000002E-2</v>
      </c>
      <c r="F552" s="14" t="s">
        <v>8</v>
      </c>
      <c r="G552" s="14">
        <v>3.279E-2</v>
      </c>
    </row>
    <row r="553" spans="1:7" x14ac:dyDescent="0.25">
      <c r="A553" s="2" t="s">
        <v>1562</v>
      </c>
      <c r="B553" s="2" t="s">
        <v>58</v>
      </c>
      <c r="C553" s="3">
        <v>44046</v>
      </c>
      <c r="D553" s="3">
        <v>44228</v>
      </c>
      <c r="E553" s="20">
        <v>4.9500000000000002E-2</v>
      </c>
      <c r="F553" s="14" t="s">
        <v>4533</v>
      </c>
      <c r="G553" s="14">
        <v>3.3780000000000004E-2</v>
      </c>
    </row>
    <row r="554" spans="1:7" x14ac:dyDescent="0.25">
      <c r="A554" s="2" t="s">
        <v>1564</v>
      </c>
      <c r="B554" s="2" t="s">
        <v>153</v>
      </c>
      <c r="C554" s="3">
        <v>44046</v>
      </c>
      <c r="D554" s="3">
        <v>44137</v>
      </c>
      <c r="E554" s="20">
        <v>3.7000000000000005E-2</v>
      </c>
      <c r="F554" s="14" t="s">
        <v>4534</v>
      </c>
      <c r="G554" s="14">
        <v>2.2000000000000006E-2</v>
      </c>
    </row>
    <row r="555" spans="1:7" x14ac:dyDescent="0.25">
      <c r="A555" s="2" t="s">
        <v>1567</v>
      </c>
      <c r="B555" s="2" t="s">
        <v>95</v>
      </c>
      <c r="C555" s="3">
        <v>44046</v>
      </c>
      <c r="D555" s="3">
        <v>44473</v>
      </c>
      <c r="E555" s="20">
        <v>2.6000000000000002E-2</v>
      </c>
      <c r="F555" s="14" t="s">
        <v>8</v>
      </c>
      <c r="G555" s="14">
        <v>8.8800000000000025E-3</v>
      </c>
    </row>
    <row r="556" spans="1:7" x14ac:dyDescent="0.25">
      <c r="A556" s="2" t="s">
        <v>1570</v>
      </c>
      <c r="B556" s="2" t="s">
        <v>41</v>
      </c>
      <c r="C556" s="3">
        <v>44048</v>
      </c>
      <c r="D556" s="3">
        <v>44414</v>
      </c>
      <c r="E556" s="20">
        <v>2.1499999999999998E-2</v>
      </c>
      <c r="F556" s="14" t="s">
        <v>8</v>
      </c>
      <c r="G556" s="14">
        <v>4.6299999999999987E-3</v>
      </c>
    </row>
    <row r="557" spans="1:7" x14ac:dyDescent="0.25">
      <c r="A557" s="2" t="s">
        <v>1573</v>
      </c>
      <c r="B557" s="2" t="s">
        <v>54</v>
      </c>
      <c r="C557" s="3">
        <v>44048</v>
      </c>
      <c r="D557" s="3">
        <v>44412</v>
      </c>
      <c r="E557" s="20">
        <v>0.02</v>
      </c>
      <c r="F557" s="14" t="s">
        <v>8</v>
      </c>
      <c r="G557" s="14">
        <v>3.3700000000000015E-3</v>
      </c>
    </row>
    <row r="558" spans="1:7" x14ac:dyDescent="0.25">
      <c r="A558" s="2" t="s">
        <v>1575</v>
      </c>
      <c r="B558" s="2" t="s">
        <v>91</v>
      </c>
      <c r="C558" s="3">
        <v>44049</v>
      </c>
      <c r="D558" s="3">
        <v>44140</v>
      </c>
      <c r="E558" s="20">
        <v>1.8000000000000002E-2</v>
      </c>
      <c r="F558" s="14" t="s">
        <v>4534</v>
      </c>
      <c r="G558" s="14">
        <v>3.0000000000000027E-3</v>
      </c>
    </row>
    <row r="559" spans="1:7" x14ac:dyDescent="0.25">
      <c r="A559" s="2" t="s">
        <v>1578</v>
      </c>
      <c r="B559" s="2" t="s">
        <v>192</v>
      </c>
      <c r="C559" s="3">
        <v>44053</v>
      </c>
      <c r="D559" s="3">
        <v>45148</v>
      </c>
      <c r="E559" s="20">
        <v>2.52E-2</v>
      </c>
      <c r="F559" s="14" t="s">
        <v>4536</v>
      </c>
      <c r="G559" s="14">
        <v>6.13E-3</v>
      </c>
    </row>
    <row r="560" spans="1:7" x14ac:dyDescent="0.25">
      <c r="A560" s="2" t="s">
        <v>1581</v>
      </c>
      <c r="B560" s="2" t="s">
        <v>192</v>
      </c>
      <c r="C560" s="3">
        <v>44053</v>
      </c>
      <c r="D560" s="3">
        <v>45879</v>
      </c>
      <c r="E560" s="20">
        <v>2.6699999999999998E-2</v>
      </c>
      <c r="F560" s="14" t="s">
        <v>11</v>
      </c>
      <c r="G560" s="14">
        <v>5.899999999999999E-3</v>
      </c>
    </row>
    <row r="561" spans="1:7" x14ac:dyDescent="0.25">
      <c r="A561" s="2" t="s">
        <v>1583</v>
      </c>
      <c r="B561" s="2" t="s">
        <v>58</v>
      </c>
      <c r="C561" s="3">
        <v>44054</v>
      </c>
      <c r="D561" s="3">
        <v>44236</v>
      </c>
      <c r="E561" s="20">
        <v>4.9500000000000002E-2</v>
      </c>
      <c r="F561" s="14" t="s">
        <v>4533</v>
      </c>
      <c r="G561" s="14">
        <v>3.3579999999999999E-2</v>
      </c>
    </row>
    <row r="562" spans="1:7" x14ac:dyDescent="0.25">
      <c r="A562" s="2" t="s">
        <v>1586</v>
      </c>
      <c r="B562" s="2" t="s">
        <v>95</v>
      </c>
      <c r="C562" s="3">
        <v>44061</v>
      </c>
      <c r="D562" s="3">
        <v>44487</v>
      </c>
      <c r="E562" s="20">
        <v>2.6000000000000002E-2</v>
      </c>
      <c r="F562" s="14" t="s">
        <v>8</v>
      </c>
      <c r="G562" s="14">
        <v>8.8000000000000023E-3</v>
      </c>
    </row>
    <row r="563" spans="1:7" x14ac:dyDescent="0.25">
      <c r="A563" s="2" t="s">
        <v>1589</v>
      </c>
      <c r="B563" s="2" t="s">
        <v>37</v>
      </c>
      <c r="C563" s="3">
        <v>44071</v>
      </c>
      <c r="D563" s="3">
        <v>45897</v>
      </c>
      <c r="E563" s="20">
        <v>2.5399999999999999E-2</v>
      </c>
      <c r="F563" s="14" t="s">
        <v>11</v>
      </c>
      <c r="G563" s="14">
        <v>4.8699999999999993E-3</v>
      </c>
    </row>
    <row r="564" spans="1:7" x14ac:dyDescent="0.25">
      <c r="A564" s="2" t="s">
        <v>1592</v>
      </c>
      <c r="B564" s="2" t="s">
        <v>37</v>
      </c>
      <c r="C564" s="3">
        <v>44071</v>
      </c>
      <c r="D564" s="3">
        <v>44801</v>
      </c>
      <c r="E564" s="20">
        <v>2.1600000000000001E-2</v>
      </c>
      <c r="F564" s="14" t="s">
        <v>9</v>
      </c>
      <c r="G564" s="14">
        <v>3.0200000000000018E-3</v>
      </c>
    </row>
    <row r="565" spans="1:7" x14ac:dyDescent="0.25">
      <c r="A565" s="2" t="s">
        <v>1594</v>
      </c>
      <c r="B565" s="2" t="s">
        <v>41</v>
      </c>
      <c r="C565" s="3">
        <v>44076</v>
      </c>
      <c r="D565" s="3">
        <v>44442</v>
      </c>
      <c r="E565" s="20">
        <v>2.1499999999999998E-2</v>
      </c>
      <c r="F565" s="14" t="s">
        <v>8</v>
      </c>
      <c r="G565" s="14">
        <v>4.2899999999999987E-3</v>
      </c>
    </row>
    <row r="566" spans="1:7" x14ac:dyDescent="0.25">
      <c r="A566" s="2" t="s">
        <v>1597</v>
      </c>
      <c r="B566" s="2" t="s">
        <v>95</v>
      </c>
      <c r="C566" s="3">
        <v>44078</v>
      </c>
      <c r="D566" s="3">
        <v>45904</v>
      </c>
      <c r="E566" s="20">
        <v>0.03</v>
      </c>
      <c r="F566" s="14" t="s">
        <v>11</v>
      </c>
      <c r="G566" s="14">
        <v>9.329999999999998E-3</v>
      </c>
    </row>
    <row r="567" spans="1:7" x14ac:dyDescent="0.25">
      <c r="A567" s="2" t="s">
        <v>1600</v>
      </c>
      <c r="B567" s="2" t="s">
        <v>37</v>
      </c>
      <c r="C567" s="3">
        <v>44081</v>
      </c>
      <c r="D567" s="3">
        <v>44811</v>
      </c>
      <c r="E567" s="20">
        <v>2.2000000000000002E-2</v>
      </c>
      <c r="F567" s="14" t="s">
        <v>9</v>
      </c>
      <c r="G567" s="14">
        <v>3.4300000000000025E-3</v>
      </c>
    </row>
    <row r="568" spans="1:7" x14ac:dyDescent="0.25">
      <c r="A568" s="2" t="s">
        <v>1603</v>
      </c>
      <c r="B568" s="2" t="s">
        <v>62</v>
      </c>
      <c r="C568" s="3">
        <v>44081</v>
      </c>
      <c r="D568" s="3">
        <v>44811</v>
      </c>
      <c r="E568" s="20">
        <v>2.1600000000000001E-2</v>
      </c>
      <c r="F568" s="14" t="s">
        <v>9</v>
      </c>
      <c r="G568" s="14">
        <v>3.0300000000000014E-3</v>
      </c>
    </row>
    <row r="569" spans="1:7" x14ac:dyDescent="0.25">
      <c r="A569" s="2" t="s">
        <v>1605</v>
      </c>
      <c r="B569" s="2" t="s">
        <v>62</v>
      </c>
      <c r="C569" s="3">
        <v>44081</v>
      </c>
      <c r="D569" s="3">
        <v>45542</v>
      </c>
      <c r="E569" s="20">
        <v>2.3900000000000001E-2</v>
      </c>
      <c r="F569" s="14" t="s">
        <v>10</v>
      </c>
      <c r="G569" s="14">
        <v>4.0200000000000027E-3</v>
      </c>
    </row>
    <row r="570" spans="1:7" x14ac:dyDescent="0.25">
      <c r="A570" s="2" t="s">
        <v>1607</v>
      </c>
      <c r="B570" s="2" t="s">
        <v>95</v>
      </c>
      <c r="C570" s="3">
        <v>44083</v>
      </c>
      <c r="D570" s="3">
        <v>44448</v>
      </c>
      <c r="E570" s="20">
        <v>2.7999999999999997E-2</v>
      </c>
      <c r="F570" s="14" t="s">
        <v>8</v>
      </c>
      <c r="G570" s="14">
        <v>1.0789999999999998E-2</v>
      </c>
    </row>
    <row r="571" spans="1:7" x14ac:dyDescent="0.25">
      <c r="A571" s="2" t="s">
        <v>1610</v>
      </c>
      <c r="B571" s="2" t="s">
        <v>58</v>
      </c>
      <c r="C571" s="3">
        <v>44084</v>
      </c>
      <c r="D571" s="3">
        <v>44204</v>
      </c>
      <c r="E571" s="20">
        <v>0.05</v>
      </c>
      <c r="F571" s="14" t="s">
        <v>4534</v>
      </c>
      <c r="G571" s="14">
        <v>3.422E-2</v>
      </c>
    </row>
    <row r="572" spans="1:7" x14ac:dyDescent="0.25">
      <c r="A572" s="2" t="s">
        <v>1613</v>
      </c>
      <c r="B572" s="2" t="s">
        <v>95</v>
      </c>
      <c r="C572" s="3">
        <v>44084</v>
      </c>
      <c r="D572" s="3">
        <v>44265</v>
      </c>
      <c r="E572" s="20">
        <v>2.7000000000000003E-2</v>
      </c>
      <c r="F572" s="14" t="s">
        <v>4533</v>
      </c>
      <c r="G572" s="14">
        <v>1.0960000000000004E-2</v>
      </c>
    </row>
    <row r="573" spans="1:7" x14ac:dyDescent="0.25">
      <c r="A573" s="2" t="s">
        <v>1615</v>
      </c>
      <c r="B573" s="2" t="s">
        <v>95</v>
      </c>
      <c r="C573" s="3">
        <v>44088</v>
      </c>
      <c r="D573" s="3">
        <v>44453</v>
      </c>
      <c r="E573" s="20">
        <v>2.7999999999999997E-2</v>
      </c>
      <c r="F573" s="14" t="s">
        <v>8</v>
      </c>
      <c r="G573" s="14">
        <v>1.0839999999999995E-2</v>
      </c>
    </row>
    <row r="574" spans="1:7" x14ac:dyDescent="0.25">
      <c r="A574" s="2" t="s">
        <v>1618</v>
      </c>
      <c r="B574" s="2" t="s">
        <v>95</v>
      </c>
      <c r="C574" s="3">
        <v>44089</v>
      </c>
      <c r="D574" s="3">
        <v>44454</v>
      </c>
      <c r="E574" s="20">
        <v>2.6000000000000002E-2</v>
      </c>
      <c r="F574" s="14" t="s">
        <v>8</v>
      </c>
      <c r="G574" s="14">
        <v>8.8600000000000033E-3</v>
      </c>
    </row>
    <row r="575" spans="1:7" x14ac:dyDescent="0.25">
      <c r="A575" s="2" t="s">
        <v>1621</v>
      </c>
      <c r="B575" s="2" t="s">
        <v>153</v>
      </c>
      <c r="C575" s="3">
        <v>44090</v>
      </c>
      <c r="D575" s="3">
        <v>44181</v>
      </c>
      <c r="E575" s="20">
        <v>4.1500000000000002E-2</v>
      </c>
      <c r="F575" s="14" t="s">
        <v>4534</v>
      </c>
      <c r="G575" s="14">
        <v>2.6090000000000002E-2</v>
      </c>
    </row>
    <row r="576" spans="1:7" x14ac:dyDescent="0.25">
      <c r="A576" s="2" t="s">
        <v>1625</v>
      </c>
      <c r="B576" s="2" t="s">
        <v>95</v>
      </c>
      <c r="C576" s="3">
        <v>44090</v>
      </c>
      <c r="D576" s="3">
        <v>44455</v>
      </c>
      <c r="E576" s="20">
        <v>2.7999999999999997E-2</v>
      </c>
      <c r="F576" s="14" t="s">
        <v>8</v>
      </c>
      <c r="G576" s="14">
        <v>1.0859999999999998E-2</v>
      </c>
    </row>
    <row r="577" spans="1:7" x14ac:dyDescent="0.25">
      <c r="A577" s="2" t="s">
        <v>1627</v>
      </c>
      <c r="B577" s="2" t="s">
        <v>95</v>
      </c>
      <c r="C577" s="3">
        <v>44091</v>
      </c>
      <c r="D577" s="3">
        <v>44456</v>
      </c>
      <c r="E577" s="20">
        <v>2.7999999999999997E-2</v>
      </c>
      <c r="F577" s="14" t="s">
        <v>8</v>
      </c>
      <c r="G577" s="14">
        <v>1.0849999999999999E-2</v>
      </c>
    </row>
    <row r="578" spans="1:7" x14ac:dyDescent="0.25">
      <c r="A578" s="2" t="s">
        <v>1630</v>
      </c>
      <c r="B578" s="2" t="s">
        <v>95</v>
      </c>
      <c r="C578" s="3">
        <v>44092</v>
      </c>
      <c r="D578" s="3">
        <v>44456</v>
      </c>
      <c r="E578" s="20">
        <v>2.6000000000000002E-2</v>
      </c>
      <c r="F578" s="14" t="s">
        <v>8</v>
      </c>
      <c r="G578" s="14">
        <v>9.1000000000000039E-3</v>
      </c>
    </row>
    <row r="579" spans="1:7" x14ac:dyDescent="0.25">
      <c r="A579" s="2" t="s">
        <v>1632</v>
      </c>
      <c r="B579" s="2" t="s">
        <v>95</v>
      </c>
      <c r="C579" s="3">
        <v>44096</v>
      </c>
      <c r="D579" s="3">
        <v>44461</v>
      </c>
      <c r="E579" s="20">
        <v>2.7999999999999997E-2</v>
      </c>
      <c r="F579" s="14" t="s">
        <v>8</v>
      </c>
      <c r="G579" s="14">
        <v>1.0849999999999999E-2</v>
      </c>
    </row>
    <row r="580" spans="1:7" x14ac:dyDescent="0.25">
      <c r="A580" s="2" t="s">
        <v>1634</v>
      </c>
      <c r="B580" s="2" t="s">
        <v>106</v>
      </c>
      <c r="C580" s="3">
        <v>44096</v>
      </c>
      <c r="D580" s="3">
        <v>44187</v>
      </c>
      <c r="E580" s="20">
        <v>1.72E-2</v>
      </c>
      <c r="F580" s="14" t="s">
        <v>4534</v>
      </c>
      <c r="G580" s="14">
        <v>1.7300000000000006E-3</v>
      </c>
    </row>
    <row r="581" spans="1:7" x14ac:dyDescent="0.25">
      <c r="A581" s="2" t="s">
        <v>1637</v>
      </c>
      <c r="B581" s="2" t="s">
        <v>54</v>
      </c>
      <c r="C581" s="3">
        <v>44096</v>
      </c>
      <c r="D581" s="3">
        <v>44460</v>
      </c>
      <c r="E581" s="20">
        <v>2.0499999999999997E-2</v>
      </c>
      <c r="F581" s="14" t="s">
        <v>8</v>
      </c>
      <c r="G581" s="14">
        <v>3.7499999999999964E-3</v>
      </c>
    </row>
    <row r="582" spans="1:7" x14ac:dyDescent="0.25">
      <c r="A582" s="2" t="s">
        <v>1640</v>
      </c>
      <c r="B582" s="2" t="s">
        <v>153</v>
      </c>
      <c r="C582" s="3">
        <v>44097</v>
      </c>
      <c r="D582" s="3">
        <v>44188</v>
      </c>
      <c r="E582" s="20">
        <v>4.1500000000000002E-2</v>
      </c>
      <c r="F582" s="14" t="s">
        <v>4534</v>
      </c>
      <c r="G582" s="14">
        <v>2.6080000000000002E-2</v>
      </c>
    </row>
    <row r="583" spans="1:7" x14ac:dyDescent="0.25">
      <c r="A583" s="2" t="s">
        <v>1644</v>
      </c>
      <c r="B583" s="2" t="s">
        <v>54</v>
      </c>
      <c r="C583" s="3">
        <v>44097</v>
      </c>
      <c r="D583" s="3">
        <v>44278</v>
      </c>
      <c r="E583" s="20">
        <v>1.95E-2</v>
      </c>
      <c r="F583" s="14" t="s">
        <v>4533</v>
      </c>
      <c r="G583" s="14">
        <v>3.8899999999999994E-3</v>
      </c>
    </row>
    <row r="584" spans="1:7" x14ac:dyDescent="0.25">
      <c r="A584" s="2" t="s">
        <v>1647</v>
      </c>
      <c r="B584" s="2" t="s">
        <v>95</v>
      </c>
      <c r="C584" s="3">
        <v>44097</v>
      </c>
      <c r="D584" s="3">
        <v>44461</v>
      </c>
      <c r="E584" s="20">
        <v>2.6000000000000002E-2</v>
      </c>
      <c r="F584" s="14" t="s">
        <v>8</v>
      </c>
      <c r="G584" s="14">
        <v>9.1000000000000039E-3</v>
      </c>
    </row>
    <row r="585" spans="1:7" x14ac:dyDescent="0.25">
      <c r="A585" s="2" t="s">
        <v>1650</v>
      </c>
      <c r="B585" s="2" t="s">
        <v>37</v>
      </c>
      <c r="C585" s="3">
        <v>44098</v>
      </c>
      <c r="D585" s="3">
        <v>45924</v>
      </c>
      <c r="E585" s="20">
        <v>2.5899999999999999E-2</v>
      </c>
      <c r="F585" s="14" t="s">
        <v>11</v>
      </c>
      <c r="G585" s="14">
        <v>4.9899999999999979E-3</v>
      </c>
    </row>
    <row r="586" spans="1:7" x14ac:dyDescent="0.25">
      <c r="A586" s="2" t="s">
        <v>1653</v>
      </c>
      <c r="B586" s="2" t="s">
        <v>54</v>
      </c>
      <c r="C586" s="3">
        <v>44098</v>
      </c>
      <c r="D586" s="3">
        <v>44279</v>
      </c>
      <c r="E586" s="20">
        <v>1.95E-2</v>
      </c>
      <c r="F586" s="14" t="s">
        <v>4533</v>
      </c>
      <c r="G586" s="14">
        <v>4.13E-3</v>
      </c>
    </row>
    <row r="587" spans="1:7" x14ac:dyDescent="0.25">
      <c r="A587" s="2" t="s">
        <v>1655</v>
      </c>
      <c r="B587" s="2" t="s">
        <v>54</v>
      </c>
      <c r="C587" s="3">
        <v>44098</v>
      </c>
      <c r="D587" s="3">
        <v>44462</v>
      </c>
      <c r="E587" s="20">
        <v>2.0499999999999997E-2</v>
      </c>
      <c r="F587" s="14" t="s">
        <v>8</v>
      </c>
      <c r="G587" s="14">
        <v>3.9999999999999966E-3</v>
      </c>
    </row>
    <row r="588" spans="1:7" x14ac:dyDescent="0.25">
      <c r="A588" s="2" t="s">
        <v>1657</v>
      </c>
      <c r="B588" s="2" t="s">
        <v>153</v>
      </c>
      <c r="C588" s="3">
        <v>44102</v>
      </c>
      <c r="D588" s="3">
        <v>44193</v>
      </c>
      <c r="E588" s="20">
        <v>4.1500000000000002E-2</v>
      </c>
      <c r="F588" s="14" t="s">
        <v>4534</v>
      </c>
      <c r="G588" s="14">
        <v>2.6410000000000003E-2</v>
      </c>
    </row>
    <row r="589" spans="1:7" x14ac:dyDescent="0.25">
      <c r="A589" s="2" t="s">
        <v>1660</v>
      </c>
      <c r="B589" s="2" t="s">
        <v>153</v>
      </c>
      <c r="C589" s="3">
        <v>44103</v>
      </c>
      <c r="D589" s="3">
        <v>44193</v>
      </c>
      <c r="E589" s="20">
        <v>4.1500000000000002E-2</v>
      </c>
      <c r="F589" s="14" t="s">
        <v>4534</v>
      </c>
      <c r="G589" s="14">
        <v>2.6500000000000003E-2</v>
      </c>
    </row>
    <row r="590" spans="1:7" x14ac:dyDescent="0.25">
      <c r="A590" s="2" t="s">
        <v>1663</v>
      </c>
      <c r="B590" s="2" t="s">
        <v>153</v>
      </c>
      <c r="C590" s="3">
        <v>44103</v>
      </c>
      <c r="D590" s="3">
        <v>44132</v>
      </c>
      <c r="E590" s="20">
        <v>3.7000000000000005E-2</v>
      </c>
      <c r="F590" s="14" t="s">
        <v>4535</v>
      </c>
      <c r="G590" s="14">
        <v>2.1630000000000003E-2</v>
      </c>
    </row>
    <row r="591" spans="1:7" x14ac:dyDescent="0.25">
      <c r="A591" s="2" t="s">
        <v>1666</v>
      </c>
      <c r="B591" s="2" t="s">
        <v>153</v>
      </c>
      <c r="C591" s="3">
        <v>44103</v>
      </c>
      <c r="D591" s="3">
        <v>44193</v>
      </c>
      <c r="E591" s="20">
        <v>3.7000000000000005E-2</v>
      </c>
      <c r="F591" s="14" t="s">
        <v>4534</v>
      </c>
      <c r="G591" s="14">
        <v>2.2000000000000006E-2</v>
      </c>
    </row>
    <row r="592" spans="1:7" x14ac:dyDescent="0.25">
      <c r="A592" s="2" t="s">
        <v>1669</v>
      </c>
      <c r="B592" s="2" t="s">
        <v>782</v>
      </c>
      <c r="C592" s="3">
        <v>44103</v>
      </c>
      <c r="D592" s="3">
        <v>45929</v>
      </c>
      <c r="E592" s="20">
        <v>2.5899999999999999E-2</v>
      </c>
      <c r="F592" s="14" t="s">
        <v>11</v>
      </c>
      <c r="G592" s="14">
        <v>5.0200000000000002E-3</v>
      </c>
    </row>
    <row r="593" spans="1:7" x14ac:dyDescent="0.25">
      <c r="A593" s="2" t="s">
        <v>1671</v>
      </c>
      <c r="B593" s="2" t="s">
        <v>153</v>
      </c>
      <c r="C593" s="3">
        <v>44104</v>
      </c>
      <c r="D593" s="3">
        <v>44194</v>
      </c>
      <c r="E593" s="20">
        <v>4.3499999999999997E-2</v>
      </c>
      <c r="F593" s="14" t="s">
        <v>4534</v>
      </c>
      <c r="G593" s="14">
        <v>2.8779999999999997E-2</v>
      </c>
    </row>
    <row r="594" spans="1:7" x14ac:dyDescent="0.25">
      <c r="A594" s="2" t="s">
        <v>1675</v>
      </c>
      <c r="B594" s="2" t="s">
        <v>153</v>
      </c>
      <c r="C594" s="3">
        <v>44104</v>
      </c>
      <c r="D594" s="3">
        <v>44137</v>
      </c>
      <c r="E594" s="20">
        <v>4.1500000000000002E-2</v>
      </c>
      <c r="F594" s="14" t="s">
        <v>4535</v>
      </c>
      <c r="G594" s="14">
        <v>2.6160000000000003E-2</v>
      </c>
    </row>
    <row r="595" spans="1:7" x14ac:dyDescent="0.25">
      <c r="A595" s="2" t="s">
        <v>1677</v>
      </c>
      <c r="B595" s="2" t="s">
        <v>95</v>
      </c>
      <c r="C595" s="3">
        <v>44104</v>
      </c>
      <c r="D595" s="3">
        <v>44469</v>
      </c>
      <c r="E595" s="20">
        <v>2.7000000000000003E-2</v>
      </c>
      <c r="F595" s="14" t="s">
        <v>8</v>
      </c>
      <c r="G595" s="14">
        <v>1.0210000000000004E-2</v>
      </c>
    </row>
    <row r="596" spans="1:7" x14ac:dyDescent="0.25">
      <c r="A596" s="2" t="s">
        <v>1679</v>
      </c>
      <c r="B596" s="2" t="s">
        <v>62</v>
      </c>
      <c r="C596" s="3">
        <v>44106</v>
      </c>
      <c r="D596" s="3">
        <v>44836</v>
      </c>
      <c r="E596" s="20">
        <v>2.1499999999999998E-2</v>
      </c>
      <c r="F596" s="14" t="s">
        <v>9</v>
      </c>
      <c r="G596" s="14">
        <v>2.9499999999999978E-3</v>
      </c>
    </row>
    <row r="597" spans="1:7" x14ac:dyDescent="0.25">
      <c r="A597" s="2" t="s">
        <v>1682</v>
      </c>
      <c r="B597" s="2" t="s">
        <v>62</v>
      </c>
      <c r="C597" s="3">
        <v>44106</v>
      </c>
      <c r="D597" s="3">
        <v>45932</v>
      </c>
      <c r="E597" s="20">
        <v>2.5499999999999998E-2</v>
      </c>
      <c r="F597" s="14" t="s">
        <v>11</v>
      </c>
      <c r="G597" s="14">
        <v>4.5199999999999997E-3</v>
      </c>
    </row>
    <row r="598" spans="1:7" x14ac:dyDescent="0.25">
      <c r="A598" s="2" t="s">
        <v>1684</v>
      </c>
      <c r="B598" s="2" t="s">
        <v>153</v>
      </c>
      <c r="C598" s="3">
        <v>44109</v>
      </c>
      <c r="D598" s="3">
        <v>44201</v>
      </c>
      <c r="E598" s="20">
        <v>4.3499999999999997E-2</v>
      </c>
      <c r="F598" s="14" t="s">
        <v>4534</v>
      </c>
      <c r="G598" s="14">
        <v>2.8479999999999998E-2</v>
      </c>
    </row>
    <row r="599" spans="1:7" x14ac:dyDescent="0.25">
      <c r="A599" s="2" t="s">
        <v>1687</v>
      </c>
      <c r="B599" s="2" t="s">
        <v>95</v>
      </c>
      <c r="C599" s="3">
        <v>44109</v>
      </c>
      <c r="D599" s="3">
        <v>44291</v>
      </c>
      <c r="E599" s="20">
        <v>2.5000000000000001E-2</v>
      </c>
      <c r="F599" s="14" t="s">
        <v>4533</v>
      </c>
      <c r="G599" s="14">
        <v>9.9200000000000017E-3</v>
      </c>
    </row>
    <row r="600" spans="1:7" x14ac:dyDescent="0.25">
      <c r="A600" s="2" t="s">
        <v>1690</v>
      </c>
      <c r="B600" s="2" t="s">
        <v>95</v>
      </c>
      <c r="C600" s="3">
        <v>44110</v>
      </c>
      <c r="D600" s="3">
        <v>44475</v>
      </c>
      <c r="E600" s="20">
        <v>2.7999999999999997E-2</v>
      </c>
      <c r="F600" s="14" t="s">
        <v>8</v>
      </c>
      <c r="G600" s="14">
        <v>1.1099999999999999E-2</v>
      </c>
    </row>
    <row r="601" spans="1:7" x14ac:dyDescent="0.25">
      <c r="A601" s="2" t="s">
        <v>1693</v>
      </c>
      <c r="B601" s="2" t="s">
        <v>41</v>
      </c>
      <c r="C601" s="3">
        <v>44110</v>
      </c>
      <c r="D601" s="3">
        <v>44476</v>
      </c>
      <c r="E601" s="20">
        <v>2.1499999999999998E-2</v>
      </c>
      <c r="F601" s="14" t="s">
        <v>8</v>
      </c>
      <c r="G601" s="14">
        <v>4.5899999999999969E-3</v>
      </c>
    </row>
    <row r="602" spans="1:7" x14ac:dyDescent="0.25">
      <c r="A602" s="2" t="s">
        <v>1696</v>
      </c>
      <c r="B602" s="2" t="s">
        <v>41</v>
      </c>
      <c r="C602" s="3">
        <v>44111</v>
      </c>
      <c r="D602" s="3">
        <v>44477</v>
      </c>
      <c r="E602" s="20">
        <v>2.2000000000000002E-2</v>
      </c>
      <c r="F602" s="14" t="s">
        <v>8</v>
      </c>
      <c r="G602" s="14">
        <v>5.0300000000000032E-3</v>
      </c>
    </row>
    <row r="603" spans="1:7" x14ac:dyDescent="0.25">
      <c r="A603" s="2" t="s">
        <v>1699</v>
      </c>
      <c r="B603" s="2" t="s">
        <v>95</v>
      </c>
      <c r="C603" s="3">
        <v>44116</v>
      </c>
      <c r="D603" s="3">
        <v>44480</v>
      </c>
      <c r="E603" s="20">
        <v>2.6000000000000002E-2</v>
      </c>
      <c r="F603" s="14" t="s">
        <v>8</v>
      </c>
      <c r="G603" s="14">
        <v>9.5800000000000017E-3</v>
      </c>
    </row>
    <row r="604" spans="1:7" x14ac:dyDescent="0.25">
      <c r="A604" s="2" t="s">
        <v>1703</v>
      </c>
      <c r="B604" s="2" t="s">
        <v>305</v>
      </c>
      <c r="C604" s="3">
        <v>44117</v>
      </c>
      <c r="D604" s="3">
        <v>45943</v>
      </c>
      <c r="E604" s="20">
        <v>2.7000000000000003E-2</v>
      </c>
      <c r="F604" s="14" t="s">
        <v>11</v>
      </c>
      <c r="G604" s="14">
        <v>6.0000000000000019E-3</v>
      </c>
    </row>
    <row r="605" spans="1:7" x14ac:dyDescent="0.25">
      <c r="A605" s="2" t="s">
        <v>1706</v>
      </c>
      <c r="B605" s="2" t="s">
        <v>95</v>
      </c>
      <c r="C605" s="3">
        <v>44117</v>
      </c>
      <c r="D605" s="3">
        <v>44299</v>
      </c>
      <c r="E605" s="20">
        <v>2.6000000000000002E-2</v>
      </c>
      <c r="F605" s="14" t="s">
        <v>4533</v>
      </c>
      <c r="G605" s="14">
        <v>1.0790000000000003E-2</v>
      </c>
    </row>
    <row r="606" spans="1:7" x14ac:dyDescent="0.25">
      <c r="A606" s="2" t="s">
        <v>1708</v>
      </c>
      <c r="B606" s="2" t="s">
        <v>305</v>
      </c>
      <c r="C606" s="3">
        <v>44117</v>
      </c>
      <c r="D606" s="3">
        <v>45943</v>
      </c>
      <c r="E606" s="20">
        <v>2.7000000000000003E-2</v>
      </c>
      <c r="F606" s="14" t="s">
        <v>11</v>
      </c>
      <c r="G606" s="14">
        <v>6.0000000000000019E-3</v>
      </c>
    </row>
    <row r="607" spans="1:7" x14ac:dyDescent="0.25">
      <c r="A607" s="2" t="s">
        <v>1710</v>
      </c>
      <c r="B607" s="2" t="s">
        <v>54</v>
      </c>
      <c r="C607" s="3">
        <v>44118</v>
      </c>
      <c r="D607" s="3">
        <v>44300</v>
      </c>
      <c r="E607" s="20">
        <v>1.9199999999999998E-2</v>
      </c>
      <c r="F607" s="14" t="s">
        <v>4533</v>
      </c>
      <c r="G607" s="14">
        <v>4.0099999999999979E-3</v>
      </c>
    </row>
    <row r="608" spans="1:7" x14ac:dyDescent="0.25">
      <c r="A608" s="2" t="s">
        <v>1713</v>
      </c>
      <c r="B608" s="2" t="s">
        <v>54</v>
      </c>
      <c r="C608" s="3">
        <v>44118</v>
      </c>
      <c r="D608" s="3">
        <v>44300</v>
      </c>
      <c r="E608" s="20">
        <v>1.9199999999999998E-2</v>
      </c>
      <c r="F608" s="14" t="s">
        <v>4533</v>
      </c>
      <c r="G608" s="14">
        <v>4.0099999999999979E-3</v>
      </c>
    </row>
    <row r="609" spans="1:7" x14ac:dyDescent="0.25">
      <c r="A609" s="2" t="s">
        <v>1714</v>
      </c>
      <c r="B609" s="2" t="s">
        <v>91</v>
      </c>
      <c r="C609" s="3">
        <v>44118</v>
      </c>
      <c r="D609" s="3">
        <v>44300</v>
      </c>
      <c r="E609" s="20">
        <v>1.77E-2</v>
      </c>
      <c r="F609" s="14" t="s">
        <v>4533</v>
      </c>
      <c r="G609" s="14">
        <v>2.5100000000000001E-3</v>
      </c>
    </row>
    <row r="610" spans="1:7" x14ac:dyDescent="0.25">
      <c r="A610" s="2" t="s">
        <v>1716</v>
      </c>
      <c r="B610" s="2" t="s">
        <v>91</v>
      </c>
      <c r="C610" s="3">
        <v>44118</v>
      </c>
      <c r="D610" s="3">
        <v>44482</v>
      </c>
      <c r="E610" s="20">
        <v>1.9400000000000001E-2</v>
      </c>
      <c r="F610" s="14" t="s">
        <v>8</v>
      </c>
      <c r="G610" s="14">
        <v>2.9500000000000012E-3</v>
      </c>
    </row>
    <row r="611" spans="1:7" x14ac:dyDescent="0.25">
      <c r="A611" s="2" t="s">
        <v>1718</v>
      </c>
      <c r="B611" s="2" t="s">
        <v>91</v>
      </c>
      <c r="C611" s="3">
        <v>44118</v>
      </c>
      <c r="D611" s="3">
        <v>44848</v>
      </c>
      <c r="E611" s="20">
        <v>2.2000000000000002E-2</v>
      </c>
      <c r="F611" s="14" t="s">
        <v>9</v>
      </c>
      <c r="G611" s="14">
        <v>3.5000000000000031E-3</v>
      </c>
    </row>
    <row r="612" spans="1:7" x14ac:dyDescent="0.25">
      <c r="A612" s="2" t="s">
        <v>1720</v>
      </c>
      <c r="B612" s="2" t="s">
        <v>54</v>
      </c>
      <c r="C612" s="3">
        <v>44119</v>
      </c>
      <c r="D612" s="3">
        <v>44301</v>
      </c>
      <c r="E612" s="20">
        <v>1.9199999999999998E-2</v>
      </c>
      <c r="F612" s="14" t="s">
        <v>4533</v>
      </c>
      <c r="G612" s="14">
        <v>4.0099999999999979E-3</v>
      </c>
    </row>
    <row r="613" spans="1:7" x14ac:dyDescent="0.25">
      <c r="A613" s="2" t="s">
        <v>1723</v>
      </c>
      <c r="B613" s="2" t="s">
        <v>54</v>
      </c>
      <c r="C613" s="3">
        <v>44119</v>
      </c>
      <c r="D613" s="3">
        <v>44483</v>
      </c>
      <c r="E613" s="20">
        <v>2.0899999999999998E-2</v>
      </c>
      <c r="F613" s="14" t="s">
        <v>8</v>
      </c>
      <c r="G613" s="14">
        <v>4.4499999999999991E-3</v>
      </c>
    </row>
    <row r="614" spans="1:7" x14ac:dyDescent="0.25">
      <c r="A614" s="2" t="s">
        <v>1725</v>
      </c>
      <c r="B614" s="2" t="s">
        <v>54</v>
      </c>
      <c r="C614" s="3">
        <v>44119</v>
      </c>
      <c r="D614" s="3">
        <v>44849</v>
      </c>
      <c r="E614" s="20">
        <v>2.4E-2</v>
      </c>
      <c r="F614" s="14" t="s">
        <v>9</v>
      </c>
      <c r="G614" s="14">
        <v>5.5000000000000014E-3</v>
      </c>
    </row>
    <row r="615" spans="1:7" x14ac:dyDescent="0.25">
      <c r="A615" s="2" t="s">
        <v>1727</v>
      </c>
      <c r="B615" s="2" t="s">
        <v>58</v>
      </c>
      <c r="C615" s="3">
        <v>44120</v>
      </c>
      <c r="D615" s="3">
        <v>44302</v>
      </c>
      <c r="E615" s="20">
        <v>4.9500000000000002E-2</v>
      </c>
      <c r="F615" s="14" t="s">
        <v>4533</v>
      </c>
      <c r="G615" s="14">
        <v>3.431E-2</v>
      </c>
    </row>
    <row r="616" spans="1:7" x14ac:dyDescent="0.25">
      <c r="A616" s="2" t="s">
        <v>1730</v>
      </c>
      <c r="B616" s="2" t="s">
        <v>95</v>
      </c>
      <c r="C616" s="3">
        <v>44120</v>
      </c>
      <c r="D616" s="3">
        <v>44516</v>
      </c>
      <c r="E616" s="20">
        <v>2.6499999999999999E-2</v>
      </c>
      <c r="F616" s="14" t="s">
        <v>8</v>
      </c>
      <c r="G616" s="14">
        <v>9.6299999999999997E-3</v>
      </c>
    </row>
    <row r="617" spans="1:7" x14ac:dyDescent="0.25">
      <c r="A617" s="2" t="s">
        <v>1732</v>
      </c>
      <c r="B617" s="2" t="s">
        <v>1322</v>
      </c>
      <c r="C617" s="3">
        <v>44123</v>
      </c>
      <c r="D617" s="3">
        <v>44305</v>
      </c>
      <c r="E617" s="20">
        <v>2.3399999999999997E-2</v>
      </c>
      <c r="F617" s="14" t="s">
        <v>4533</v>
      </c>
      <c r="G617" s="14">
        <v>8.2399999999999973E-3</v>
      </c>
    </row>
    <row r="618" spans="1:7" x14ac:dyDescent="0.25">
      <c r="A618" s="2" t="s">
        <v>1736</v>
      </c>
      <c r="B618" s="2" t="s">
        <v>1322</v>
      </c>
      <c r="C618" s="3">
        <v>44123</v>
      </c>
      <c r="D618" s="3">
        <v>44487</v>
      </c>
      <c r="E618" s="20">
        <v>2.5399999999999999E-2</v>
      </c>
      <c r="F618" s="14" t="s">
        <v>8</v>
      </c>
      <c r="G618" s="14">
        <v>8.9699999999999988E-3</v>
      </c>
    </row>
    <row r="619" spans="1:7" x14ac:dyDescent="0.25">
      <c r="A619" s="2" t="s">
        <v>1738</v>
      </c>
      <c r="B619" s="2" t="s">
        <v>95</v>
      </c>
      <c r="C619" s="3">
        <v>44123</v>
      </c>
      <c r="D619" s="3">
        <v>44488</v>
      </c>
      <c r="E619" s="20">
        <v>2.7000000000000003E-2</v>
      </c>
      <c r="F619" s="14" t="s">
        <v>8</v>
      </c>
      <c r="G619" s="14">
        <v>1.0340000000000002E-2</v>
      </c>
    </row>
    <row r="620" spans="1:7" x14ac:dyDescent="0.25">
      <c r="A620" s="2" t="s">
        <v>1740</v>
      </c>
      <c r="B620" s="2" t="s">
        <v>37</v>
      </c>
      <c r="C620" s="3">
        <v>44125</v>
      </c>
      <c r="D620" s="3">
        <v>44855</v>
      </c>
      <c r="E620" s="20">
        <v>2.1499999999999998E-2</v>
      </c>
      <c r="F620" s="14" t="s">
        <v>9</v>
      </c>
      <c r="G620" s="14">
        <v>3.0099999999999988E-3</v>
      </c>
    </row>
    <row r="621" spans="1:7" x14ac:dyDescent="0.25">
      <c r="A621" s="2" t="s">
        <v>1743</v>
      </c>
      <c r="B621" s="2" t="s">
        <v>37</v>
      </c>
      <c r="C621" s="3">
        <v>44125</v>
      </c>
      <c r="D621" s="3">
        <v>45951</v>
      </c>
      <c r="E621" s="20">
        <v>2.5499999999999998E-2</v>
      </c>
      <c r="F621" s="14" t="s">
        <v>11</v>
      </c>
      <c r="G621" s="14">
        <v>4.5299999999999993E-3</v>
      </c>
    </row>
    <row r="622" spans="1:7" x14ac:dyDescent="0.25">
      <c r="A622" s="2" t="s">
        <v>1745</v>
      </c>
      <c r="B622" s="2" t="s">
        <v>153</v>
      </c>
      <c r="C622" s="3">
        <v>44126</v>
      </c>
      <c r="D622" s="3">
        <v>44217</v>
      </c>
      <c r="E622" s="20">
        <v>4.3499999999999997E-2</v>
      </c>
      <c r="F622" s="14" t="s">
        <v>4534</v>
      </c>
      <c r="G622" s="14">
        <v>2.8479999999999998E-2</v>
      </c>
    </row>
    <row r="623" spans="1:7" x14ac:dyDescent="0.25">
      <c r="A623" s="2" t="s">
        <v>1749</v>
      </c>
      <c r="B623" s="2" t="s">
        <v>95</v>
      </c>
      <c r="C623" s="3">
        <v>44131</v>
      </c>
      <c r="D623" s="3">
        <v>44529</v>
      </c>
      <c r="E623" s="20">
        <v>2.7000000000000003E-2</v>
      </c>
      <c r="F623" s="14" t="s">
        <v>8</v>
      </c>
      <c r="G623" s="14">
        <v>1.0190000000000005E-2</v>
      </c>
    </row>
    <row r="624" spans="1:7" x14ac:dyDescent="0.25">
      <c r="A624" s="2" t="s">
        <v>1753</v>
      </c>
      <c r="B624" s="2" t="s">
        <v>153</v>
      </c>
      <c r="C624" s="3">
        <v>44137</v>
      </c>
      <c r="D624" s="3">
        <v>44189</v>
      </c>
      <c r="E624" s="20">
        <v>3.7000000000000005E-2</v>
      </c>
      <c r="F624" s="14" t="s">
        <v>4534</v>
      </c>
      <c r="G624" s="14">
        <v>2.2040000000000004E-2</v>
      </c>
    </row>
    <row r="625" spans="1:7" x14ac:dyDescent="0.25">
      <c r="A625" s="2" t="s">
        <v>1757</v>
      </c>
      <c r="B625" s="2" t="s">
        <v>153</v>
      </c>
      <c r="C625" s="3">
        <v>44137</v>
      </c>
      <c r="D625" s="3">
        <v>44165</v>
      </c>
      <c r="E625" s="20">
        <v>4.1500000000000002E-2</v>
      </c>
      <c r="F625" s="14" t="s">
        <v>4535</v>
      </c>
      <c r="G625" s="14">
        <v>2.6620000000000001E-2</v>
      </c>
    </row>
    <row r="626" spans="1:7" x14ac:dyDescent="0.25">
      <c r="A626" s="2" t="s">
        <v>1760</v>
      </c>
      <c r="B626" s="2" t="s">
        <v>95</v>
      </c>
      <c r="C626" s="3">
        <v>44139</v>
      </c>
      <c r="D626" s="3">
        <v>44503</v>
      </c>
      <c r="E626" s="20">
        <v>2.6000000000000002E-2</v>
      </c>
      <c r="F626" s="14" t="s">
        <v>8</v>
      </c>
      <c r="G626" s="14">
        <v>9.7000000000000038E-3</v>
      </c>
    </row>
    <row r="627" spans="1:7" x14ac:dyDescent="0.25">
      <c r="A627" s="2" t="s">
        <v>1764</v>
      </c>
      <c r="B627" s="2" t="s">
        <v>41</v>
      </c>
      <c r="C627" s="3">
        <v>44140</v>
      </c>
      <c r="D627" s="3">
        <v>44508</v>
      </c>
      <c r="E627" s="20">
        <v>2.1499999999999998E-2</v>
      </c>
      <c r="F627" s="14" t="s">
        <v>8</v>
      </c>
      <c r="G627" s="14">
        <v>4.9499999999999995E-3</v>
      </c>
    </row>
    <row r="628" spans="1:7" x14ac:dyDescent="0.25">
      <c r="A628" s="2" t="s">
        <v>1766</v>
      </c>
      <c r="B628" s="2" t="s">
        <v>41</v>
      </c>
      <c r="C628" s="3">
        <v>44140</v>
      </c>
      <c r="D628" s="3">
        <v>44322</v>
      </c>
      <c r="E628" s="20">
        <v>1.7000000000000001E-2</v>
      </c>
      <c r="F628" s="14" t="s">
        <v>4533</v>
      </c>
      <c r="G628" s="14">
        <v>1.7500000000000016E-3</v>
      </c>
    </row>
    <row r="629" spans="1:7" x14ac:dyDescent="0.25">
      <c r="A629" s="2" t="s">
        <v>1768</v>
      </c>
      <c r="B629" s="2" t="s">
        <v>91</v>
      </c>
      <c r="C629" s="3">
        <v>44140</v>
      </c>
      <c r="D629" s="3">
        <v>44322</v>
      </c>
      <c r="E629" s="20">
        <v>1.8500000000000003E-2</v>
      </c>
      <c r="F629" s="14" t="s">
        <v>4533</v>
      </c>
      <c r="G629" s="14">
        <v>3.2500000000000029E-3</v>
      </c>
    </row>
    <row r="630" spans="1:7" x14ac:dyDescent="0.25">
      <c r="A630" s="2" t="s">
        <v>1770</v>
      </c>
      <c r="B630" s="2" t="s">
        <v>41</v>
      </c>
      <c r="C630" s="3">
        <v>44144</v>
      </c>
      <c r="D630" s="3">
        <v>44872</v>
      </c>
      <c r="E630" s="20">
        <v>2.3E-2</v>
      </c>
      <c r="F630" s="14" t="s">
        <v>9</v>
      </c>
      <c r="G630" s="14">
        <v>4.5800000000000007E-3</v>
      </c>
    </row>
    <row r="631" spans="1:7" x14ac:dyDescent="0.25">
      <c r="A631" s="2" t="s">
        <v>1773</v>
      </c>
      <c r="B631" s="2" t="s">
        <v>95</v>
      </c>
      <c r="C631" s="3">
        <v>44148</v>
      </c>
      <c r="D631" s="3">
        <v>44512</v>
      </c>
      <c r="E631" s="20">
        <v>2.6000000000000002E-2</v>
      </c>
      <c r="F631" s="14" t="s">
        <v>8</v>
      </c>
      <c r="G631" s="14">
        <v>9.2300000000000021E-3</v>
      </c>
    </row>
    <row r="632" spans="1:7" x14ac:dyDescent="0.25">
      <c r="A632" s="2" t="s">
        <v>1777</v>
      </c>
      <c r="B632" s="2" t="s">
        <v>106</v>
      </c>
      <c r="C632" s="3">
        <v>44154</v>
      </c>
      <c r="D632" s="3">
        <v>44336</v>
      </c>
      <c r="E632" s="20">
        <v>1.8500000000000003E-2</v>
      </c>
      <c r="F632" s="14" t="s">
        <v>4533</v>
      </c>
      <c r="G632" s="14">
        <v>2.6100000000000012E-3</v>
      </c>
    </row>
    <row r="633" spans="1:7" x14ac:dyDescent="0.25">
      <c r="A633" s="2" t="s">
        <v>1781</v>
      </c>
      <c r="B633" s="2" t="s">
        <v>153</v>
      </c>
      <c r="C633" s="3">
        <v>44165</v>
      </c>
      <c r="D633" s="3">
        <v>44193</v>
      </c>
      <c r="E633" s="20">
        <v>4.1500000000000002E-2</v>
      </c>
      <c r="F633" s="14" t="s">
        <v>4535</v>
      </c>
      <c r="G633" s="14">
        <v>2.6160000000000003E-2</v>
      </c>
    </row>
    <row r="634" spans="1:7" x14ac:dyDescent="0.25">
      <c r="A634" s="2" t="s">
        <v>1785</v>
      </c>
      <c r="B634" s="2" t="s">
        <v>41</v>
      </c>
      <c r="C634" s="3">
        <v>44167</v>
      </c>
      <c r="D634" s="3">
        <v>44533</v>
      </c>
      <c r="E634" s="20">
        <v>2.1499999999999998E-2</v>
      </c>
      <c r="F634" s="14" t="s">
        <v>8</v>
      </c>
      <c r="G634" s="14">
        <v>2.8699999999999976E-3</v>
      </c>
    </row>
    <row r="635" spans="1:7" x14ac:dyDescent="0.25">
      <c r="A635" s="2" t="s">
        <v>1788</v>
      </c>
      <c r="B635" s="2" t="s">
        <v>41</v>
      </c>
      <c r="C635" s="3">
        <v>44168</v>
      </c>
      <c r="D635" s="3">
        <v>44867</v>
      </c>
      <c r="E635" s="20">
        <v>2.3E-2</v>
      </c>
      <c r="F635" s="14" t="s">
        <v>9</v>
      </c>
      <c r="G635" s="14">
        <v>2.3099999999999996E-3</v>
      </c>
    </row>
    <row r="636" spans="1:7" x14ac:dyDescent="0.25">
      <c r="A636" s="2" t="s">
        <v>1791</v>
      </c>
      <c r="B636" s="2" t="s">
        <v>62</v>
      </c>
      <c r="C636" s="3">
        <v>44180</v>
      </c>
      <c r="D636" s="3">
        <v>44544</v>
      </c>
      <c r="E636" s="20">
        <v>2.07E-2</v>
      </c>
      <c r="F636" s="14" t="s">
        <v>8</v>
      </c>
      <c r="G636" s="14">
        <v>1.3699999999999997E-3</v>
      </c>
    </row>
    <row r="637" spans="1:7" x14ac:dyDescent="0.25">
      <c r="A637" s="2" t="s">
        <v>1794</v>
      </c>
      <c r="B637" s="2" t="s">
        <v>95</v>
      </c>
      <c r="C637" s="3">
        <v>44182</v>
      </c>
      <c r="D637" s="3">
        <v>44546</v>
      </c>
      <c r="E637" s="20">
        <v>2.7000000000000003E-2</v>
      </c>
      <c r="F637" s="14" t="s">
        <v>8</v>
      </c>
      <c r="G637" s="14">
        <v>7.760000000000003E-3</v>
      </c>
    </row>
    <row r="638" spans="1:7" x14ac:dyDescent="0.25">
      <c r="A638" s="2" t="s">
        <v>1798</v>
      </c>
      <c r="B638" s="2" t="s">
        <v>41</v>
      </c>
      <c r="C638" s="3">
        <v>44182</v>
      </c>
      <c r="D638" s="3">
        <v>44882</v>
      </c>
      <c r="E638" s="20">
        <v>2.4E-2</v>
      </c>
      <c r="F638" s="14" t="s">
        <v>9</v>
      </c>
      <c r="G638" s="14">
        <v>2.919999999999999E-3</v>
      </c>
    </row>
    <row r="639" spans="1:7" x14ac:dyDescent="0.25">
      <c r="A639" s="2" t="s">
        <v>1800</v>
      </c>
      <c r="B639" s="2" t="s">
        <v>153</v>
      </c>
      <c r="C639" s="3">
        <v>44186</v>
      </c>
      <c r="D639" s="3">
        <v>44550</v>
      </c>
      <c r="E639" s="20">
        <v>4.1500000000000002E-2</v>
      </c>
      <c r="F639" s="14" t="s">
        <v>8</v>
      </c>
      <c r="G639" s="14">
        <v>2.4310000000000002E-2</v>
      </c>
    </row>
    <row r="640" spans="1:7" x14ac:dyDescent="0.25">
      <c r="A640" s="2" t="s">
        <v>1804</v>
      </c>
      <c r="B640" s="2" t="s">
        <v>91</v>
      </c>
      <c r="C640" s="3">
        <v>44187</v>
      </c>
      <c r="D640" s="3">
        <v>44369</v>
      </c>
      <c r="E640" s="20">
        <v>1.8000000000000002E-2</v>
      </c>
      <c r="F640" s="14" t="s">
        <v>4533</v>
      </c>
      <c r="G640" s="14">
        <v>1.9600000000000034E-3</v>
      </c>
    </row>
    <row r="641" spans="1:7" x14ac:dyDescent="0.25">
      <c r="A641" s="2" t="s">
        <v>1807</v>
      </c>
      <c r="B641" s="2" t="s">
        <v>91</v>
      </c>
      <c r="C641" s="3">
        <v>44187</v>
      </c>
      <c r="D641" s="3">
        <v>44551</v>
      </c>
      <c r="E641" s="20">
        <v>2.0099999999999996E-2</v>
      </c>
      <c r="F641" s="14" t="s">
        <v>8</v>
      </c>
      <c r="G641" s="14">
        <v>2.9099999999999959E-3</v>
      </c>
    </row>
    <row r="642" spans="1:7" x14ac:dyDescent="0.25">
      <c r="A642" s="2" t="s">
        <v>1809</v>
      </c>
      <c r="B642" s="2" t="s">
        <v>91</v>
      </c>
      <c r="C642" s="3">
        <v>44187</v>
      </c>
      <c r="D642" s="3">
        <v>44917</v>
      </c>
      <c r="E642" s="20">
        <v>2.2200000000000001E-2</v>
      </c>
      <c r="F642" s="14" t="s">
        <v>9</v>
      </c>
      <c r="G642" s="14">
        <v>2.1200000000000004E-3</v>
      </c>
    </row>
    <row r="643" spans="1:7" x14ac:dyDescent="0.25">
      <c r="A643" s="2" t="s">
        <v>1811</v>
      </c>
      <c r="B643" s="2" t="s">
        <v>106</v>
      </c>
      <c r="C643" s="3">
        <v>44187</v>
      </c>
      <c r="D643" s="3">
        <v>44369</v>
      </c>
      <c r="E643" s="20">
        <v>1.8000000000000002E-2</v>
      </c>
      <c r="F643" s="14" t="s">
        <v>4533</v>
      </c>
      <c r="G643" s="14">
        <v>1.9600000000000034E-3</v>
      </c>
    </row>
    <row r="644" spans="1:7" x14ac:dyDescent="0.25">
      <c r="A644" s="2" t="s">
        <v>1814</v>
      </c>
      <c r="B644" s="2" t="s">
        <v>153</v>
      </c>
      <c r="C644" s="3">
        <v>44188</v>
      </c>
      <c r="D644" s="3">
        <v>44340</v>
      </c>
      <c r="E644" s="20">
        <v>4.3499999999999997E-2</v>
      </c>
      <c r="F644" s="14" t="s">
        <v>4533</v>
      </c>
      <c r="G644" s="14">
        <v>2.8299999999999999E-2</v>
      </c>
    </row>
    <row r="645" spans="1:7" x14ac:dyDescent="0.25">
      <c r="A645" s="2" t="s">
        <v>1818</v>
      </c>
      <c r="B645" s="2" t="s">
        <v>153</v>
      </c>
      <c r="C645" s="3">
        <v>44188</v>
      </c>
      <c r="D645" s="3">
        <v>44309</v>
      </c>
      <c r="E645" s="20">
        <v>4.3499999999999997E-2</v>
      </c>
      <c r="F645" s="14" t="s">
        <v>4534</v>
      </c>
      <c r="G645" s="14">
        <v>2.8249999999999997E-2</v>
      </c>
    </row>
    <row r="646" spans="1:7" x14ac:dyDescent="0.25">
      <c r="A646" s="2" t="s">
        <v>1820</v>
      </c>
      <c r="B646" s="2" t="s">
        <v>153</v>
      </c>
      <c r="C646" s="3">
        <v>44188</v>
      </c>
      <c r="D646" s="3">
        <v>44278</v>
      </c>
      <c r="E646" s="20">
        <v>4.3499999999999997E-2</v>
      </c>
      <c r="F646" s="14" t="s">
        <v>4534</v>
      </c>
      <c r="G646" s="14">
        <v>2.8199999999999996E-2</v>
      </c>
    </row>
    <row r="647" spans="1:7" x14ac:dyDescent="0.25">
      <c r="A647" s="2" t="s">
        <v>1822</v>
      </c>
      <c r="B647" s="2" t="s">
        <v>153</v>
      </c>
      <c r="C647" s="3">
        <v>44189</v>
      </c>
      <c r="D647" s="3">
        <v>44280</v>
      </c>
      <c r="E647" s="20">
        <v>3.7000000000000005E-2</v>
      </c>
      <c r="F647" s="14" t="s">
        <v>4534</v>
      </c>
      <c r="G647" s="14">
        <v>2.1700000000000004E-2</v>
      </c>
    </row>
    <row r="648" spans="1:7" x14ac:dyDescent="0.25">
      <c r="A648" s="2" t="s">
        <v>1825</v>
      </c>
      <c r="B648" s="2" t="s">
        <v>305</v>
      </c>
      <c r="C648" s="3">
        <v>44189</v>
      </c>
      <c r="D648" s="3">
        <v>46015</v>
      </c>
      <c r="E648" s="20">
        <v>2.7300000000000001E-2</v>
      </c>
      <c r="F648" s="14" t="s">
        <v>11</v>
      </c>
      <c r="G648" s="14">
        <v>6.0400000000000002E-3</v>
      </c>
    </row>
    <row r="649" spans="1:7" x14ac:dyDescent="0.25">
      <c r="A649" s="2" t="s">
        <v>1827</v>
      </c>
      <c r="B649" s="2" t="s">
        <v>153</v>
      </c>
      <c r="C649" s="3">
        <v>44193</v>
      </c>
      <c r="D649" s="3">
        <v>44256</v>
      </c>
      <c r="E649" s="20">
        <v>3.7000000000000005E-2</v>
      </c>
      <c r="F649" s="14" t="s">
        <v>4534</v>
      </c>
      <c r="G649" s="14">
        <v>2.1720000000000003E-2</v>
      </c>
    </row>
    <row r="650" spans="1:7" x14ac:dyDescent="0.25">
      <c r="A650" s="2" t="s">
        <v>1831</v>
      </c>
      <c r="B650" s="2" t="s">
        <v>153</v>
      </c>
      <c r="C650" s="3">
        <v>44193</v>
      </c>
      <c r="D650" s="3">
        <v>44284</v>
      </c>
      <c r="E650" s="20">
        <v>4.3499999999999997E-2</v>
      </c>
      <c r="F650" s="14" t="s">
        <v>4534</v>
      </c>
      <c r="G650" s="14">
        <v>2.8189999999999996E-2</v>
      </c>
    </row>
    <row r="651" spans="1:7" x14ac:dyDescent="0.25">
      <c r="A651" s="2" t="s">
        <v>1834</v>
      </c>
      <c r="B651" s="2" t="s">
        <v>153</v>
      </c>
      <c r="C651" s="3">
        <v>44193</v>
      </c>
      <c r="D651" s="3">
        <v>44344</v>
      </c>
      <c r="E651" s="20">
        <v>3.7999999999999999E-2</v>
      </c>
      <c r="F651" s="14" t="s">
        <v>4533</v>
      </c>
      <c r="G651" s="14">
        <v>2.2609999999999998E-2</v>
      </c>
    </row>
    <row r="652" spans="1:7" x14ac:dyDescent="0.25">
      <c r="A652" s="2" t="s">
        <v>1837</v>
      </c>
      <c r="B652" s="2" t="s">
        <v>95</v>
      </c>
      <c r="C652" s="3">
        <v>44193</v>
      </c>
      <c r="D652" s="3">
        <v>45322</v>
      </c>
      <c r="E652" s="20">
        <v>0.03</v>
      </c>
      <c r="F652" s="14" t="s">
        <v>4536</v>
      </c>
      <c r="G652" s="14">
        <v>1.0329999999999999E-2</v>
      </c>
    </row>
    <row r="653" spans="1:7" x14ac:dyDescent="0.25">
      <c r="A653" s="2" t="s">
        <v>1840</v>
      </c>
      <c r="B653" s="2" t="s">
        <v>153</v>
      </c>
      <c r="C653" s="3">
        <v>44194</v>
      </c>
      <c r="D653" s="3">
        <v>44285</v>
      </c>
      <c r="E653" s="20">
        <v>4.3499999999999997E-2</v>
      </c>
      <c r="F653" s="14" t="s">
        <v>4534</v>
      </c>
      <c r="G653" s="14">
        <v>2.8959999999999996E-2</v>
      </c>
    </row>
    <row r="654" spans="1:7" x14ac:dyDescent="0.25">
      <c r="A654" s="2" t="s">
        <v>1844</v>
      </c>
      <c r="B654" s="2" t="s">
        <v>118</v>
      </c>
      <c r="C654" s="3">
        <v>44194</v>
      </c>
      <c r="D654" s="3">
        <v>44559</v>
      </c>
      <c r="E654" s="20">
        <v>1.9799999999999998E-2</v>
      </c>
      <c r="F654" s="14" t="s">
        <v>8</v>
      </c>
      <c r="G654" s="14">
        <v>3.9099999999999968E-3</v>
      </c>
    </row>
    <row r="655" spans="1:7" x14ac:dyDescent="0.25">
      <c r="A655" s="2" t="s">
        <v>1846</v>
      </c>
      <c r="B655" s="2" t="s">
        <v>118</v>
      </c>
      <c r="C655" s="3">
        <v>44194</v>
      </c>
      <c r="D655" s="3">
        <v>44924</v>
      </c>
      <c r="E655" s="20">
        <v>2.2400000000000003E-2</v>
      </c>
      <c r="F655" s="14" t="s">
        <v>9</v>
      </c>
      <c r="G655" s="14">
        <v>3.5600000000000041E-3</v>
      </c>
    </row>
    <row r="656" spans="1:7" x14ac:dyDescent="0.25">
      <c r="A656" s="2" t="s">
        <v>1848</v>
      </c>
      <c r="B656" s="2" t="s">
        <v>680</v>
      </c>
      <c r="C656" s="3">
        <v>44195</v>
      </c>
      <c r="D656" s="3">
        <v>45656</v>
      </c>
      <c r="E656" s="20">
        <v>2.7999999999999997E-2</v>
      </c>
      <c r="F656" s="14" t="s">
        <v>10</v>
      </c>
      <c r="G656" s="14">
        <v>8.0799999999999969E-3</v>
      </c>
    </row>
    <row r="657" spans="1:7" x14ac:dyDescent="0.25">
      <c r="A657" s="2" t="s">
        <v>1851</v>
      </c>
      <c r="B657" s="2" t="s">
        <v>153</v>
      </c>
      <c r="C657" s="3">
        <v>44201</v>
      </c>
      <c r="D657" s="3">
        <v>44292</v>
      </c>
      <c r="E657" s="20">
        <v>4.3499999999999997E-2</v>
      </c>
      <c r="F657" s="14" t="s">
        <v>4534</v>
      </c>
      <c r="G657" s="14">
        <v>2.8879999999999996E-2</v>
      </c>
    </row>
    <row r="658" spans="1:7" x14ac:dyDescent="0.25">
      <c r="A658" s="2" t="s">
        <v>1854</v>
      </c>
      <c r="B658" s="2" t="s">
        <v>41</v>
      </c>
      <c r="C658" s="3">
        <v>44202</v>
      </c>
      <c r="D658" s="3">
        <v>44568</v>
      </c>
      <c r="E658" s="20">
        <v>2.2000000000000002E-2</v>
      </c>
      <c r="F658" s="14" t="s">
        <v>8</v>
      </c>
      <c r="G658" s="14">
        <v>5.8700000000000037E-3</v>
      </c>
    </row>
    <row r="659" spans="1:7" x14ac:dyDescent="0.25">
      <c r="A659" s="2" t="s">
        <v>1857</v>
      </c>
      <c r="B659" s="2" t="s">
        <v>58</v>
      </c>
      <c r="C659" s="3">
        <v>44204</v>
      </c>
      <c r="D659" s="3">
        <v>44236</v>
      </c>
      <c r="E659" s="20">
        <v>4.9500000000000002E-2</v>
      </c>
      <c r="F659" s="14" t="s">
        <v>4535</v>
      </c>
      <c r="G659" s="14">
        <v>3.4920000000000007E-2</v>
      </c>
    </row>
    <row r="660" spans="1:7" x14ac:dyDescent="0.25">
      <c r="A660" s="2" t="s">
        <v>1860</v>
      </c>
      <c r="B660" s="2" t="s">
        <v>27</v>
      </c>
      <c r="C660" s="3">
        <v>44204</v>
      </c>
      <c r="D660" s="3">
        <v>44386</v>
      </c>
      <c r="E660" s="20">
        <v>2.06E-2</v>
      </c>
      <c r="F660" s="14" t="s">
        <v>4533</v>
      </c>
      <c r="G660" s="14">
        <v>5.9900000000000005E-3</v>
      </c>
    </row>
    <row r="661" spans="1:7" x14ac:dyDescent="0.25">
      <c r="A661" s="2" t="s">
        <v>1862</v>
      </c>
      <c r="B661" s="2" t="s">
        <v>45</v>
      </c>
      <c r="C661" s="3">
        <v>44208</v>
      </c>
      <c r="D661" s="3">
        <v>44938</v>
      </c>
      <c r="E661" s="20">
        <v>2.2799999999999997E-2</v>
      </c>
      <c r="F661" s="14" t="s">
        <v>9</v>
      </c>
      <c r="G661" s="14">
        <v>4.4699999999999983E-3</v>
      </c>
    </row>
    <row r="662" spans="1:7" x14ac:dyDescent="0.25">
      <c r="A662" s="2" t="s">
        <v>1865</v>
      </c>
      <c r="B662" s="2" t="s">
        <v>41</v>
      </c>
      <c r="C662" s="3">
        <v>44211</v>
      </c>
      <c r="D662" s="3">
        <v>44392</v>
      </c>
      <c r="E662" s="20">
        <v>2.1499999999999998E-2</v>
      </c>
      <c r="F662" s="14" t="s">
        <v>4533</v>
      </c>
      <c r="G662" s="14">
        <v>6.8199999999999979E-3</v>
      </c>
    </row>
    <row r="663" spans="1:7" x14ac:dyDescent="0.25">
      <c r="A663" s="2" t="s">
        <v>1868</v>
      </c>
      <c r="B663" s="2" t="s">
        <v>41</v>
      </c>
      <c r="C663" s="3">
        <v>44211</v>
      </c>
      <c r="D663" s="3">
        <v>44392</v>
      </c>
      <c r="E663" s="20">
        <v>2.1499999999999998E-2</v>
      </c>
      <c r="F663" s="14" t="s">
        <v>4533</v>
      </c>
      <c r="G663" s="14">
        <v>6.8199999999999979E-3</v>
      </c>
    </row>
    <row r="664" spans="1:7" x14ac:dyDescent="0.25">
      <c r="A664" s="2" t="s">
        <v>1869</v>
      </c>
      <c r="B664" s="2" t="s">
        <v>54</v>
      </c>
      <c r="C664" s="3">
        <v>44214</v>
      </c>
      <c r="D664" s="3">
        <v>46040</v>
      </c>
      <c r="E664" s="20">
        <v>2.6600000000000002E-2</v>
      </c>
      <c r="F664" s="14" t="s">
        <v>11</v>
      </c>
      <c r="G664" s="14">
        <v>6.0300000000000006E-3</v>
      </c>
    </row>
    <row r="665" spans="1:7" x14ac:dyDescent="0.25">
      <c r="A665" s="2" t="s">
        <v>1871</v>
      </c>
      <c r="B665" s="2" t="s">
        <v>54</v>
      </c>
      <c r="C665" s="3">
        <v>44214</v>
      </c>
      <c r="D665" s="3">
        <v>44944</v>
      </c>
      <c r="E665" s="20">
        <v>2.2700000000000001E-2</v>
      </c>
      <c r="F665" s="14" t="s">
        <v>9</v>
      </c>
      <c r="G665" s="14">
        <v>4.7000000000000028E-3</v>
      </c>
    </row>
    <row r="666" spans="1:7" x14ac:dyDescent="0.25">
      <c r="A666" s="2" t="s">
        <v>1873</v>
      </c>
      <c r="B666" s="2" t="s">
        <v>54</v>
      </c>
      <c r="C666" s="3">
        <v>44214</v>
      </c>
      <c r="D666" s="3">
        <v>44578</v>
      </c>
      <c r="E666" s="20">
        <v>1.9199999999999998E-2</v>
      </c>
      <c r="F666" s="14" t="s">
        <v>8</v>
      </c>
      <c r="G666" s="14">
        <v>3.5199999999999988E-3</v>
      </c>
    </row>
    <row r="667" spans="1:7" x14ac:dyDescent="0.25">
      <c r="A667" s="2" t="s">
        <v>1875</v>
      </c>
      <c r="B667" s="2" t="s">
        <v>54</v>
      </c>
      <c r="C667" s="3">
        <v>44214</v>
      </c>
      <c r="D667" s="3">
        <v>44396</v>
      </c>
      <c r="E667" s="20">
        <v>1.72E-2</v>
      </c>
      <c r="F667" s="14" t="s">
        <v>4533</v>
      </c>
      <c r="G667" s="14">
        <v>2.5100000000000001E-3</v>
      </c>
    </row>
    <row r="668" spans="1:7" x14ac:dyDescent="0.25">
      <c r="A668" s="2" t="s">
        <v>1877</v>
      </c>
      <c r="B668" s="2" t="s">
        <v>106</v>
      </c>
      <c r="C668" s="3">
        <v>44215</v>
      </c>
      <c r="D668" s="3">
        <v>44579</v>
      </c>
      <c r="E668" s="20">
        <v>1.8100000000000002E-2</v>
      </c>
      <c r="F668" s="14" t="s">
        <v>8</v>
      </c>
      <c r="G668" s="14">
        <v>2.47E-3</v>
      </c>
    </row>
    <row r="669" spans="1:7" x14ac:dyDescent="0.25">
      <c r="A669" s="2" t="s">
        <v>1880</v>
      </c>
      <c r="B669" s="2" t="s">
        <v>106</v>
      </c>
      <c r="C669" s="3">
        <v>44215</v>
      </c>
      <c r="D669" s="3">
        <v>44487</v>
      </c>
      <c r="E669" s="20">
        <v>1.7399999999999999E-2</v>
      </c>
      <c r="F669" s="14" t="s">
        <v>4533</v>
      </c>
      <c r="G669" s="14">
        <v>2.5999999999999981E-3</v>
      </c>
    </row>
    <row r="670" spans="1:7" x14ac:dyDescent="0.25">
      <c r="A670" s="2" t="s">
        <v>1882</v>
      </c>
      <c r="B670" s="2" t="s">
        <v>91</v>
      </c>
      <c r="C670" s="3">
        <v>44215</v>
      </c>
      <c r="D670" s="3">
        <v>44579</v>
      </c>
      <c r="E670" s="20">
        <v>1.8600000000000002E-2</v>
      </c>
      <c r="F670" s="14" t="s">
        <v>8</v>
      </c>
      <c r="G670" s="14">
        <v>2.9700000000000004E-3</v>
      </c>
    </row>
    <row r="671" spans="1:7" x14ac:dyDescent="0.25">
      <c r="A671" s="2" t="s">
        <v>1884</v>
      </c>
      <c r="B671" s="2" t="s">
        <v>153</v>
      </c>
      <c r="C671" s="3">
        <v>44217</v>
      </c>
      <c r="D671" s="3">
        <v>44309</v>
      </c>
      <c r="E671" s="20">
        <v>4.3499999999999997E-2</v>
      </c>
      <c r="F671" s="14" t="s">
        <v>4534</v>
      </c>
      <c r="G671" s="14">
        <v>2.8989999999999995E-2</v>
      </c>
    </row>
    <row r="672" spans="1:7" x14ac:dyDescent="0.25">
      <c r="A672" s="2" t="s">
        <v>1888</v>
      </c>
      <c r="B672" s="2" t="s">
        <v>95</v>
      </c>
      <c r="C672" s="3">
        <v>44217</v>
      </c>
      <c r="D672" s="3">
        <v>44490</v>
      </c>
      <c r="E672" s="20">
        <v>2.8999999999999998E-2</v>
      </c>
      <c r="F672" s="14" t="s">
        <v>4533</v>
      </c>
      <c r="G672" s="14">
        <v>1.4199999999999997E-2</v>
      </c>
    </row>
    <row r="673" spans="1:7" x14ac:dyDescent="0.25">
      <c r="A673" s="2" t="s">
        <v>1890</v>
      </c>
      <c r="B673" s="2" t="s">
        <v>285</v>
      </c>
      <c r="C673" s="3">
        <v>44218</v>
      </c>
      <c r="D673" s="3">
        <v>44582</v>
      </c>
      <c r="E673" s="20">
        <v>2.0499999999999997E-2</v>
      </c>
      <c r="F673" s="14" t="s">
        <v>8</v>
      </c>
      <c r="G673" s="14">
        <v>4.6999999999999958E-3</v>
      </c>
    </row>
    <row r="674" spans="1:7" x14ac:dyDescent="0.25">
      <c r="A674" s="2" t="s">
        <v>1893</v>
      </c>
      <c r="B674" s="2" t="s">
        <v>264</v>
      </c>
      <c r="C674" s="3">
        <v>44225</v>
      </c>
      <c r="D674" s="3">
        <v>44955</v>
      </c>
      <c r="E674" s="20">
        <v>2.0299999999999999E-2</v>
      </c>
      <c r="F674" s="14" t="s">
        <v>9</v>
      </c>
      <c r="G674" s="14">
        <v>3.0199999999999984E-3</v>
      </c>
    </row>
    <row r="675" spans="1:7" x14ac:dyDescent="0.25">
      <c r="A675" s="2" t="s">
        <v>1896</v>
      </c>
      <c r="B675" s="2" t="s">
        <v>58</v>
      </c>
      <c r="C675" s="3">
        <v>44228</v>
      </c>
      <c r="D675" s="3">
        <v>44288</v>
      </c>
      <c r="E675" s="20">
        <v>4.9500000000000002E-2</v>
      </c>
      <c r="F675" s="14" t="s">
        <v>4534</v>
      </c>
      <c r="G675" s="14">
        <v>3.4860000000000002E-2</v>
      </c>
    </row>
    <row r="676" spans="1:7" x14ac:dyDescent="0.25">
      <c r="A676" s="2" t="s">
        <v>1899</v>
      </c>
      <c r="B676" s="2" t="s">
        <v>95</v>
      </c>
      <c r="C676" s="3">
        <v>44228</v>
      </c>
      <c r="D676" s="3">
        <v>44593</v>
      </c>
      <c r="E676" s="20">
        <v>1E-4</v>
      </c>
      <c r="F676" s="14" t="s">
        <v>8</v>
      </c>
      <c r="G676" s="14">
        <v>-1.559E-2</v>
      </c>
    </row>
    <row r="677" spans="1:7" x14ac:dyDescent="0.25">
      <c r="A677" s="2" t="s">
        <v>1902</v>
      </c>
      <c r="B677" s="2" t="s">
        <v>62</v>
      </c>
      <c r="C677" s="3">
        <v>44228</v>
      </c>
      <c r="D677" s="3">
        <v>44958</v>
      </c>
      <c r="E677" s="20">
        <v>1.9799999999999998E-2</v>
      </c>
      <c r="F677" s="14" t="s">
        <v>9</v>
      </c>
      <c r="G677" s="14">
        <v>3.0699999999999998E-3</v>
      </c>
    </row>
    <row r="678" spans="1:7" x14ac:dyDescent="0.25">
      <c r="A678" s="2" t="s">
        <v>1904</v>
      </c>
      <c r="B678" s="2" t="s">
        <v>62</v>
      </c>
      <c r="C678" s="3">
        <v>44228</v>
      </c>
      <c r="D678" s="3">
        <v>46055</v>
      </c>
      <c r="E678" s="20">
        <v>2.41E-2</v>
      </c>
      <c r="F678" s="14" t="s">
        <v>11</v>
      </c>
      <c r="G678" s="14">
        <v>4.7199999999999985E-3</v>
      </c>
    </row>
    <row r="679" spans="1:7" x14ac:dyDescent="0.25">
      <c r="A679" s="2" t="s">
        <v>1906</v>
      </c>
      <c r="B679" s="2" t="s">
        <v>45</v>
      </c>
      <c r="C679" s="3">
        <v>44230</v>
      </c>
      <c r="D679" s="3">
        <v>44960</v>
      </c>
      <c r="E679" s="20">
        <v>2.18E-2</v>
      </c>
      <c r="F679" s="14" t="s">
        <v>9</v>
      </c>
      <c r="G679" s="14">
        <v>4.9499999999999995E-3</v>
      </c>
    </row>
    <row r="680" spans="1:7" x14ac:dyDescent="0.25">
      <c r="A680" s="2" t="s">
        <v>1909</v>
      </c>
      <c r="B680" s="2" t="s">
        <v>41</v>
      </c>
      <c r="C680" s="3">
        <v>44230</v>
      </c>
      <c r="D680" s="3">
        <v>44596</v>
      </c>
      <c r="E680" s="20">
        <v>2.2000000000000002E-2</v>
      </c>
      <c r="F680" s="14" t="s">
        <v>8</v>
      </c>
      <c r="G680" s="14">
        <v>6.3900000000000016E-3</v>
      </c>
    </row>
    <row r="681" spans="1:7" x14ac:dyDescent="0.25">
      <c r="A681" s="2" t="s">
        <v>1911</v>
      </c>
      <c r="B681" s="2" t="s">
        <v>41</v>
      </c>
      <c r="C681" s="3">
        <v>44231</v>
      </c>
      <c r="D681" s="3">
        <v>44929</v>
      </c>
      <c r="E681" s="20">
        <v>2.4E-2</v>
      </c>
      <c r="F681" s="14" t="s">
        <v>9</v>
      </c>
      <c r="G681" s="14">
        <v>7.3100000000000005E-3</v>
      </c>
    </row>
    <row r="682" spans="1:7" x14ac:dyDescent="0.25">
      <c r="A682" s="2" t="s">
        <v>1914</v>
      </c>
      <c r="B682" s="2" t="s">
        <v>95</v>
      </c>
      <c r="C682" s="3">
        <v>44231</v>
      </c>
      <c r="D682" s="3">
        <v>44320</v>
      </c>
      <c r="E682" s="20">
        <v>2.2000000000000002E-2</v>
      </c>
      <c r="F682" s="14" t="s">
        <v>4534</v>
      </c>
      <c r="G682" s="14">
        <v>7.7900000000000018E-3</v>
      </c>
    </row>
    <row r="683" spans="1:7" x14ac:dyDescent="0.25">
      <c r="A683" s="2" t="s">
        <v>1916</v>
      </c>
      <c r="B683" s="2" t="s">
        <v>58</v>
      </c>
      <c r="C683" s="3">
        <v>44236</v>
      </c>
      <c r="D683" s="3">
        <v>44288</v>
      </c>
      <c r="E683" s="20">
        <v>4.9500000000000002E-2</v>
      </c>
      <c r="F683" s="14" t="s">
        <v>4534</v>
      </c>
      <c r="G683" s="14">
        <v>3.5140000000000005E-2</v>
      </c>
    </row>
    <row r="684" spans="1:7" x14ac:dyDescent="0.25">
      <c r="A684" s="2" t="s">
        <v>1919</v>
      </c>
      <c r="B684" s="2" t="s">
        <v>95</v>
      </c>
      <c r="C684" s="3">
        <v>44243</v>
      </c>
      <c r="D684" s="3">
        <v>44607</v>
      </c>
      <c r="E684" s="20">
        <v>2.7000000000000003E-2</v>
      </c>
      <c r="F684" s="14" t="s">
        <v>8</v>
      </c>
      <c r="G684" s="14">
        <v>1.1760000000000003E-2</v>
      </c>
    </row>
    <row r="685" spans="1:7" x14ac:dyDescent="0.25">
      <c r="A685" s="2" t="s">
        <v>1923</v>
      </c>
      <c r="B685" s="2" t="s">
        <v>54</v>
      </c>
      <c r="C685" s="3">
        <v>44243</v>
      </c>
      <c r="D685" s="3">
        <v>44334</v>
      </c>
      <c r="E685" s="20">
        <v>1.5800000000000002E-2</v>
      </c>
      <c r="F685" s="14" t="s">
        <v>4534</v>
      </c>
      <c r="G685" s="14">
        <v>1.8000000000000013E-3</v>
      </c>
    </row>
    <row r="686" spans="1:7" x14ac:dyDescent="0.25">
      <c r="A686" s="2" t="s">
        <v>1925</v>
      </c>
      <c r="B686" s="2" t="s">
        <v>54</v>
      </c>
      <c r="C686" s="3">
        <v>44243</v>
      </c>
      <c r="D686" s="3">
        <v>44425</v>
      </c>
      <c r="E686" s="20">
        <v>1.67E-2</v>
      </c>
      <c r="F686" s="14" t="s">
        <v>4533</v>
      </c>
      <c r="G686" s="14">
        <v>2.5999999999999999E-3</v>
      </c>
    </row>
    <row r="687" spans="1:7" x14ac:dyDescent="0.25">
      <c r="A687" s="2" t="s">
        <v>1927</v>
      </c>
      <c r="B687" s="2" t="s">
        <v>54</v>
      </c>
      <c r="C687" s="3">
        <v>44243</v>
      </c>
      <c r="D687" s="3">
        <v>44607</v>
      </c>
      <c r="E687" s="20">
        <v>1.89E-2</v>
      </c>
      <c r="F687" s="14" t="s">
        <v>8</v>
      </c>
      <c r="G687" s="14">
        <v>3.6600000000000001E-3</v>
      </c>
    </row>
    <row r="688" spans="1:7" x14ac:dyDescent="0.25">
      <c r="A688" s="2" t="s">
        <v>1929</v>
      </c>
      <c r="B688" s="2" t="s">
        <v>54</v>
      </c>
      <c r="C688" s="3">
        <v>44243</v>
      </c>
      <c r="D688" s="3">
        <v>44973</v>
      </c>
      <c r="E688" s="20">
        <v>2.0799999999999999E-2</v>
      </c>
      <c r="F688" s="14" t="s">
        <v>9</v>
      </c>
      <c r="G688" s="14">
        <v>4.0399999999999985E-3</v>
      </c>
    </row>
    <row r="689" spans="1:7" x14ac:dyDescent="0.25">
      <c r="A689" s="2" t="s">
        <v>1931</v>
      </c>
      <c r="B689" s="2" t="s">
        <v>54</v>
      </c>
      <c r="C689" s="3">
        <v>44243</v>
      </c>
      <c r="D689" s="3">
        <v>46069</v>
      </c>
      <c r="E689" s="20">
        <v>2.4799999999999999E-2</v>
      </c>
      <c r="F689" s="14" t="s">
        <v>11</v>
      </c>
      <c r="G689" s="14">
        <v>5.5200000000000006E-3</v>
      </c>
    </row>
    <row r="690" spans="1:7" x14ac:dyDescent="0.25">
      <c r="A690" s="2" t="s">
        <v>1933</v>
      </c>
      <c r="B690" s="2" t="s">
        <v>54</v>
      </c>
      <c r="C690" s="3">
        <v>44246</v>
      </c>
      <c r="D690" s="3">
        <v>44610</v>
      </c>
      <c r="E690" s="20">
        <v>1.89E-2</v>
      </c>
      <c r="F690" s="14" t="s">
        <v>8</v>
      </c>
      <c r="G690" s="14">
        <v>3.4800000000000005E-3</v>
      </c>
    </row>
    <row r="691" spans="1:7" x14ac:dyDescent="0.25">
      <c r="A691" s="2" t="s">
        <v>1936</v>
      </c>
      <c r="B691" s="2" t="s">
        <v>54</v>
      </c>
      <c r="C691" s="3">
        <v>44246</v>
      </c>
      <c r="D691" s="3">
        <v>44976</v>
      </c>
      <c r="E691" s="20">
        <v>2.0799999999999999E-2</v>
      </c>
      <c r="F691" s="14" t="s">
        <v>9</v>
      </c>
      <c r="G691" s="14">
        <v>4.1799999999999997E-3</v>
      </c>
    </row>
    <row r="692" spans="1:7" x14ac:dyDescent="0.25">
      <c r="A692" s="2" t="s">
        <v>1938</v>
      </c>
      <c r="B692" s="2" t="s">
        <v>54</v>
      </c>
      <c r="C692" s="3">
        <v>44246</v>
      </c>
      <c r="D692" s="3">
        <v>46802</v>
      </c>
      <c r="E692" s="20">
        <v>2.7699999999999999E-2</v>
      </c>
      <c r="F692" s="14" t="s">
        <v>4538</v>
      </c>
      <c r="G692" s="14">
        <v>6.9700000000000005E-3</v>
      </c>
    </row>
    <row r="693" spans="1:7" x14ac:dyDescent="0.25">
      <c r="A693" s="2" t="s">
        <v>1940</v>
      </c>
      <c r="B693" s="2" t="s">
        <v>95</v>
      </c>
      <c r="C693" s="3">
        <v>44246</v>
      </c>
      <c r="D693" s="3">
        <v>44610</v>
      </c>
      <c r="E693" s="20">
        <v>2.7000000000000003E-2</v>
      </c>
      <c r="F693" s="14" t="s">
        <v>8</v>
      </c>
      <c r="G693" s="14">
        <v>1.1580000000000003E-2</v>
      </c>
    </row>
    <row r="694" spans="1:7" x14ac:dyDescent="0.25">
      <c r="A694" s="2" t="s">
        <v>1942</v>
      </c>
      <c r="B694" s="2" t="s">
        <v>173</v>
      </c>
      <c r="C694" s="3">
        <v>44251</v>
      </c>
      <c r="D694" s="3">
        <v>45712</v>
      </c>
      <c r="E694" s="20">
        <v>2.3799999999999998E-2</v>
      </c>
      <c r="F694" s="14" t="s">
        <v>10</v>
      </c>
      <c r="G694" s="14">
        <v>5.28E-3</v>
      </c>
    </row>
    <row r="695" spans="1:7" x14ac:dyDescent="0.25">
      <c r="A695" s="2" t="s">
        <v>1946</v>
      </c>
      <c r="B695" s="2" t="s">
        <v>153</v>
      </c>
      <c r="C695" s="3">
        <v>44256</v>
      </c>
      <c r="D695" s="3">
        <v>44620</v>
      </c>
      <c r="E695" s="20">
        <v>4.1500000000000002E-2</v>
      </c>
      <c r="F695" s="14" t="s">
        <v>8</v>
      </c>
      <c r="G695" s="14">
        <v>2.6190000000000001E-2</v>
      </c>
    </row>
    <row r="696" spans="1:7" x14ac:dyDescent="0.25">
      <c r="A696" s="2" t="s">
        <v>1950</v>
      </c>
      <c r="B696" s="2" t="s">
        <v>95</v>
      </c>
      <c r="C696" s="3">
        <v>44256</v>
      </c>
      <c r="D696" s="3">
        <v>44621</v>
      </c>
      <c r="E696" s="20">
        <v>1E-4</v>
      </c>
      <c r="F696" s="14" t="s">
        <v>8</v>
      </c>
      <c r="G696" s="14">
        <v>-1.5430000000000001E-2</v>
      </c>
    </row>
    <row r="697" spans="1:7" x14ac:dyDescent="0.25">
      <c r="A697" s="2" t="s">
        <v>1952</v>
      </c>
      <c r="B697" s="2" t="s">
        <v>95</v>
      </c>
      <c r="C697" s="3">
        <v>44265</v>
      </c>
      <c r="D697" s="3">
        <v>44629</v>
      </c>
      <c r="E697" s="20">
        <v>2.6000000000000002E-2</v>
      </c>
      <c r="F697" s="14" t="s">
        <v>8</v>
      </c>
      <c r="G697" s="14">
        <v>1.0610000000000003E-2</v>
      </c>
    </row>
    <row r="698" spans="1:7" x14ac:dyDescent="0.25">
      <c r="A698" s="2" t="s">
        <v>1955</v>
      </c>
      <c r="B698" s="2" t="s">
        <v>680</v>
      </c>
      <c r="C698" s="3">
        <v>44267</v>
      </c>
      <c r="D698" s="3">
        <v>44997</v>
      </c>
      <c r="E698" s="20">
        <v>2.0799999999999999E-2</v>
      </c>
      <c r="F698" s="14" t="s">
        <v>9</v>
      </c>
      <c r="G698" s="14">
        <v>4.0599999999999976E-3</v>
      </c>
    </row>
    <row r="699" spans="1:7" x14ac:dyDescent="0.25">
      <c r="A699" s="2" t="s">
        <v>1958</v>
      </c>
      <c r="B699" s="2" t="s">
        <v>54</v>
      </c>
      <c r="C699" s="3">
        <v>44270</v>
      </c>
      <c r="D699" s="3">
        <v>44634</v>
      </c>
      <c r="E699" s="20">
        <v>1.89E-2</v>
      </c>
      <c r="F699" s="14" t="s">
        <v>8</v>
      </c>
      <c r="G699" s="14">
        <v>3.62E-3</v>
      </c>
    </row>
    <row r="700" spans="1:7" x14ac:dyDescent="0.25">
      <c r="A700" s="2" t="s">
        <v>1961</v>
      </c>
      <c r="B700" s="2" t="s">
        <v>95</v>
      </c>
      <c r="C700" s="3">
        <v>44271</v>
      </c>
      <c r="D700" s="3">
        <v>44669</v>
      </c>
      <c r="E700" s="20">
        <v>2.7000000000000003E-2</v>
      </c>
      <c r="F700" s="14" t="s">
        <v>8</v>
      </c>
      <c r="G700" s="14">
        <v>1.1380000000000003E-2</v>
      </c>
    </row>
    <row r="701" spans="1:7" x14ac:dyDescent="0.25">
      <c r="A701" s="2" t="s">
        <v>1965</v>
      </c>
      <c r="B701" s="2" t="s">
        <v>153</v>
      </c>
      <c r="C701" s="3">
        <v>44278</v>
      </c>
      <c r="D701" s="3">
        <v>44370</v>
      </c>
      <c r="E701" s="20">
        <v>4.3499999999999997E-2</v>
      </c>
      <c r="F701" s="14" t="s">
        <v>4534</v>
      </c>
      <c r="G701" s="14">
        <v>2.9859999999999998E-2</v>
      </c>
    </row>
    <row r="702" spans="1:7" x14ac:dyDescent="0.25">
      <c r="A702" s="2" t="s">
        <v>1969</v>
      </c>
      <c r="B702" s="2" t="s">
        <v>54</v>
      </c>
      <c r="C702" s="3">
        <v>44278</v>
      </c>
      <c r="D702" s="3">
        <v>44369</v>
      </c>
      <c r="E702" s="20">
        <v>1.5100000000000001E-2</v>
      </c>
      <c r="F702" s="14" t="s">
        <v>4534</v>
      </c>
      <c r="G702" s="14">
        <v>1.4700000000000008E-3</v>
      </c>
    </row>
    <row r="703" spans="1:7" x14ac:dyDescent="0.25">
      <c r="A703" s="2" t="s">
        <v>1971</v>
      </c>
      <c r="B703" s="2" t="s">
        <v>54</v>
      </c>
      <c r="C703" s="3">
        <v>44278</v>
      </c>
      <c r="D703" s="3">
        <v>44642</v>
      </c>
      <c r="E703" s="20">
        <v>1.8700000000000001E-2</v>
      </c>
      <c r="F703" s="14" t="s">
        <v>8</v>
      </c>
      <c r="G703" s="14">
        <v>3.5000000000000014E-3</v>
      </c>
    </row>
    <row r="704" spans="1:7" x14ac:dyDescent="0.25">
      <c r="A704" s="2" t="s">
        <v>1973</v>
      </c>
      <c r="B704" s="2" t="s">
        <v>54</v>
      </c>
      <c r="C704" s="3">
        <v>44278</v>
      </c>
      <c r="D704" s="3">
        <v>45008</v>
      </c>
      <c r="E704" s="20">
        <v>2.06E-2</v>
      </c>
      <c r="F704" s="14" t="s">
        <v>9</v>
      </c>
      <c r="G704" s="14">
        <v>3.9900000000000005E-3</v>
      </c>
    </row>
    <row r="705" spans="1:7" x14ac:dyDescent="0.25">
      <c r="A705" s="2" t="s">
        <v>1975</v>
      </c>
      <c r="B705" s="2" t="s">
        <v>45</v>
      </c>
      <c r="C705" s="3">
        <v>44280</v>
      </c>
      <c r="D705" s="3">
        <v>45376</v>
      </c>
      <c r="E705" s="20">
        <v>2.2499999999999999E-2</v>
      </c>
      <c r="F705" s="14" t="s">
        <v>4536</v>
      </c>
      <c r="G705" s="14">
        <v>4.9499999999999995E-3</v>
      </c>
    </row>
    <row r="706" spans="1:7" x14ac:dyDescent="0.25">
      <c r="A706" s="2" t="s">
        <v>1978</v>
      </c>
      <c r="B706" s="2" t="s">
        <v>153</v>
      </c>
      <c r="C706" s="3">
        <v>44280</v>
      </c>
      <c r="D706" s="3">
        <v>44372</v>
      </c>
      <c r="E706" s="20">
        <v>3.7000000000000005E-2</v>
      </c>
      <c r="F706" s="14" t="s">
        <v>4534</v>
      </c>
      <c r="G706" s="14">
        <v>2.3350000000000003E-2</v>
      </c>
    </row>
    <row r="707" spans="1:7" x14ac:dyDescent="0.25">
      <c r="A707" s="2" t="s">
        <v>1981</v>
      </c>
      <c r="B707" s="2" t="s">
        <v>153</v>
      </c>
      <c r="C707" s="3">
        <v>44284</v>
      </c>
      <c r="D707" s="3">
        <v>44376</v>
      </c>
      <c r="E707" s="20">
        <v>4.3499999999999997E-2</v>
      </c>
      <c r="F707" s="14" t="s">
        <v>4534</v>
      </c>
      <c r="G707" s="14">
        <v>2.9869999999999997E-2</v>
      </c>
    </row>
    <row r="708" spans="1:7" x14ac:dyDescent="0.25">
      <c r="A708" s="2" t="s">
        <v>1984</v>
      </c>
      <c r="B708" s="2" t="s">
        <v>41</v>
      </c>
      <c r="C708" s="3">
        <v>44285</v>
      </c>
      <c r="D708" s="3">
        <v>44651</v>
      </c>
      <c r="E708" s="20">
        <v>2.0499999999999997E-2</v>
      </c>
      <c r="F708" s="14" t="s">
        <v>8</v>
      </c>
      <c r="G708" s="14">
        <v>5.0599999999999968E-3</v>
      </c>
    </row>
    <row r="709" spans="1:7" x14ac:dyDescent="0.25">
      <c r="A709" s="2" t="s">
        <v>1987</v>
      </c>
      <c r="B709" s="2" t="s">
        <v>54</v>
      </c>
      <c r="C709" s="3">
        <v>44287</v>
      </c>
      <c r="D709" s="3">
        <v>45017</v>
      </c>
      <c r="E709" s="20">
        <v>2.0799999999999999E-2</v>
      </c>
      <c r="F709" s="14" t="s">
        <v>9</v>
      </c>
      <c r="G709" s="14">
        <v>4.0099999999999997E-3</v>
      </c>
    </row>
    <row r="710" spans="1:7" x14ac:dyDescent="0.25">
      <c r="A710" s="2" t="s">
        <v>1990</v>
      </c>
      <c r="B710" s="2" t="s">
        <v>54</v>
      </c>
      <c r="C710" s="3">
        <v>44287</v>
      </c>
      <c r="D710" s="3">
        <v>44469</v>
      </c>
      <c r="E710" s="20">
        <v>1.7000000000000001E-2</v>
      </c>
      <c r="F710" s="14" t="s">
        <v>4533</v>
      </c>
      <c r="G710" s="14">
        <v>2.6800000000000018E-3</v>
      </c>
    </row>
    <row r="711" spans="1:7" x14ac:dyDescent="0.25">
      <c r="A711" s="2" t="s">
        <v>1992</v>
      </c>
      <c r="B711" s="2" t="s">
        <v>37</v>
      </c>
      <c r="C711" s="3">
        <v>44291</v>
      </c>
      <c r="D711" s="3">
        <v>45021</v>
      </c>
      <c r="E711" s="20">
        <v>1.9799999999999998E-2</v>
      </c>
      <c r="F711" s="14" t="s">
        <v>9</v>
      </c>
      <c r="G711" s="14">
        <v>2.9599999999999974E-3</v>
      </c>
    </row>
    <row r="712" spans="1:7" x14ac:dyDescent="0.25">
      <c r="A712" s="2" t="s">
        <v>1995</v>
      </c>
      <c r="B712" s="2" t="s">
        <v>95</v>
      </c>
      <c r="C712" s="3">
        <v>44291</v>
      </c>
      <c r="D712" s="3">
        <v>44655</v>
      </c>
      <c r="E712" s="20">
        <v>2.6000000000000002E-2</v>
      </c>
      <c r="F712" s="14" t="s">
        <v>8</v>
      </c>
      <c r="G712" s="14">
        <v>1.0650000000000001E-2</v>
      </c>
    </row>
    <row r="713" spans="1:7" x14ac:dyDescent="0.25">
      <c r="A713" s="2" t="s">
        <v>1997</v>
      </c>
      <c r="B713" s="2" t="s">
        <v>153</v>
      </c>
      <c r="C713" s="3">
        <v>44292</v>
      </c>
      <c r="D713" s="3">
        <v>44383</v>
      </c>
      <c r="E713" s="20">
        <v>4.3499999999999997E-2</v>
      </c>
      <c r="F713" s="14" t="s">
        <v>4534</v>
      </c>
      <c r="G713" s="14">
        <v>2.9869999999999997E-2</v>
      </c>
    </row>
    <row r="714" spans="1:7" x14ac:dyDescent="0.25">
      <c r="A714" s="2" t="s">
        <v>2001</v>
      </c>
      <c r="B714" s="2" t="s">
        <v>153</v>
      </c>
      <c r="C714" s="3">
        <v>44292</v>
      </c>
      <c r="D714" s="3">
        <v>44414</v>
      </c>
      <c r="E714" s="20">
        <v>4.3499999999999997E-2</v>
      </c>
      <c r="F714" s="14" t="s">
        <v>4534</v>
      </c>
      <c r="G714" s="14">
        <v>2.9599999999999998E-2</v>
      </c>
    </row>
    <row r="715" spans="1:7" x14ac:dyDescent="0.25">
      <c r="A715" s="2" t="s">
        <v>2003</v>
      </c>
      <c r="B715" s="2" t="s">
        <v>41</v>
      </c>
      <c r="C715" s="3">
        <v>44293</v>
      </c>
      <c r="D715" s="3">
        <v>44991</v>
      </c>
      <c r="E715" s="20">
        <v>2.4E-2</v>
      </c>
      <c r="F715" s="14" t="s">
        <v>9</v>
      </c>
      <c r="G715" s="14">
        <v>7.2900000000000013E-3</v>
      </c>
    </row>
    <row r="716" spans="1:7" x14ac:dyDescent="0.25">
      <c r="A716" s="2" t="s">
        <v>2006</v>
      </c>
      <c r="B716" s="2" t="s">
        <v>54</v>
      </c>
      <c r="C716" s="3">
        <v>44298</v>
      </c>
      <c r="D716" s="3">
        <v>44480</v>
      </c>
      <c r="E716" s="20">
        <v>1.7100000000000001E-2</v>
      </c>
      <c r="F716" s="14" t="s">
        <v>4533</v>
      </c>
      <c r="G716" s="14">
        <v>2.4900000000000009E-3</v>
      </c>
    </row>
    <row r="717" spans="1:7" x14ac:dyDescent="0.25">
      <c r="A717" s="2" t="s">
        <v>2009</v>
      </c>
      <c r="B717" s="2" t="s">
        <v>54</v>
      </c>
      <c r="C717" s="3">
        <v>44298</v>
      </c>
      <c r="D717" s="3">
        <v>45028</v>
      </c>
      <c r="E717" s="20">
        <v>2.1299999999999999E-2</v>
      </c>
      <c r="F717" s="14" t="s">
        <v>9</v>
      </c>
      <c r="G717" s="14">
        <v>4.0399999999999985E-3</v>
      </c>
    </row>
    <row r="718" spans="1:7" x14ac:dyDescent="0.25">
      <c r="A718" s="2" t="s">
        <v>2011</v>
      </c>
      <c r="B718" s="2" t="s">
        <v>95</v>
      </c>
      <c r="C718" s="3">
        <v>44299</v>
      </c>
      <c r="D718" s="3">
        <v>44663</v>
      </c>
      <c r="E718" s="20">
        <v>2.6000000000000002E-2</v>
      </c>
      <c r="F718" s="14" t="s">
        <v>8</v>
      </c>
      <c r="G718" s="14">
        <v>1.0710000000000003E-2</v>
      </c>
    </row>
    <row r="719" spans="1:7" x14ac:dyDescent="0.25">
      <c r="A719" s="2" t="s">
        <v>2014</v>
      </c>
      <c r="B719" s="2" t="s">
        <v>41</v>
      </c>
      <c r="C719" s="3">
        <v>44300</v>
      </c>
      <c r="D719" s="3">
        <v>44998</v>
      </c>
      <c r="E719" s="20">
        <v>0.03</v>
      </c>
      <c r="F719" s="14" t="s">
        <v>9</v>
      </c>
      <c r="G719" s="14">
        <v>1.3239999999999998E-2</v>
      </c>
    </row>
    <row r="720" spans="1:7" x14ac:dyDescent="0.25">
      <c r="A720" s="2" t="s">
        <v>2017</v>
      </c>
      <c r="B720" s="2" t="s">
        <v>95</v>
      </c>
      <c r="C720" s="3">
        <v>44301</v>
      </c>
      <c r="D720" s="3">
        <v>46111</v>
      </c>
      <c r="E720" s="20">
        <v>2.4900000000000002E-2</v>
      </c>
      <c r="F720" s="14" t="s">
        <v>11</v>
      </c>
      <c r="G720" s="14">
        <v>5.0400000000000028E-3</v>
      </c>
    </row>
    <row r="721" spans="1:7" x14ac:dyDescent="0.25">
      <c r="A721" s="2" t="s">
        <v>2020</v>
      </c>
      <c r="B721" s="2" t="s">
        <v>54</v>
      </c>
      <c r="C721" s="3">
        <v>44301</v>
      </c>
      <c r="D721" s="3">
        <v>44665</v>
      </c>
      <c r="E721" s="20">
        <v>1.89E-2</v>
      </c>
      <c r="F721" s="14" t="s">
        <v>8</v>
      </c>
      <c r="G721" s="14">
        <v>3.510000000000001E-3</v>
      </c>
    </row>
    <row r="722" spans="1:7" x14ac:dyDescent="0.25">
      <c r="A722" s="2" t="s">
        <v>2022</v>
      </c>
      <c r="B722" s="2" t="s">
        <v>54</v>
      </c>
      <c r="C722" s="3">
        <v>44301</v>
      </c>
      <c r="D722" s="3">
        <v>45031</v>
      </c>
      <c r="E722" s="20">
        <v>2.1000000000000001E-2</v>
      </c>
      <c r="F722" s="14" t="s">
        <v>9</v>
      </c>
      <c r="G722" s="14">
        <v>4.0000000000000001E-3</v>
      </c>
    </row>
    <row r="723" spans="1:7" x14ac:dyDescent="0.25">
      <c r="A723" s="2" t="s">
        <v>2024</v>
      </c>
      <c r="B723" s="2" t="s">
        <v>45</v>
      </c>
      <c r="C723" s="3">
        <v>44302</v>
      </c>
      <c r="D723" s="3">
        <v>45398</v>
      </c>
      <c r="E723" s="20">
        <v>2.3199999999999998E-2</v>
      </c>
      <c r="F723" s="14" t="s">
        <v>4536</v>
      </c>
      <c r="G723" s="14">
        <v>5.1599999999999979E-3</v>
      </c>
    </row>
    <row r="724" spans="1:7" x14ac:dyDescent="0.25">
      <c r="A724" s="2" t="s">
        <v>2027</v>
      </c>
      <c r="B724" s="2" t="s">
        <v>95</v>
      </c>
      <c r="C724" s="3">
        <v>44306</v>
      </c>
      <c r="D724" s="3">
        <v>44670</v>
      </c>
      <c r="E724" s="20">
        <v>2.6000000000000002E-2</v>
      </c>
      <c r="F724" s="14" t="s">
        <v>8</v>
      </c>
      <c r="G724" s="14">
        <v>1.0670000000000002E-2</v>
      </c>
    </row>
    <row r="725" spans="1:7" x14ac:dyDescent="0.25">
      <c r="A725" s="2" t="s">
        <v>2031</v>
      </c>
      <c r="B725" s="2" t="s">
        <v>62</v>
      </c>
      <c r="C725" s="3">
        <v>44306</v>
      </c>
      <c r="D725" s="3">
        <v>46132</v>
      </c>
      <c r="E725" s="20">
        <v>2.35E-2</v>
      </c>
      <c r="F725" s="14" t="s">
        <v>11</v>
      </c>
      <c r="G725" s="14">
        <v>3.9800000000000009E-3</v>
      </c>
    </row>
    <row r="726" spans="1:7" x14ac:dyDescent="0.25">
      <c r="A726" s="2" t="s">
        <v>2033</v>
      </c>
      <c r="B726" s="2" t="s">
        <v>41</v>
      </c>
      <c r="C726" s="3">
        <v>44308</v>
      </c>
      <c r="D726" s="3">
        <v>45006</v>
      </c>
      <c r="E726" s="20">
        <v>0.03</v>
      </c>
      <c r="F726" s="14" t="s">
        <v>9</v>
      </c>
      <c r="G726" s="14">
        <v>1.3049999999999999E-2</v>
      </c>
    </row>
    <row r="727" spans="1:7" x14ac:dyDescent="0.25">
      <c r="A727" s="2" t="s">
        <v>2036</v>
      </c>
      <c r="B727" s="2" t="s">
        <v>153</v>
      </c>
      <c r="C727" s="3">
        <v>44309</v>
      </c>
      <c r="D727" s="3">
        <v>44400</v>
      </c>
      <c r="E727" s="20">
        <v>4.3499999999999997E-2</v>
      </c>
      <c r="F727" s="14" t="s">
        <v>4534</v>
      </c>
      <c r="G727" s="14">
        <v>2.9759999999999995E-2</v>
      </c>
    </row>
    <row r="728" spans="1:7" x14ac:dyDescent="0.25">
      <c r="A728" s="2" t="s">
        <v>2040</v>
      </c>
      <c r="B728" s="2" t="s">
        <v>91</v>
      </c>
      <c r="C728" s="3">
        <v>44312</v>
      </c>
      <c r="D728" s="3">
        <v>44494</v>
      </c>
      <c r="E728" s="20">
        <v>1.6500000000000001E-2</v>
      </c>
      <c r="F728" s="14" t="s">
        <v>4533</v>
      </c>
      <c r="G728" s="14">
        <v>2.0300000000000006E-3</v>
      </c>
    </row>
    <row r="729" spans="1:7" x14ac:dyDescent="0.25">
      <c r="A729" s="2" t="s">
        <v>2043</v>
      </c>
      <c r="B729" s="2" t="s">
        <v>91</v>
      </c>
      <c r="C729" s="3">
        <v>44312</v>
      </c>
      <c r="D729" s="3">
        <v>44676</v>
      </c>
      <c r="E729" s="20">
        <v>1.78E-2</v>
      </c>
      <c r="F729" s="14" t="s">
        <v>8</v>
      </c>
      <c r="G729" s="14">
        <v>2.2900000000000004E-3</v>
      </c>
    </row>
    <row r="730" spans="1:7" x14ac:dyDescent="0.25">
      <c r="A730" s="2" t="s">
        <v>2045</v>
      </c>
      <c r="B730" s="2" t="s">
        <v>91</v>
      </c>
      <c r="C730" s="3">
        <v>44312</v>
      </c>
      <c r="D730" s="3">
        <v>45042</v>
      </c>
      <c r="E730" s="20">
        <v>1.9900000000000001E-2</v>
      </c>
      <c r="F730" s="14" t="s">
        <v>9</v>
      </c>
      <c r="G730" s="14">
        <v>2.8900000000000002E-3</v>
      </c>
    </row>
    <row r="731" spans="1:7" x14ac:dyDescent="0.25">
      <c r="A731" s="2" t="s">
        <v>2047</v>
      </c>
      <c r="B731" s="2" t="s">
        <v>91</v>
      </c>
      <c r="C731" s="3">
        <v>44312</v>
      </c>
      <c r="D731" s="3">
        <v>45408</v>
      </c>
      <c r="E731" s="20">
        <v>2.1299999999999999E-2</v>
      </c>
      <c r="F731" s="14" t="s">
        <v>4536</v>
      </c>
      <c r="G731" s="14">
        <v>3.3800000000000011E-3</v>
      </c>
    </row>
    <row r="732" spans="1:7" x14ac:dyDescent="0.25">
      <c r="A732" s="2" t="s">
        <v>2049</v>
      </c>
      <c r="B732" s="2" t="s">
        <v>680</v>
      </c>
      <c r="C732" s="3">
        <v>44315</v>
      </c>
      <c r="D732" s="3">
        <v>46141</v>
      </c>
      <c r="E732" s="20">
        <v>2.5499999999999998E-2</v>
      </c>
      <c r="F732" s="14" t="s">
        <v>11</v>
      </c>
      <c r="G732" s="14">
        <v>6.0599999999999994E-3</v>
      </c>
    </row>
    <row r="733" spans="1:7" x14ac:dyDescent="0.25">
      <c r="A733" s="2" t="s">
        <v>2052</v>
      </c>
      <c r="B733" s="2" t="s">
        <v>41</v>
      </c>
      <c r="C733" s="3">
        <v>44315</v>
      </c>
      <c r="D733" s="3">
        <v>44683</v>
      </c>
      <c r="E733" s="20">
        <v>2.0499999999999997E-2</v>
      </c>
      <c r="F733" s="14" t="s">
        <v>8</v>
      </c>
      <c r="G733" s="14">
        <v>4.8199999999999979E-3</v>
      </c>
    </row>
    <row r="734" spans="1:7" x14ac:dyDescent="0.25">
      <c r="A734" s="2" t="s">
        <v>2054</v>
      </c>
      <c r="B734" s="2" t="s">
        <v>305</v>
      </c>
      <c r="C734" s="3">
        <v>44320</v>
      </c>
      <c r="D734" s="3">
        <v>45416</v>
      </c>
      <c r="E734" s="20">
        <v>2.0400000000000001E-2</v>
      </c>
      <c r="F734" s="14" t="s">
        <v>4536</v>
      </c>
      <c r="G734" s="14">
        <v>2.81E-3</v>
      </c>
    </row>
    <row r="735" spans="1:7" x14ac:dyDescent="0.25">
      <c r="A735" s="2" t="s">
        <v>2056</v>
      </c>
      <c r="B735" s="2" t="s">
        <v>91</v>
      </c>
      <c r="C735" s="3">
        <v>44322</v>
      </c>
      <c r="D735" s="3">
        <v>45052</v>
      </c>
      <c r="E735" s="20">
        <v>0.02</v>
      </c>
      <c r="F735" s="14" t="s">
        <v>9</v>
      </c>
      <c r="G735" s="14">
        <v>3.0200000000000018E-3</v>
      </c>
    </row>
    <row r="736" spans="1:7" x14ac:dyDescent="0.25">
      <c r="A736" s="2" t="s">
        <v>2059</v>
      </c>
      <c r="B736" s="2" t="s">
        <v>91</v>
      </c>
      <c r="C736" s="3">
        <v>44322</v>
      </c>
      <c r="D736" s="3">
        <v>45418</v>
      </c>
      <c r="E736" s="20">
        <v>2.1299999999999999E-2</v>
      </c>
      <c r="F736" s="14" t="s">
        <v>4536</v>
      </c>
      <c r="G736" s="14">
        <v>3.5500000000000011E-3</v>
      </c>
    </row>
    <row r="737" spans="1:7" x14ac:dyDescent="0.25">
      <c r="A737" s="2" t="s">
        <v>2061</v>
      </c>
      <c r="B737" s="2" t="s">
        <v>41</v>
      </c>
      <c r="C737" s="3">
        <v>44326</v>
      </c>
      <c r="D737" s="3">
        <v>45023</v>
      </c>
      <c r="E737" s="20">
        <v>0.03</v>
      </c>
      <c r="F737" s="14" t="s">
        <v>9</v>
      </c>
      <c r="G737" s="14">
        <v>1.319E-2</v>
      </c>
    </row>
    <row r="738" spans="1:7" x14ac:dyDescent="0.25">
      <c r="A738" s="2" t="s">
        <v>2064</v>
      </c>
      <c r="B738" s="2" t="s">
        <v>41</v>
      </c>
      <c r="C738" s="3">
        <v>44326</v>
      </c>
      <c r="D738" s="3">
        <v>45023</v>
      </c>
      <c r="E738" s="20">
        <v>3.3000000000000002E-2</v>
      </c>
      <c r="F738" s="14" t="s">
        <v>9</v>
      </c>
      <c r="G738" s="14">
        <v>1.6190000000000003E-2</v>
      </c>
    </row>
    <row r="739" spans="1:7" x14ac:dyDescent="0.25">
      <c r="A739" s="2" t="s">
        <v>2066</v>
      </c>
      <c r="B739" s="2" t="s">
        <v>95</v>
      </c>
      <c r="C739" s="3">
        <v>44327</v>
      </c>
      <c r="D739" s="3">
        <v>44691</v>
      </c>
      <c r="E739" s="20">
        <v>2.5000000000000001E-2</v>
      </c>
      <c r="F739" s="14" t="s">
        <v>8</v>
      </c>
      <c r="G739" s="14">
        <v>9.5900000000000013E-3</v>
      </c>
    </row>
    <row r="740" spans="1:7" x14ac:dyDescent="0.25">
      <c r="A740" s="2" t="s">
        <v>2070</v>
      </c>
      <c r="B740" s="2" t="s">
        <v>95</v>
      </c>
      <c r="C740" s="3">
        <v>44328</v>
      </c>
      <c r="D740" s="3">
        <v>44692</v>
      </c>
      <c r="E740" s="20">
        <v>2.5000000000000001E-2</v>
      </c>
      <c r="F740" s="14" t="s">
        <v>8</v>
      </c>
      <c r="G740" s="14">
        <v>9.5800000000000017E-3</v>
      </c>
    </row>
    <row r="741" spans="1:7" x14ac:dyDescent="0.25">
      <c r="A741" s="2" t="s">
        <v>2073</v>
      </c>
      <c r="B741" s="2" t="s">
        <v>305</v>
      </c>
      <c r="C741" s="3">
        <v>44333</v>
      </c>
      <c r="D741" s="3">
        <v>46159</v>
      </c>
      <c r="E741" s="20">
        <v>2.5499999999999998E-2</v>
      </c>
      <c r="F741" s="14" t="s">
        <v>11</v>
      </c>
      <c r="G741" s="14">
        <v>5.9999999999999984E-3</v>
      </c>
    </row>
    <row r="742" spans="1:7" x14ac:dyDescent="0.25">
      <c r="A742" s="2" t="s">
        <v>2076</v>
      </c>
      <c r="B742" s="2" t="s">
        <v>95</v>
      </c>
      <c r="C742" s="3">
        <v>44333</v>
      </c>
      <c r="D742" s="3">
        <v>44697</v>
      </c>
      <c r="E742" s="20">
        <v>2.5000000000000001E-2</v>
      </c>
      <c r="F742" s="14" t="s">
        <v>8</v>
      </c>
      <c r="G742" s="14">
        <v>9.4200000000000013E-3</v>
      </c>
    </row>
    <row r="743" spans="1:7" x14ac:dyDescent="0.25">
      <c r="A743" s="2" t="s">
        <v>2078</v>
      </c>
      <c r="B743" s="2" t="s">
        <v>37</v>
      </c>
      <c r="C743" s="3">
        <v>44337</v>
      </c>
      <c r="D743" s="3">
        <v>46163</v>
      </c>
      <c r="E743" s="20">
        <v>2.41E-2</v>
      </c>
      <c r="F743" s="14" t="s">
        <v>11</v>
      </c>
      <c r="G743" s="14">
        <v>4.4699999999999983E-3</v>
      </c>
    </row>
    <row r="744" spans="1:7" x14ac:dyDescent="0.25">
      <c r="A744" s="2" t="s">
        <v>2081</v>
      </c>
      <c r="B744" s="2" t="s">
        <v>95</v>
      </c>
      <c r="C744" s="3">
        <v>44337</v>
      </c>
      <c r="D744" s="3">
        <v>47756</v>
      </c>
      <c r="E744" s="20">
        <v>0.03</v>
      </c>
      <c r="F744" s="14" t="s">
        <v>4540</v>
      </c>
      <c r="G744" s="14">
        <v>7.1199999999999979E-3</v>
      </c>
    </row>
    <row r="745" spans="1:7" x14ac:dyDescent="0.25">
      <c r="A745" s="2" t="s">
        <v>2083</v>
      </c>
      <c r="B745" s="2" t="s">
        <v>95</v>
      </c>
      <c r="C745" s="3">
        <v>44337</v>
      </c>
      <c r="D745" s="3">
        <v>46660</v>
      </c>
      <c r="E745" s="20">
        <v>0.03</v>
      </c>
      <c r="F745" s="14" t="s">
        <v>4537</v>
      </c>
      <c r="G745" s="14">
        <v>9.3600000000000003E-3</v>
      </c>
    </row>
    <row r="746" spans="1:7" x14ac:dyDescent="0.25">
      <c r="A746" s="2" t="s">
        <v>2085</v>
      </c>
      <c r="B746" s="2" t="s">
        <v>153</v>
      </c>
      <c r="C746" s="3">
        <v>44340</v>
      </c>
      <c r="D746" s="3">
        <v>44355</v>
      </c>
      <c r="E746" s="20">
        <v>4.3499999999999997E-2</v>
      </c>
      <c r="F746" s="14" t="s">
        <v>4535</v>
      </c>
      <c r="G746" s="14">
        <v>2.9869999999999997E-2</v>
      </c>
    </row>
    <row r="747" spans="1:7" x14ac:dyDescent="0.25">
      <c r="A747" s="2" t="s">
        <v>2089</v>
      </c>
      <c r="B747" s="2" t="s">
        <v>153</v>
      </c>
      <c r="C747" s="3">
        <v>44340</v>
      </c>
      <c r="D747" s="3">
        <v>44432</v>
      </c>
      <c r="E747" s="20">
        <v>4.3499999999999997E-2</v>
      </c>
      <c r="F747" s="14" t="s">
        <v>4534</v>
      </c>
      <c r="G747" s="14">
        <v>2.9629999999999997E-2</v>
      </c>
    </row>
    <row r="748" spans="1:7" x14ac:dyDescent="0.25">
      <c r="A748" s="2" t="s">
        <v>2092</v>
      </c>
      <c r="B748" s="2" t="s">
        <v>680</v>
      </c>
      <c r="C748" s="3">
        <v>44342</v>
      </c>
      <c r="D748" s="3">
        <v>45803</v>
      </c>
      <c r="E748" s="20">
        <v>2.4199999999999999E-2</v>
      </c>
      <c r="F748" s="14" t="s">
        <v>10</v>
      </c>
      <c r="G748" s="14">
        <v>5.4799999999999988E-3</v>
      </c>
    </row>
    <row r="749" spans="1:7" x14ac:dyDescent="0.25">
      <c r="A749" s="2" t="s">
        <v>2095</v>
      </c>
      <c r="B749" s="2" t="s">
        <v>41</v>
      </c>
      <c r="C749" s="3">
        <v>44343</v>
      </c>
      <c r="D749" s="3">
        <v>44525</v>
      </c>
      <c r="E749" s="20">
        <v>1.6500000000000001E-2</v>
      </c>
      <c r="F749" s="14" t="s">
        <v>4533</v>
      </c>
      <c r="G749" s="14">
        <v>2.1200000000000004E-3</v>
      </c>
    </row>
    <row r="750" spans="1:7" x14ac:dyDescent="0.25">
      <c r="A750" s="2" t="s">
        <v>2098</v>
      </c>
      <c r="B750" s="2" t="s">
        <v>153</v>
      </c>
      <c r="C750" s="3">
        <v>44344</v>
      </c>
      <c r="D750" s="3">
        <v>44358</v>
      </c>
      <c r="E750" s="20">
        <v>3.7999999999999999E-2</v>
      </c>
      <c r="F750" s="14" t="s">
        <v>4535</v>
      </c>
      <c r="G750" s="14">
        <v>2.4399999999999998E-2</v>
      </c>
    </row>
    <row r="751" spans="1:7" x14ac:dyDescent="0.25">
      <c r="A751" s="2" t="s">
        <v>2102</v>
      </c>
      <c r="B751" s="2" t="s">
        <v>41</v>
      </c>
      <c r="C751" s="3">
        <v>44347</v>
      </c>
      <c r="D751" s="3">
        <v>44713</v>
      </c>
      <c r="E751" s="20">
        <v>2.0499999999999997E-2</v>
      </c>
      <c r="F751" s="14" t="s">
        <v>8</v>
      </c>
      <c r="G751" s="14">
        <v>4.8299999999999975E-3</v>
      </c>
    </row>
    <row r="752" spans="1:7" x14ac:dyDescent="0.25">
      <c r="A752" s="2" t="s">
        <v>2105</v>
      </c>
      <c r="B752" s="2" t="s">
        <v>118</v>
      </c>
      <c r="C752" s="3">
        <v>44347</v>
      </c>
      <c r="D752" s="3">
        <v>44439</v>
      </c>
      <c r="E752" s="20">
        <v>1.5300000000000001E-2</v>
      </c>
      <c r="F752" s="14" t="s">
        <v>4534</v>
      </c>
      <c r="G752" s="14">
        <v>1.4600000000000012E-3</v>
      </c>
    </row>
    <row r="753" spans="1:7" x14ac:dyDescent="0.25">
      <c r="A753" s="2" t="s">
        <v>2107</v>
      </c>
      <c r="B753" s="2" t="s">
        <v>118</v>
      </c>
      <c r="C753" s="3">
        <v>44347</v>
      </c>
      <c r="D753" s="3">
        <v>44530</v>
      </c>
      <c r="E753" s="20">
        <v>1.6399999999999998E-2</v>
      </c>
      <c r="F753" s="14" t="s">
        <v>4533</v>
      </c>
      <c r="G753" s="14">
        <v>1.9999999999999983E-3</v>
      </c>
    </row>
    <row r="754" spans="1:7" x14ac:dyDescent="0.25">
      <c r="A754" s="2" t="s">
        <v>2109</v>
      </c>
      <c r="B754" s="2" t="s">
        <v>95</v>
      </c>
      <c r="C754" s="3">
        <v>44354</v>
      </c>
      <c r="D754" s="3">
        <v>44536</v>
      </c>
      <c r="E754" s="20">
        <v>2.4E-2</v>
      </c>
      <c r="F754" s="14" t="s">
        <v>4533</v>
      </c>
      <c r="G754" s="14">
        <v>9.6000000000000009E-3</v>
      </c>
    </row>
    <row r="755" spans="1:7" x14ac:dyDescent="0.25">
      <c r="A755" s="2" t="s">
        <v>2112</v>
      </c>
      <c r="B755" s="2" t="s">
        <v>106</v>
      </c>
      <c r="C755" s="3">
        <v>44355</v>
      </c>
      <c r="D755" s="3">
        <v>44446</v>
      </c>
      <c r="E755" s="20">
        <v>1.5700000000000002E-2</v>
      </c>
      <c r="F755" s="14" t="s">
        <v>4534</v>
      </c>
      <c r="G755" s="14">
        <v>1.7900000000000017E-3</v>
      </c>
    </row>
    <row r="756" spans="1:7" x14ac:dyDescent="0.25">
      <c r="A756" s="2" t="s">
        <v>2116</v>
      </c>
      <c r="B756" s="2" t="s">
        <v>106</v>
      </c>
      <c r="C756" s="3">
        <v>44355</v>
      </c>
      <c r="D756" s="3">
        <v>44537</v>
      </c>
      <c r="E756" s="20">
        <v>1.6399999999999998E-2</v>
      </c>
      <c r="F756" s="14" t="s">
        <v>4533</v>
      </c>
      <c r="G756" s="14">
        <v>1.9999999999999983E-3</v>
      </c>
    </row>
    <row r="757" spans="1:7" x14ac:dyDescent="0.25">
      <c r="A757" s="2" t="s">
        <v>2119</v>
      </c>
      <c r="B757" s="2" t="s">
        <v>106</v>
      </c>
      <c r="C757" s="3">
        <v>44355</v>
      </c>
      <c r="D757" s="3">
        <v>44719</v>
      </c>
      <c r="E757" s="20">
        <v>1.78E-2</v>
      </c>
      <c r="F757" s="14" t="s">
        <v>8</v>
      </c>
      <c r="G757" s="14">
        <v>2.6099999999999995E-3</v>
      </c>
    </row>
    <row r="758" spans="1:7" x14ac:dyDescent="0.25">
      <c r="A758" s="2" t="s">
        <v>2122</v>
      </c>
      <c r="B758" s="2" t="s">
        <v>95</v>
      </c>
      <c r="C758" s="3">
        <v>44356</v>
      </c>
      <c r="D758" s="3">
        <v>44720</v>
      </c>
      <c r="E758" s="20">
        <v>2.5000000000000001E-2</v>
      </c>
      <c r="F758" s="14" t="s">
        <v>8</v>
      </c>
      <c r="G758" s="14">
        <v>9.7500000000000017E-3</v>
      </c>
    </row>
    <row r="759" spans="1:7" x14ac:dyDescent="0.25">
      <c r="A759" s="2" t="s">
        <v>2125</v>
      </c>
      <c r="B759" s="2" t="s">
        <v>95</v>
      </c>
      <c r="C759" s="3">
        <v>44358</v>
      </c>
      <c r="D759" s="3">
        <v>44722</v>
      </c>
      <c r="E759" s="20">
        <v>2.5000000000000001E-2</v>
      </c>
      <c r="F759" s="14" t="s">
        <v>8</v>
      </c>
      <c r="G759" s="14">
        <v>9.5800000000000017E-3</v>
      </c>
    </row>
    <row r="760" spans="1:7" x14ac:dyDescent="0.25">
      <c r="A760" s="2" t="s">
        <v>2128</v>
      </c>
      <c r="B760" s="2" t="s">
        <v>95</v>
      </c>
      <c r="C760" s="3">
        <v>44361</v>
      </c>
      <c r="D760" s="3">
        <v>44453</v>
      </c>
      <c r="E760" s="20">
        <v>2.2000000000000002E-2</v>
      </c>
      <c r="F760" s="14" t="s">
        <v>4534</v>
      </c>
      <c r="G760" s="14">
        <v>8.1100000000000026E-3</v>
      </c>
    </row>
    <row r="761" spans="1:7" x14ac:dyDescent="0.25">
      <c r="A761" s="2" t="s">
        <v>2131</v>
      </c>
      <c r="B761" s="2" t="s">
        <v>41</v>
      </c>
      <c r="C761" s="3">
        <v>44364</v>
      </c>
      <c r="D761" s="3">
        <v>44728</v>
      </c>
      <c r="E761" s="20">
        <v>1.7500000000000002E-2</v>
      </c>
      <c r="F761" s="14" t="s">
        <v>8</v>
      </c>
      <c r="G761" s="14">
        <v>2.1200000000000021E-3</v>
      </c>
    </row>
    <row r="762" spans="1:7" x14ac:dyDescent="0.25">
      <c r="A762" s="2" t="s">
        <v>2134</v>
      </c>
      <c r="B762" s="2" t="s">
        <v>41</v>
      </c>
      <c r="C762" s="3">
        <v>44364</v>
      </c>
      <c r="D762" s="3">
        <v>44910</v>
      </c>
      <c r="E762" s="20">
        <v>1.8500000000000003E-2</v>
      </c>
      <c r="F762" s="14" t="s">
        <v>8</v>
      </c>
      <c r="G762" s="14">
        <v>2.2600000000000016E-3</v>
      </c>
    </row>
    <row r="763" spans="1:7" x14ac:dyDescent="0.25">
      <c r="A763" s="2" t="s">
        <v>2136</v>
      </c>
      <c r="B763" s="2" t="s">
        <v>153</v>
      </c>
      <c r="C763" s="3">
        <v>44370</v>
      </c>
      <c r="D763" s="3">
        <v>44392</v>
      </c>
      <c r="E763" s="20">
        <v>4.3499999999999997E-2</v>
      </c>
      <c r="F763" s="14" t="s">
        <v>4535</v>
      </c>
      <c r="G763" s="14">
        <v>2.9679999999999998E-2</v>
      </c>
    </row>
    <row r="764" spans="1:7" x14ac:dyDescent="0.25">
      <c r="A764" s="2" t="s">
        <v>2140</v>
      </c>
      <c r="B764" s="2" t="s">
        <v>153</v>
      </c>
      <c r="C764" s="3">
        <v>44370</v>
      </c>
      <c r="D764" s="3">
        <v>44462</v>
      </c>
      <c r="E764" s="20">
        <v>4.3499999999999997E-2</v>
      </c>
      <c r="F764" s="14" t="s">
        <v>4534</v>
      </c>
      <c r="G764" s="14">
        <v>2.9629999999999997E-2</v>
      </c>
    </row>
    <row r="765" spans="1:7" x14ac:dyDescent="0.25">
      <c r="A765" s="2" t="s">
        <v>2142</v>
      </c>
      <c r="B765" s="2" t="s">
        <v>106</v>
      </c>
      <c r="C765" s="3">
        <v>44371</v>
      </c>
      <c r="D765" s="3">
        <v>44553</v>
      </c>
      <c r="E765" s="20">
        <v>1.6399999999999998E-2</v>
      </c>
      <c r="F765" s="14" t="s">
        <v>4533</v>
      </c>
      <c r="G765" s="14">
        <v>1.9899999999999987E-3</v>
      </c>
    </row>
    <row r="766" spans="1:7" x14ac:dyDescent="0.25">
      <c r="A766" s="2" t="s">
        <v>2146</v>
      </c>
      <c r="B766" s="2" t="s">
        <v>106</v>
      </c>
      <c r="C766" s="3">
        <v>44371</v>
      </c>
      <c r="D766" s="3">
        <v>44735</v>
      </c>
      <c r="E766" s="20">
        <v>1.78E-2</v>
      </c>
      <c r="F766" s="14" t="s">
        <v>8</v>
      </c>
      <c r="G766" s="14">
        <v>2.5999999999999999E-3</v>
      </c>
    </row>
    <row r="767" spans="1:7" x14ac:dyDescent="0.25">
      <c r="A767" s="2" t="s">
        <v>2149</v>
      </c>
      <c r="B767" s="2" t="s">
        <v>54</v>
      </c>
      <c r="C767" s="3">
        <v>44371</v>
      </c>
      <c r="D767" s="3">
        <v>44553</v>
      </c>
      <c r="E767" s="20">
        <v>1.6899999999999998E-2</v>
      </c>
      <c r="F767" s="14" t="s">
        <v>4533</v>
      </c>
      <c r="G767" s="14">
        <v>2.4899999999999992E-3</v>
      </c>
    </row>
    <row r="768" spans="1:7" x14ac:dyDescent="0.25">
      <c r="A768" s="2" t="s">
        <v>2151</v>
      </c>
      <c r="B768" s="2" t="s">
        <v>54</v>
      </c>
      <c r="C768" s="3">
        <v>44371</v>
      </c>
      <c r="D768" s="3">
        <v>44735</v>
      </c>
      <c r="E768" s="20">
        <v>1.89E-2</v>
      </c>
      <c r="F768" s="14" t="s">
        <v>8</v>
      </c>
      <c r="G768" s="14">
        <v>3.7000000000000002E-3</v>
      </c>
    </row>
    <row r="769" spans="1:7" x14ac:dyDescent="0.25">
      <c r="A769" s="2" t="s">
        <v>2153</v>
      </c>
      <c r="B769" s="2" t="s">
        <v>153</v>
      </c>
      <c r="C769" s="3">
        <v>44372</v>
      </c>
      <c r="D769" s="3">
        <v>44463</v>
      </c>
      <c r="E769" s="20">
        <v>3.7000000000000005E-2</v>
      </c>
      <c r="F769" s="14" t="s">
        <v>4534</v>
      </c>
      <c r="G769" s="14">
        <v>2.3030000000000005E-2</v>
      </c>
    </row>
    <row r="770" spans="1:7" x14ac:dyDescent="0.25">
      <c r="A770" s="2" t="s">
        <v>2156</v>
      </c>
      <c r="B770" s="2" t="s">
        <v>782</v>
      </c>
      <c r="C770" s="3">
        <v>44372</v>
      </c>
      <c r="D770" s="3">
        <v>46204</v>
      </c>
      <c r="E770" s="20">
        <v>2.3700000000000002E-2</v>
      </c>
      <c r="F770" s="14" t="s">
        <v>11</v>
      </c>
      <c r="G770" s="14">
        <v>3.990000000000004E-3</v>
      </c>
    </row>
    <row r="771" spans="1:7" x14ac:dyDescent="0.25">
      <c r="A771" s="2" t="s">
        <v>2158</v>
      </c>
      <c r="B771" s="2" t="s">
        <v>782</v>
      </c>
      <c r="C771" s="3">
        <v>44372</v>
      </c>
      <c r="D771" s="3">
        <v>46929</v>
      </c>
      <c r="E771" s="20">
        <v>2.6099999999999998E-2</v>
      </c>
      <c r="F771" s="14" t="s">
        <v>4538</v>
      </c>
      <c r="G771" s="14">
        <v>4.9099999999999977E-3</v>
      </c>
    </row>
    <row r="772" spans="1:7" x14ac:dyDescent="0.25">
      <c r="A772" s="2" t="s">
        <v>2160</v>
      </c>
      <c r="B772" s="2" t="s">
        <v>264</v>
      </c>
      <c r="C772" s="3">
        <v>44376</v>
      </c>
      <c r="D772" s="3">
        <v>45106</v>
      </c>
      <c r="E772" s="20">
        <v>2.06E-2</v>
      </c>
      <c r="F772" s="14" t="s">
        <v>9</v>
      </c>
      <c r="G772" s="14">
        <v>3.7300000000000007E-3</v>
      </c>
    </row>
    <row r="773" spans="1:7" x14ac:dyDescent="0.25">
      <c r="A773" s="2" t="s">
        <v>2163</v>
      </c>
      <c r="B773" s="2" t="s">
        <v>264</v>
      </c>
      <c r="C773" s="3">
        <v>44376</v>
      </c>
      <c r="D773" s="3">
        <v>45198</v>
      </c>
      <c r="E773" s="20">
        <v>2.1000000000000001E-2</v>
      </c>
      <c r="F773" s="14" t="s">
        <v>9</v>
      </c>
      <c r="G773" s="14">
        <v>3.8200000000000005E-3</v>
      </c>
    </row>
    <row r="774" spans="1:7" x14ac:dyDescent="0.25">
      <c r="A774" s="2" t="s">
        <v>2165</v>
      </c>
      <c r="B774" s="2" t="s">
        <v>264</v>
      </c>
      <c r="C774" s="3">
        <v>44376</v>
      </c>
      <c r="D774" s="3">
        <v>45472</v>
      </c>
      <c r="E774" s="20">
        <v>2.2000000000000002E-2</v>
      </c>
      <c r="F774" s="14" t="s">
        <v>4536</v>
      </c>
      <c r="G774" s="14">
        <v>4.0400000000000019E-3</v>
      </c>
    </row>
    <row r="775" spans="1:7" x14ac:dyDescent="0.25">
      <c r="A775" s="2" t="s">
        <v>2167</v>
      </c>
      <c r="B775" s="2" t="s">
        <v>153</v>
      </c>
      <c r="C775" s="3">
        <v>44376</v>
      </c>
      <c r="D775" s="3">
        <v>44468</v>
      </c>
      <c r="E775" s="20">
        <v>4.3499999999999997E-2</v>
      </c>
      <c r="F775" s="14" t="s">
        <v>4534</v>
      </c>
      <c r="G775" s="14">
        <v>2.9519999999999998E-2</v>
      </c>
    </row>
    <row r="776" spans="1:7" x14ac:dyDescent="0.25">
      <c r="A776" s="2" t="s">
        <v>2170</v>
      </c>
      <c r="B776" s="2" t="s">
        <v>95</v>
      </c>
      <c r="C776" s="3">
        <v>44376</v>
      </c>
      <c r="D776" s="3">
        <v>44558</v>
      </c>
      <c r="E776" s="20">
        <v>3.2000000000000001E-2</v>
      </c>
      <c r="F776" s="14" t="s">
        <v>4533</v>
      </c>
      <c r="G776" s="14">
        <v>1.7669999999999998E-2</v>
      </c>
    </row>
    <row r="777" spans="1:7" x14ac:dyDescent="0.25">
      <c r="A777" s="2" t="s">
        <v>2173</v>
      </c>
      <c r="B777" s="2" t="s">
        <v>264</v>
      </c>
      <c r="C777" s="3">
        <v>44377</v>
      </c>
      <c r="D777" s="3">
        <v>45565</v>
      </c>
      <c r="E777" s="20">
        <v>2.2400000000000003E-2</v>
      </c>
      <c r="F777" s="14" t="s">
        <v>4536</v>
      </c>
      <c r="G777" s="14">
        <v>4.3100000000000048E-3</v>
      </c>
    </row>
    <row r="778" spans="1:7" x14ac:dyDescent="0.25">
      <c r="A778" s="2" t="s">
        <v>2176</v>
      </c>
      <c r="B778" s="2" t="s">
        <v>118</v>
      </c>
      <c r="C778" s="3">
        <v>44377</v>
      </c>
      <c r="D778" s="3">
        <v>44469</v>
      </c>
      <c r="E778" s="20">
        <v>1.54E-2</v>
      </c>
      <c r="F778" s="14" t="s">
        <v>4534</v>
      </c>
      <c r="G778" s="14">
        <v>1.4600000000000012E-3</v>
      </c>
    </row>
    <row r="779" spans="1:7" x14ac:dyDescent="0.25">
      <c r="A779" s="2" t="s">
        <v>2178</v>
      </c>
      <c r="B779" s="2" t="s">
        <v>118</v>
      </c>
      <c r="C779" s="3">
        <v>44377</v>
      </c>
      <c r="D779" s="3">
        <v>44650</v>
      </c>
      <c r="E779" s="20">
        <v>1.72E-2</v>
      </c>
      <c r="F779" s="14" t="s">
        <v>4533</v>
      </c>
      <c r="G779" s="14">
        <v>2.3E-3</v>
      </c>
    </row>
    <row r="780" spans="1:7" x14ac:dyDescent="0.25">
      <c r="A780" s="2" t="s">
        <v>2180</v>
      </c>
      <c r="B780" s="2" t="s">
        <v>41</v>
      </c>
      <c r="C780" s="3">
        <v>44377</v>
      </c>
      <c r="D780" s="3">
        <v>44743</v>
      </c>
      <c r="E780" s="20">
        <v>2.0499999999999997E-2</v>
      </c>
      <c r="F780" s="14" t="s">
        <v>8</v>
      </c>
      <c r="G780" s="14">
        <v>5.0199999999999967E-3</v>
      </c>
    </row>
    <row r="781" spans="1:7" x14ac:dyDescent="0.25">
      <c r="A781" s="2" t="s">
        <v>2182</v>
      </c>
      <c r="B781" s="2" t="s">
        <v>153</v>
      </c>
      <c r="C781" s="3">
        <v>44383</v>
      </c>
      <c r="D781" s="3">
        <v>44475</v>
      </c>
      <c r="E781" s="20">
        <v>4.3499999999999997E-2</v>
      </c>
      <c r="F781" s="14" t="s">
        <v>4534</v>
      </c>
      <c r="G781" s="14">
        <v>2.9599999999999998E-2</v>
      </c>
    </row>
    <row r="782" spans="1:7" x14ac:dyDescent="0.25">
      <c r="A782" s="2" t="s">
        <v>2186</v>
      </c>
      <c r="B782" s="2" t="s">
        <v>37</v>
      </c>
      <c r="C782" s="3">
        <v>44386</v>
      </c>
      <c r="D782" s="3">
        <v>46212</v>
      </c>
      <c r="E782" s="20">
        <v>2.4500000000000001E-2</v>
      </c>
      <c r="F782" s="14" t="s">
        <v>11</v>
      </c>
      <c r="G782" s="14">
        <v>4.7799999999999995E-3</v>
      </c>
    </row>
    <row r="783" spans="1:7" x14ac:dyDescent="0.25">
      <c r="A783" s="2" t="s">
        <v>2189</v>
      </c>
      <c r="B783" s="2" t="s">
        <v>305</v>
      </c>
      <c r="C783" s="3">
        <v>44389</v>
      </c>
      <c r="D783" s="3">
        <v>46215</v>
      </c>
      <c r="E783" s="20">
        <v>2.6000000000000002E-2</v>
      </c>
      <c r="F783" s="14" t="s">
        <v>11</v>
      </c>
      <c r="G783" s="14">
        <v>6.020000000000001E-3</v>
      </c>
    </row>
    <row r="784" spans="1:7" x14ac:dyDescent="0.25">
      <c r="A784" s="2" t="s">
        <v>2192</v>
      </c>
      <c r="B784" s="2" t="s">
        <v>95</v>
      </c>
      <c r="C784" s="3">
        <v>44390</v>
      </c>
      <c r="D784" s="3">
        <v>46660</v>
      </c>
      <c r="E784" s="20">
        <v>0.03</v>
      </c>
      <c r="F784" s="14" t="s">
        <v>4537</v>
      </c>
      <c r="G784" s="14">
        <v>9.2499999999999978E-3</v>
      </c>
    </row>
    <row r="785" spans="1:7" x14ac:dyDescent="0.25">
      <c r="A785" s="2" t="s">
        <v>2194</v>
      </c>
      <c r="B785" s="2" t="s">
        <v>153</v>
      </c>
      <c r="C785" s="3">
        <v>44400</v>
      </c>
      <c r="D785" s="3">
        <v>44491</v>
      </c>
      <c r="E785" s="20">
        <v>3.7000000000000005E-2</v>
      </c>
      <c r="F785" s="14" t="s">
        <v>4534</v>
      </c>
      <c r="G785" s="14">
        <v>2.2720000000000004E-2</v>
      </c>
    </row>
    <row r="786" spans="1:7" x14ac:dyDescent="0.25">
      <c r="A786" s="2" t="s">
        <v>2197</v>
      </c>
      <c r="B786" s="2" t="s">
        <v>41</v>
      </c>
      <c r="C786" s="3">
        <v>44403</v>
      </c>
      <c r="D786" s="3">
        <v>44587</v>
      </c>
      <c r="E786" s="20">
        <v>0.02</v>
      </c>
      <c r="F786" s="14" t="s">
        <v>4533</v>
      </c>
      <c r="G786" s="14">
        <v>5.3900000000000007E-3</v>
      </c>
    </row>
    <row r="787" spans="1:7" x14ac:dyDescent="0.25">
      <c r="A787" s="2" t="s">
        <v>2200</v>
      </c>
      <c r="B787" s="2" t="s">
        <v>95</v>
      </c>
      <c r="C787" s="3">
        <v>44406</v>
      </c>
      <c r="D787" s="3">
        <v>44771</v>
      </c>
      <c r="E787" s="20">
        <v>0.03</v>
      </c>
      <c r="F787" s="14" t="s">
        <v>8</v>
      </c>
      <c r="G787" s="14">
        <v>1.43E-2</v>
      </c>
    </row>
    <row r="788" spans="1:7" x14ac:dyDescent="0.25">
      <c r="A788" s="2" t="s">
        <v>2203</v>
      </c>
      <c r="B788" s="2" t="s">
        <v>41</v>
      </c>
      <c r="C788" s="3">
        <v>44406</v>
      </c>
      <c r="D788" s="3">
        <v>44774</v>
      </c>
      <c r="E788" s="20">
        <v>2.0499999999999997E-2</v>
      </c>
      <c r="F788" s="14" t="s">
        <v>8</v>
      </c>
      <c r="G788" s="14">
        <v>4.7799999999999961E-3</v>
      </c>
    </row>
    <row r="789" spans="1:7" x14ac:dyDescent="0.25">
      <c r="A789" s="2" t="s">
        <v>2205</v>
      </c>
      <c r="B789" s="2" t="s">
        <v>118</v>
      </c>
      <c r="C789" s="3">
        <v>44406</v>
      </c>
      <c r="D789" s="3">
        <v>44498</v>
      </c>
      <c r="E789" s="20">
        <v>1.54E-2</v>
      </c>
      <c r="F789" s="14" t="s">
        <v>4534</v>
      </c>
      <c r="G789" s="14">
        <v>1.49E-3</v>
      </c>
    </row>
    <row r="790" spans="1:7" x14ac:dyDescent="0.25">
      <c r="A790" s="2" t="s">
        <v>2208</v>
      </c>
      <c r="B790" s="2" t="s">
        <v>118</v>
      </c>
      <c r="C790" s="3">
        <v>44406</v>
      </c>
      <c r="D790" s="3">
        <v>44592</v>
      </c>
      <c r="E790" s="20">
        <v>1.6500000000000001E-2</v>
      </c>
      <c r="F790" s="14" t="s">
        <v>4533</v>
      </c>
      <c r="G790" s="14">
        <v>1.8900000000000011E-3</v>
      </c>
    </row>
    <row r="791" spans="1:7" x14ac:dyDescent="0.25">
      <c r="A791" s="2" t="s">
        <v>2210</v>
      </c>
      <c r="B791" s="2" t="s">
        <v>118</v>
      </c>
      <c r="C791" s="3">
        <v>44406</v>
      </c>
      <c r="D791" s="3">
        <v>44680</v>
      </c>
      <c r="E791" s="20">
        <v>1.7299999999999999E-2</v>
      </c>
      <c r="F791" s="14" t="s">
        <v>4533</v>
      </c>
      <c r="G791" s="14">
        <v>2.3299999999999987E-3</v>
      </c>
    </row>
    <row r="792" spans="1:7" x14ac:dyDescent="0.25">
      <c r="A792" s="2" t="s">
        <v>2212</v>
      </c>
      <c r="B792" s="2" t="s">
        <v>264</v>
      </c>
      <c r="C792" s="3">
        <v>44410</v>
      </c>
      <c r="D792" s="3">
        <v>45506</v>
      </c>
      <c r="E792" s="20">
        <v>2.2799999999999997E-2</v>
      </c>
      <c r="F792" s="14" t="s">
        <v>4536</v>
      </c>
      <c r="G792" s="14">
        <v>4.099999999999996E-3</v>
      </c>
    </row>
    <row r="793" spans="1:7" x14ac:dyDescent="0.25">
      <c r="A793" s="2" t="s">
        <v>2215</v>
      </c>
      <c r="B793" s="2" t="s">
        <v>54</v>
      </c>
      <c r="C793" s="3">
        <v>44412</v>
      </c>
      <c r="D793" s="3">
        <v>44594</v>
      </c>
      <c r="E793" s="20">
        <v>1.66E-2</v>
      </c>
      <c r="F793" s="14" t="s">
        <v>4533</v>
      </c>
      <c r="G793" s="14">
        <v>1.9800000000000009E-3</v>
      </c>
    </row>
    <row r="794" spans="1:7" x14ac:dyDescent="0.25">
      <c r="A794" s="2" t="s">
        <v>2218</v>
      </c>
      <c r="B794" s="2" t="s">
        <v>54</v>
      </c>
      <c r="C794" s="3">
        <v>44412</v>
      </c>
      <c r="D794" s="3">
        <v>45142</v>
      </c>
      <c r="E794" s="20">
        <v>2.12E-2</v>
      </c>
      <c r="F794" s="14" t="s">
        <v>9</v>
      </c>
      <c r="G794" s="14">
        <v>3.4999999999999996E-3</v>
      </c>
    </row>
    <row r="795" spans="1:7" x14ac:dyDescent="0.25">
      <c r="A795" s="2" t="s">
        <v>2220</v>
      </c>
      <c r="B795" s="2" t="s">
        <v>41</v>
      </c>
      <c r="C795" s="3">
        <v>44413</v>
      </c>
      <c r="D795" s="3">
        <v>45204</v>
      </c>
      <c r="E795" s="20">
        <v>2.2000000000000002E-2</v>
      </c>
      <c r="F795" s="14" t="s">
        <v>9</v>
      </c>
      <c r="G795" s="14">
        <v>4.1600000000000005E-3</v>
      </c>
    </row>
    <row r="796" spans="1:7" x14ac:dyDescent="0.25">
      <c r="A796" s="2" t="s">
        <v>2223</v>
      </c>
      <c r="B796" s="2" t="s">
        <v>153</v>
      </c>
      <c r="C796" s="3">
        <v>44414</v>
      </c>
      <c r="D796" s="3">
        <v>44505</v>
      </c>
      <c r="E796" s="20">
        <v>4.3499999999999997E-2</v>
      </c>
      <c r="F796" s="14" t="s">
        <v>4534</v>
      </c>
      <c r="G796" s="14">
        <v>2.9249999999999998E-2</v>
      </c>
    </row>
    <row r="797" spans="1:7" x14ac:dyDescent="0.25">
      <c r="A797" s="2" t="s">
        <v>2225</v>
      </c>
      <c r="B797" s="2" t="s">
        <v>54</v>
      </c>
      <c r="C797" s="3">
        <v>44414</v>
      </c>
      <c r="D797" s="3">
        <v>45144</v>
      </c>
      <c r="E797" s="20">
        <v>2.1099999999999997E-2</v>
      </c>
      <c r="F797" s="14" t="s">
        <v>9</v>
      </c>
      <c r="G797" s="14">
        <v>3.649999999999997E-3</v>
      </c>
    </row>
    <row r="798" spans="1:7" x14ac:dyDescent="0.25">
      <c r="A798" s="2" t="s">
        <v>2227</v>
      </c>
      <c r="B798" s="2" t="s">
        <v>54</v>
      </c>
      <c r="C798" s="3">
        <v>44414</v>
      </c>
      <c r="D798" s="3">
        <v>44778</v>
      </c>
      <c r="E798" s="20">
        <v>1.8799999999999997E-2</v>
      </c>
      <c r="F798" s="14" t="s">
        <v>8</v>
      </c>
      <c r="G798" s="14">
        <v>3.0799999999999959E-3</v>
      </c>
    </row>
    <row r="799" spans="1:7" x14ac:dyDescent="0.25">
      <c r="A799" s="2" t="s">
        <v>2229</v>
      </c>
      <c r="B799" s="2" t="s">
        <v>680</v>
      </c>
      <c r="C799" s="3">
        <v>44417</v>
      </c>
      <c r="D799" s="3">
        <v>45513</v>
      </c>
      <c r="E799" s="20">
        <v>2.3700000000000002E-2</v>
      </c>
      <c r="F799" s="14" t="s">
        <v>4536</v>
      </c>
      <c r="G799" s="14">
        <v>5.010000000000004E-3</v>
      </c>
    </row>
    <row r="800" spans="1:7" x14ac:dyDescent="0.25">
      <c r="A800" s="2" t="s">
        <v>2232</v>
      </c>
      <c r="B800" s="2" t="s">
        <v>37</v>
      </c>
      <c r="C800" s="3">
        <v>44425</v>
      </c>
      <c r="D800" s="3">
        <v>46251</v>
      </c>
      <c r="E800" s="20">
        <v>2.4900000000000002E-2</v>
      </c>
      <c r="F800" s="14" t="s">
        <v>11</v>
      </c>
      <c r="G800" s="14">
        <v>4.7000000000000028E-3</v>
      </c>
    </row>
    <row r="801" spans="1:7" x14ac:dyDescent="0.25">
      <c r="A801" s="2" t="s">
        <v>2235</v>
      </c>
      <c r="B801" s="2" t="s">
        <v>95</v>
      </c>
      <c r="C801" s="3">
        <v>44426</v>
      </c>
      <c r="D801" s="3">
        <v>44790</v>
      </c>
      <c r="E801" s="20">
        <v>2.5000000000000001E-2</v>
      </c>
      <c r="F801" s="14" t="s">
        <v>8</v>
      </c>
      <c r="G801" s="14">
        <v>9.7200000000000012E-3</v>
      </c>
    </row>
    <row r="802" spans="1:7" x14ac:dyDescent="0.25">
      <c r="A802" s="2" t="s">
        <v>2239</v>
      </c>
      <c r="B802" s="2" t="s">
        <v>153</v>
      </c>
      <c r="C802" s="3">
        <v>44432</v>
      </c>
      <c r="D802" s="3">
        <v>44524</v>
      </c>
      <c r="E802" s="20">
        <v>4.3499999999999997E-2</v>
      </c>
      <c r="F802" s="14" t="s">
        <v>4534</v>
      </c>
      <c r="G802" s="14">
        <v>2.9589999999999998E-2</v>
      </c>
    </row>
    <row r="803" spans="1:7" x14ac:dyDescent="0.25">
      <c r="A803" s="2" t="s">
        <v>2242</v>
      </c>
      <c r="B803" s="2" t="s">
        <v>41</v>
      </c>
      <c r="C803" s="3">
        <v>44439</v>
      </c>
      <c r="D803" s="3">
        <v>44805</v>
      </c>
      <c r="E803" s="20">
        <v>2.0499999999999997E-2</v>
      </c>
      <c r="F803" s="14" t="s">
        <v>8</v>
      </c>
      <c r="G803" s="14">
        <v>4.6699999999999971E-3</v>
      </c>
    </row>
    <row r="804" spans="1:7" x14ac:dyDescent="0.25">
      <c r="A804" s="2" t="s">
        <v>2245</v>
      </c>
      <c r="B804" s="2" t="s">
        <v>95</v>
      </c>
      <c r="C804" s="3">
        <v>44454</v>
      </c>
      <c r="D804" s="3">
        <v>44818</v>
      </c>
      <c r="E804" s="20">
        <v>2.5000000000000001E-2</v>
      </c>
      <c r="F804" s="14" t="s">
        <v>8</v>
      </c>
      <c r="G804" s="14">
        <v>9.470000000000001E-3</v>
      </c>
    </row>
    <row r="805" spans="1:7" x14ac:dyDescent="0.25">
      <c r="A805" s="2" t="s">
        <v>2249</v>
      </c>
      <c r="B805" s="2" t="s">
        <v>106</v>
      </c>
      <c r="C805" s="3">
        <v>44454</v>
      </c>
      <c r="D805" s="3">
        <v>44545</v>
      </c>
      <c r="E805" s="20">
        <v>1.6E-2</v>
      </c>
      <c r="F805" s="14" t="s">
        <v>4534</v>
      </c>
      <c r="G805" s="14">
        <v>1.7999999999999995E-3</v>
      </c>
    </row>
    <row r="806" spans="1:7" x14ac:dyDescent="0.25">
      <c r="A806" s="2" t="s">
        <v>2251</v>
      </c>
      <c r="B806" s="2" t="s">
        <v>106</v>
      </c>
      <c r="C806" s="3">
        <v>44454</v>
      </c>
      <c r="D806" s="3">
        <v>44636</v>
      </c>
      <c r="E806" s="20">
        <v>1.67E-2</v>
      </c>
      <c r="F806" s="14" t="s">
        <v>4533</v>
      </c>
      <c r="G806" s="14">
        <v>2.0099999999999996E-3</v>
      </c>
    </row>
    <row r="807" spans="1:7" x14ac:dyDescent="0.25">
      <c r="A807" s="2" t="s">
        <v>2253</v>
      </c>
      <c r="B807" s="2" t="s">
        <v>106</v>
      </c>
      <c r="C807" s="3">
        <v>44454</v>
      </c>
      <c r="D807" s="3">
        <v>44818</v>
      </c>
      <c r="E807" s="20">
        <v>1.8000000000000002E-2</v>
      </c>
      <c r="F807" s="14" t="s">
        <v>8</v>
      </c>
      <c r="G807" s="14">
        <v>2.4700000000000017E-3</v>
      </c>
    </row>
    <row r="808" spans="1:7" x14ac:dyDescent="0.25">
      <c r="A808" s="2" t="s">
        <v>2255</v>
      </c>
      <c r="B808" s="2" t="s">
        <v>95</v>
      </c>
      <c r="C808" s="3">
        <v>44456</v>
      </c>
      <c r="D808" s="3">
        <v>44823</v>
      </c>
      <c r="E808" s="20">
        <v>2.7999999999999997E-2</v>
      </c>
      <c r="F808" s="14" t="s">
        <v>8</v>
      </c>
      <c r="G808" s="14">
        <v>1.2179999999999996E-2</v>
      </c>
    </row>
    <row r="809" spans="1:7" x14ac:dyDescent="0.25">
      <c r="A809" s="2" t="s">
        <v>2258</v>
      </c>
      <c r="B809" s="2" t="s">
        <v>54</v>
      </c>
      <c r="C809" s="3">
        <v>44460</v>
      </c>
      <c r="D809" s="3">
        <v>44642</v>
      </c>
      <c r="E809" s="20">
        <v>1.67E-2</v>
      </c>
      <c r="F809" s="14" t="s">
        <v>4533</v>
      </c>
      <c r="G809" s="14">
        <v>2.6999999999999993E-3</v>
      </c>
    </row>
    <row r="810" spans="1:7" x14ac:dyDescent="0.25">
      <c r="A810" s="2" t="s">
        <v>2261</v>
      </c>
      <c r="B810" s="2" t="s">
        <v>54</v>
      </c>
      <c r="C810" s="3">
        <v>44460</v>
      </c>
      <c r="D810" s="3">
        <v>44824</v>
      </c>
      <c r="E810" s="20">
        <v>1.8500000000000003E-2</v>
      </c>
      <c r="F810" s="14" t="s">
        <v>8</v>
      </c>
      <c r="G810" s="14">
        <v>2.8400000000000022E-3</v>
      </c>
    </row>
    <row r="811" spans="1:7" x14ac:dyDescent="0.25">
      <c r="A811" s="2" t="s">
        <v>2263</v>
      </c>
      <c r="B811" s="2" t="s">
        <v>54</v>
      </c>
      <c r="C811" s="3">
        <v>44460</v>
      </c>
      <c r="D811" s="3">
        <v>45190</v>
      </c>
      <c r="E811" s="20">
        <v>2.0899999999999998E-2</v>
      </c>
      <c r="F811" s="14" t="s">
        <v>9</v>
      </c>
      <c r="G811" s="14">
        <v>3.4499999999999982E-3</v>
      </c>
    </row>
    <row r="812" spans="1:7" x14ac:dyDescent="0.25">
      <c r="A812" s="2" t="s">
        <v>2265</v>
      </c>
      <c r="B812" s="2" t="s">
        <v>153</v>
      </c>
      <c r="C812" s="3">
        <v>44462</v>
      </c>
      <c r="D812" s="3">
        <v>44553</v>
      </c>
      <c r="E812" s="20">
        <v>4.3499999999999997E-2</v>
      </c>
      <c r="F812" s="14" t="s">
        <v>4534</v>
      </c>
      <c r="G812" s="14">
        <v>2.9149999999999995E-2</v>
      </c>
    </row>
    <row r="813" spans="1:7" x14ac:dyDescent="0.25">
      <c r="A813" s="2" t="s">
        <v>2268</v>
      </c>
      <c r="B813" s="2" t="s">
        <v>153</v>
      </c>
      <c r="C813" s="3">
        <v>44463</v>
      </c>
      <c r="D813" s="3">
        <v>44524</v>
      </c>
      <c r="E813" s="20">
        <v>3.7000000000000005E-2</v>
      </c>
      <c r="F813" s="14" t="s">
        <v>4534</v>
      </c>
      <c r="G813" s="14">
        <v>2.2510000000000006E-2</v>
      </c>
    </row>
    <row r="814" spans="1:7" x14ac:dyDescent="0.25">
      <c r="A814" s="2" t="s">
        <v>2272</v>
      </c>
      <c r="B814" s="2" t="s">
        <v>106</v>
      </c>
      <c r="C814" s="3">
        <v>44466</v>
      </c>
      <c r="D814" s="3">
        <v>44648</v>
      </c>
      <c r="E814" s="20">
        <v>1.7000000000000001E-2</v>
      </c>
      <c r="F814" s="14" t="s">
        <v>4533</v>
      </c>
      <c r="G814" s="14">
        <v>2.0000000000000018E-3</v>
      </c>
    </row>
    <row r="815" spans="1:7" x14ac:dyDescent="0.25">
      <c r="A815" s="2" t="s">
        <v>2276</v>
      </c>
      <c r="B815" s="2" t="s">
        <v>106</v>
      </c>
      <c r="C815" s="3">
        <v>44466</v>
      </c>
      <c r="D815" s="3">
        <v>44830</v>
      </c>
      <c r="E815" s="20">
        <v>1.8100000000000002E-2</v>
      </c>
      <c r="F815" s="14" t="s">
        <v>8</v>
      </c>
      <c r="G815" s="14">
        <v>2.47E-3</v>
      </c>
    </row>
    <row r="816" spans="1:7" x14ac:dyDescent="0.25">
      <c r="A816" s="2" t="s">
        <v>2279</v>
      </c>
      <c r="B816" s="2" t="s">
        <v>680</v>
      </c>
      <c r="C816" s="3">
        <v>44467</v>
      </c>
      <c r="D816" s="3">
        <v>46293</v>
      </c>
      <c r="E816" s="20">
        <v>2.6600000000000002E-2</v>
      </c>
      <c r="F816" s="14" t="s">
        <v>11</v>
      </c>
      <c r="G816" s="14">
        <v>6.0700000000000025E-3</v>
      </c>
    </row>
    <row r="817" spans="1:7" x14ac:dyDescent="0.25">
      <c r="A817" s="2" t="s">
        <v>2282</v>
      </c>
      <c r="B817" s="2" t="s">
        <v>95</v>
      </c>
      <c r="C817" s="3">
        <v>44467</v>
      </c>
      <c r="D817" s="3">
        <v>46720</v>
      </c>
      <c r="E817" s="20">
        <v>0.03</v>
      </c>
      <c r="F817" s="14" t="s">
        <v>4537</v>
      </c>
      <c r="G817" s="14">
        <v>8.6800000000000002E-3</v>
      </c>
    </row>
    <row r="818" spans="1:7" x14ac:dyDescent="0.25">
      <c r="A818" s="2" t="s">
        <v>2284</v>
      </c>
      <c r="B818" s="2" t="s">
        <v>95</v>
      </c>
      <c r="C818" s="3">
        <v>44467</v>
      </c>
      <c r="D818" s="3">
        <v>44558</v>
      </c>
      <c r="E818" s="20">
        <v>2.1000000000000001E-2</v>
      </c>
      <c r="F818" s="14" t="s">
        <v>4534</v>
      </c>
      <c r="G818" s="14">
        <v>7.6000000000000009E-3</v>
      </c>
    </row>
    <row r="819" spans="1:7" x14ac:dyDescent="0.25">
      <c r="A819" s="2" t="s">
        <v>2286</v>
      </c>
      <c r="B819" s="2" t="s">
        <v>153</v>
      </c>
      <c r="C819" s="3">
        <v>44468</v>
      </c>
      <c r="D819" s="3">
        <v>44498</v>
      </c>
      <c r="E819" s="20">
        <v>4.3499999999999997E-2</v>
      </c>
      <c r="F819" s="14" t="s">
        <v>4535</v>
      </c>
      <c r="G819" s="14">
        <v>2.9229999999999999E-2</v>
      </c>
    </row>
    <row r="820" spans="1:7" x14ac:dyDescent="0.25">
      <c r="A820" s="2" t="s">
        <v>2289</v>
      </c>
      <c r="B820" s="2" t="s">
        <v>264</v>
      </c>
      <c r="C820" s="3">
        <v>44469</v>
      </c>
      <c r="D820" s="3">
        <v>45656</v>
      </c>
      <c r="E820" s="20">
        <v>2.3099999999999999E-2</v>
      </c>
      <c r="F820" s="14" t="s">
        <v>4536</v>
      </c>
      <c r="G820" s="14">
        <v>4.3199999999999975E-3</v>
      </c>
    </row>
    <row r="821" spans="1:7" x14ac:dyDescent="0.25">
      <c r="A821" s="2" t="s">
        <v>2292</v>
      </c>
      <c r="B821" s="2" t="s">
        <v>41</v>
      </c>
      <c r="C821" s="3">
        <v>44473</v>
      </c>
      <c r="D821" s="3">
        <v>44839</v>
      </c>
      <c r="E821" s="20">
        <v>2.0499999999999997E-2</v>
      </c>
      <c r="F821" s="14" t="s">
        <v>8</v>
      </c>
      <c r="G821" s="14">
        <v>4.4499999999999991E-3</v>
      </c>
    </row>
    <row r="822" spans="1:7" x14ac:dyDescent="0.25">
      <c r="A822" s="2" t="s">
        <v>2295</v>
      </c>
      <c r="B822" s="2" t="s">
        <v>153</v>
      </c>
      <c r="C822" s="3">
        <v>44475</v>
      </c>
      <c r="D822" s="3">
        <v>44567</v>
      </c>
      <c r="E822" s="20">
        <v>4.3499999999999997E-2</v>
      </c>
      <c r="F822" s="14" t="s">
        <v>4534</v>
      </c>
      <c r="G822" s="14">
        <v>2.8889999999999999E-2</v>
      </c>
    </row>
    <row r="823" spans="1:7" x14ac:dyDescent="0.25">
      <c r="A823" s="2" t="s">
        <v>2298</v>
      </c>
      <c r="B823" s="2" t="s">
        <v>37</v>
      </c>
      <c r="C823" s="3">
        <v>44480</v>
      </c>
      <c r="D823" s="3">
        <v>45210</v>
      </c>
      <c r="E823" s="20">
        <v>2.1000000000000001E-2</v>
      </c>
      <c r="F823" s="14" t="s">
        <v>9</v>
      </c>
      <c r="G823" s="14">
        <v>3.5100000000000027E-3</v>
      </c>
    </row>
    <row r="824" spans="1:7" x14ac:dyDescent="0.25">
      <c r="A824" s="2" t="s">
        <v>2301</v>
      </c>
      <c r="B824" s="2" t="s">
        <v>41</v>
      </c>
      <c r="C824" s="3">
        <v>44480</v>
      </c>
      <c r="D824" s="3">
        <v>45177</v>
      </c>
      <c r="E824" s="20">
        <v>2.4E-2</v>
      </c>
      <c r="F824" s="14" t="s">
        <v>9</v>
      </c>
      <c r="G824" s="14">
        <v>6.6400000000000001E-3</v>
      </c>
    </row>
    <row r="825" spans="1:7" x14ac:dyDescent="0.25">
      <c r="A825" s="2" t="s">
        <v>2303</v>
      </c>
      <c r="B825" s="2" t="s">
        <v>173</v>
      </c>
      <c r="C825" s="3">
        <v>44482</v>
      </c>
      <c r="D825" s="3">
        <v>45212</v>
      </c>
      <c r="E825" s="20">
        <v>2.2499999999999999E-2</v>
      </c>
      <c r="F825" s="14" t="s">
        <v>9</v>
      </c>
      <c r="G825" s="14">
        <v>5.1999999999999998E-3</v>
      </c>
    </row>
    <row r="826" spans="1:7" x14ac:dyDescent="0.25">
      <c r="A826" s="2" t="s">
        <v>2306</v>
      </c>
      <c r="B826" s="2" t="s">
        <v>173</v>
      </c>
      <c r="C826" s="3">
        <v>44482</v>
      </c>
      <c r="D826" s="3">
        <v>45579</v>
      </c>
      <c r="E826" s="20">
        <v>2.3900000000000001E-2</v>
      </c>
      <c r="F826" s="14" t="s">
        <v>4536</v>
      </c>
      <c r="G826" s="14">
        <v>5.4700000000000026E-3</v>
      </c>
    </row>
    <row r="827" spans="1:7" x14ac:dyDescent="0.25">
      <c r="A827" s="2" t="s">
        <v>2308</v>
      </c>
      <c r="B827" s="2" t="s">
        <v>173</v>
      </c>
      <c r="C827" s="3">
        <v>44482</v>
      </c>
      <c r="D827" s="3">
        <v>45943</v>
      </c>
      <c r="E827" s="20">
        <v>2.5399999999999999E-2</v>
      </c>
      <c r="F827" s="14" t="s">
        <v>10</v>
      </c>
      <c r="G827" s="14">
        <v>5.8899999999999994E-3</v>
      </c>
    </row>
    <row r="828" spans="1:7" x14ac:dyDescent="0.25">
      <c r="A828" s="2" t="s">
        <v>2310</v>
      </c>
      <c r="B828" s="2" t="s">
        <v>95</v>
      </c>
      <c r="C828" s="3">
        <v>44482</v>
      </c>
      <c r="D828" s="3">
        <v>44664</v>
      </c>
      <c r="E828" s="20">
        <v>2.7000000000000003E-2</v>
      </c>
      <c r="F828" s="14" t="s">
        <v>4533</v>
      </c>
      <c r="G828" s="14">
        <v>1.1940000000000003E-2</v>
      </c>
    </row>
    <row r="829" spans="1:7" x14ac:dyDescent="0.25">
      <c r="A829" s="2" t="s">
        <v>2312</v>
      </c>
      <c r="B829" s="2" t="s">
        <v>91</v>
      </c>
      <c r="C829" s="3">
        <v>44487</v>
      </c>
      <c r="D829" s="3">
        <v>44851</v>
      </c>
      <c r="E829" s="20">
        <v>1.8200000000000001E-2</v>
      </c>
      <c r="F829" s="14" t="s">
        <v>8</v>
      </c>
      <c r="G829" s="14">
        <v>2.4900000000000026E-3</v>
      </c>
    </row>
    <row r="830" spans="1:7" x14ac:dyDescent="0.25">
      <c r="A830" s="2" t="s">
        <v>2315</v>
      </c>
      <c r="B830" s="2" t="s">
        <v>91</v>
      </c>
      <c r="C830" s="3">
        <v>44487</v>
      </c>
      <c r="D830" s="3">
        <v>45217</v>
      </c>
      <c r="E830" s="20">
        <v>2.0299999999999999E-2</v>
      </c>
      <c r="F830" s="14" t="s">
        <v>9</v>
      </c>
      <c r="G830" s="14">
        <v>2.9899999999999996E-3</v>
      </c>
    </row>
    <row r="831" spans="1:7" x14ac:dyDescent="0.25">
      <c r="A831" s="2" t="s">
        <v>2317</v>
      </c>
      <c r="B831" s="2" t="s">
        <v>91</v>
      </c>
      <c r="C831" s="3">
        <v>44487</v>
      </c>
      <c r="D831" s="3">
        <v>45583</v>
      </c>
      <c r="E831" s="20">
        <v>2.18E-2</v>
      </c>
      <c r="F831" s="14" t="s">
        <v>4536</v>
      </c>
      <c r="G831" s="14">
        <v>3.4800000000000005E-3</v>
      </c>
    </row>
    <row r="832" spans="1:7" x14ac:dyDescent="0.25">
      <c r="A832" s="2" t="s">
        <v>2319</v>
      </c>
      <c r="B832" s="2" t="s">
        <v>91</v>
      </c>
      <c r="C832" s="3">
        <v>44487</v>
      </c>
      <c r="D832" s="3">
        <v>46313</v>
      </c>
      <c r="E832" s="20">
        <v>2.4799999999999999E-2</v>
      </c>
      <c r="F832" s="14" t="s">
        <v>11</v>
      </c>
      <c r="G832" s="14">
        <v>4.4299999999999999E-3</v>
      </c>
    </row>
    <row r="833" spans="1:7" x14ac:dyDescent="0.25">
      <c r="A833" s="2" t="s">
        <v>2321</v>
      </c>
      <c r="B833" s="2" t="s">
        <v>54</v>
      </c>
      <c r="C833" s="3">
        <v>44490</v>
      </c>
      <c r="D833" s="3">
        <v>44854</v>
      </c>
      <c r="E833" s="20">
        <v>1.8600000000000002E-2</v>
      </c>
      <c r="F833" s="14" t="s">
        <v>8</v>
      </c>
      <c r="G833" s="14">
        <v>2.8500000000000018E-3</v>
      </c>
    </row>
    <row r="834" spans="1:7" x14ac:dyDescent="0.25">
      <c r="A834" s="2" t="s">
        <v>2324</v>
      </c>
      <c r="B834" s="2" t="s">
        <v>153</v>
      </c>
      <c r="C834" s="3">
        <v>44491</v>
      </c>
      <c r="D834" s="3">
        <v>44582</v>
      </c>
      <c r="E834" s="20">
        <v>4.3499999999999997E-2</v>
      </c>
      <c r="F834" s="14" t="s">
        <v>4534</v>
      </c>
      <c r="G834" s="14">
        <v>2.8919999999999998E-2</v>
      </c>
    </row>
    <row r="835" spans="1:7" x14ac:dyDescent="0.25">
      <c r="A835" s="2" t="s">
        <v>2328</v>
      </c>
      <c r="B835" s="2" t="s">
        <v>95</v>
      </c>
      <c r="C835" s="3">
        <v>44491</v>
      </c>
      <c r="D835" s="3">
        <v>44673</v>
      </c>
      <c r="E835" s="20">
        <v>2.4E-2</v>
      </c>
      <c r="F835" s="14" t="s">
        <v>4533</v>
      </c>
      <c r="G835" s="14">
        <v>9.0299999999999998E-3</v>
      </c>
    </row>
    <row r="836" spans="1:7" x14ac:dyDescent="0.25">
      <c r="A836" s="2" t="s">
        <v>2330</v>
      </c>
      <c r="B836" s="2" t="s">
        <v>85</v>
      </c>
      <c r="C836" s="3">
        <v>44494</v>
      </c>
      <c r="D836" s="3">
        <v>46320</v>
      </c>
      <c r="E836" s="20">
        <v>2.6800000000000001E-2</v>
      </c>
      <c r="F836" s="14" t="s">
        <v>11</v>
      </c>
      <c r="G836" s="14">
        <v>6.5300000000000011E-3</v>
      </c>
    </row>
    <row r="837" spans="1:7" x14ac:dyDescent="0.25">
      <c r="A837" s="2" t="s">
        <v>2333</v>
      </c>
      <c r="B837" s="2" t="s">
        <v>183</v>
      </c>
      <c r="C837" s="3">
        <v>44497</v>
      </c>
      <c r="D837" s="3">
        <v>45226</v>
      </c>
      <c r="E837" s="20">
        <v>2.0099999999999996E-2</v>
      </c>
      <c r="F837" s="14" t="s">
        <v>9</v>
      </c>
      <c r="G837" s="14">
        <v>2.8299999999999957E-3</v>
      </c>
    </row>
    <row r="838" spans="1:7" x14ac:dyDescent="0.25">
      <c r="A838" s="2" t="s">
        <v>2336</v>
      </c>
      <c r="B838" s="2" t="s">
        <v>41</v>
      </c>
      <c r="C838" s="3">
        <v>44498</v>
      </c>
      <c r="D838" s="3">
        <v>44865</v>
      </c>
      <c r="E838" s="20">
        <v>2.0499999999999997E-2</v>
      </c>
      <c r="F838" s="14" t="s">
        <v>8</v>
      </c>
      <c r="G838" s="14">
        <v>4.7099999999999989E-3</v>
      </c>
    </row>
    <row r="839" spans="1:7" x14ac:dyDescent="0.25">
      <c r="A839" s="2" t="s">
        <v>2339</v>
      </c>
      <c r="B839" s="2" t="s">
        <v>153</v>
      </c>
      <c r="C839" s="3">
        <v>44501</v>
      </c>
      <c r="D839" s="3">
        <v>44530</v>
      </c>
      <c r="E839" s="20">
        <v>4.3499999999999997E-2</v>
      </c>
      <c r="F839" s="14" t="s">
        <v>4535</v>
      </c>
      <c r="G839" s="14">
        <v>2.9309999999999996E-2</v>
      </c>
    </row>
    <row r="840" spans="1:7" x14ac:dyDescent="0.25">
      <c r="A840" s="2" t="s">
        <v>2342</v>
      </c>
      <c r="B840" s="2" t="s">
        <v>95</v>
      </c>
      <c r="C840" s="3">
        <v>44501</v>
      </c>
      <c r="D840" s="3">
        <v>44865</v>
      </c>
      <c r="E840" s="20">
        <v>2.6000000000000002E-2</v>
      </c>
      <c r="F840" s="14" t="s">
        <v>8</v>
      </c>
      <c r="G840" s="14">
        <v>1.0460000000000002E-2</v>
      </c>
    </row>
    <row r="841" spans="1:7" x14ac:dyDescent="0.25">
      <c r="A841" s="2" t="s">
        <v>2344</v>
      </c>
      <c r="B841" s="2" t="s">
        <v>153</v>
      </c>
      <c r="C841" s="3">
        <v>44505</v>
      </c>
      <c r="D841" s="3">
        <v>44596</v>
      </c>
      <c r="E841" s="20">
        <v>4.3499999999999997E-2</v>
      </c>
      <c r="F841" s="14" t="s">
        <v>4534</v>
      </c>
      <c r="G841" s="14">
        <v>2.8939999999999997E-2</v>
      </c>
    </row>
    <row r="842" spans="1:7" x14ac:dyDescent="0.25">
      <c r="A842" s="2" t="s">
        <v>2347</v>
      </c>
      <c r="B842" s="2" t="s">
        <v>95</v>
      </c>
      <c r="C842" s="3">
        <v>44505</v>
      </c>
      <c r="D842" s="3">
        <v>44869</v>
      </c>
      <c r="E842" s="20">
        <v>2.4E-2</v>
      </c>
      <c r="F842" s="14" t="s">
        <v>8</v>
      </c>
      <c r="G842" s="14">
        <v>8.1600000000000006E-3</v>
      </c>
    </row>
    <row r="843" spans="1:7" x14ac:dyDescent="0.25">
      <c r="A843" s="2" t="s">
        <v>2350</v>
      </c>
      <c r="B843" s="2" t="s">
        <v>37</v>
      </c>
      <c r="C843" s="3">
        <v>44508</v>
      </c>
      <c r="D843" s="3">
        <v>45238</v>
      </c>
      <c r="E843" s="20">
        <v>2.07E-2</v>
      </c>
      <c r="F843" s="14" t="s">
        <v>9</v>
      </c>
      <c r="G843" s="14">
        <v>3.539999999999998E-3</v>
      </c>
    </row>
    <row r="844" spans="1:7" x14ac:dyDescent="0.25">
      <c r="A844" s="2" t="s">
        <v>2353</v>
      </c>
      <c r="B844" s="2" t="s">
        <v>54</v>
      </c>
      <c r="C844" s="3">
        <v>44511</v>
      </c>
      <c r="D844" s="3">
        <v>47068</v>
      </c>
      <c r="E844" s="20">
        <v>2.7900000000000001E-2</v>
      </c>
      <c r="F844" s="14" t="s">
        <v>4538</v>
      </c>
      <c r="G844" s="14">
        <v>6.2000000000000006E-3</v>
      </c>
    </row>
    <row r="845" spans="1:7" x14ac:dyDescent="0.25">
      <c r="A845" s="2" t="s">
        <v>2356</v>
      </c>
      <c r="B845" s="2" t="s">
        <v>54</v>
      </c>
      <c r="C845" s="3">
        <v>44515</v>
      </c>
      <c r="D845" s="3">
        <v>46341</v>
      </c>
      <c r="E845" s="20">
        <v>2.5000000000000001E-2</v>
      </c>
      <c r="F845" s="14" t="s">
        <v>11</v>
      </c>
      <c r="G845" s="14">
        <v>4.9900000000000014E-3</v>
      </c>
    </row>
    <row r="846" spans="1:7" x14ac:dyDescent="0.25">
      <c r="A846" s="2" t="s">
        <v>2359</v>
      </c>
      <c r="B846" s="2" t="s">
        <v>782</v>
      </c>
      <c r="C846" s="3">
        <v>44522</v>
      </c>
      <c r="D846" s="3">
        <v>47079</v>
      </c>
      <c r="E846" s="20">
        <v>2.63E-2</v>
      </c>
      <c r="F846" s="14" t="s">
        <v>4538</v>
      </c>
      <c r="G846" s="14">
        <v>5.0200000000000002E-3</v>
      </c>
    </row>
    <row r="847" spans="1:7" x14ac:dyDescent="0.25">
      <c r="A847" s="2" t="s">
        <v>2362</v>
      </c>
      <c r="B847" s="2" t="s">
        <v>153</v>
      </c>
      <c r="C847" s="3">
        <v>44524</v>
      </c>
      <c r="D847" s="3">
        <v>44616</v>
      </c>
      <c r="E847" s="20">
        <v>4.3499999999999997E-2</v>
      </c>
      <c r="F847" s="14" t="s">
        <v>4534</v>
      </c>
      <c r="G847" s="14">
        <v>2.8869999999999996E-2</v>
      </c>
    </row>
    <row r="848" spans="1:7" x14ac:dyDescent="0.25">
      <c r="A848" s="2" t="s">
        <v>2365</v>
      </c>
      <c r="B848" s="2" t="s">
        <v>680</v>
      </c>
      <c r="C848" s="3">
        <v>44525</v>
      </c>
      <c r="D848" s="3">
        <v>45621</v>
      </c>
      <c r="E848" s="20">
        <v>2.3099999999999999E-2</v>
      </c>
      <c r="F848" s="14" t="s">
        <v>4536</v>
      </c>
      <c r="G848" s="14">
        <v>5.1299999999999991E-3</v>
      </c>
    </row>
    <row r="849" spans="1:7" x14ac:dyDescent="0.25">
      <c r="A849" s="2" t="s">
        <v>2367</v>
      </c>
      <c r="B849" s="2" t="s">
        <v>680</v>
      </c>
      <c r="C849" s="3">
        <v>44525</v>
      </c>
      <c r="D849" s="3">
        <v>45986</v>
      </c>
      <c r="E849" s="20">
        <v>2.4500000000000001E-2</v>
      </c>
      <c r="F849" s="14" t="s">
        <v>10</v>
      </c>
      <c r="G849" s="14">
        <v>5.4599999999999996E-3</v>
      </c>
    </row>
    <row r="850" spans="1:7" x14ac:dyDescent="0.25">
      <c r="A850" s="2" t="s">
        <v>2369</v>
      </c>
      <c r="B850" s="2" t="s">
        <v>41</v>
      </c>
      <c r="C850" s="3">
        <v>44525</v>
      </c>
      <c r="D850" s="3">
        <v>44889</v>
      </c>
      <c r="E850" s="20">
        <v>1.7500000000000002E-2</v>
      </c>
      <c r="F850" s="14" t="s">
        <v>8</v>
      </c>
      <c r="G850" s="14">
        <v>1.9300000000000012E-3</v>
      </c>
    </row>
    <row r="851" spans="1:7" x14ac:dyDescent="0.25">
      <c r="A851" s="2" t="s">
        <v>2371</v>
      </c>
      <c r="B851" s="2" t="s">
        <v>153</v>
      </c>
      <c r="C851" s="3">
        <v>44526</v>
      </c>
      <c r="D851" s="3">
        <v>44617</v>
      </c>
      <c r="E851" s="20">
        <v>3.7000000000000005E-2</v>
      </c>
      <c r="F851" s="14" t="s">
        <v>4534</v>
      </c>
      <c r="G851" s="14">
        <v>2.2370000000000004E-2</v>
      </c>
    </row>
    <row r="852" spans="1:7" x14ac:dyDescent="0.25">
      <c r="A852" s="2" t="s">
        <v>2373</v>
      </c>
      <c r="B852" s="2" t="s">
        <v>264</v>
      </c>
      <c r="C852" s="3">
        <v>44529</v>
      </c>
      <c r="D852" s="3">
        <v>45717</v>
      </c>
      <c r="E852" s="20">
        <v>2.2499999999999999E-2</v>
      </c>
      <c r="F852" s="14" t="s">
        <v>4536</v>
      </c>
      <c r="G852" s="14">
        <v>4.2400000000000007E-3</v>
      </c>
    </row>
    <row r="853" spans="1:7" x14ac:dyDescent="0.25">
      <c r="A853" s="2" t="s">
        <v>2376</v>
      </c>
      <c r="B853" s="2" t="s">
        <v>264</v>
      </c>
      <c r="C853" s="3">
        <v>44529</v>
      </c>
      <c r="D853" s="3">
        <v>45806</v>
      </c>
      <c r="E853" s="20">
        <v>2.3E-2</v>
      </c>
      <c r="F853" s="14" t="s">
        <v>4536</v>
      </c>
      <c r="G853" s="14">
        <v>4.4900000000000009E-3</v>
      </c>
    </row>
    <row r="854" spans="1:7" x14ac:dyDescent="0.25">
      <c r="A854" s="2" t="s">
        <v>2378</v>
      </c>
      <c r="B854" s="2" t="s">
        <v>153</v>
      </c>
      <c r="C854" s="3">
        <v>44530</v>
      </c>
      <c r="D854" s="3">
        <v>44560</v>
      </c>
      <c r="E854" s="20">
        <v>4.3499999999999997E-2</v>
      </c>
      <c r="F854" s="14" t="s">
        <v>4535</v>
      </c>
      <c r="G854" s="14">
        <v>2.9049999999999999E-2</v>
      </c>
    </row>
    <row r="855" spans="1:7" x14ac:dyDescent="0.25">
      <c r="A855" s="2" t="s">
        <v>2381</v>
      </c>
      <c r="B855" s="2" t="s">
        <v>41</v>
      </c>
      <c r="C855" s="3">
        <v>44530</v>
      </c>
      <c r="D855" s="3">
        <v>44896</v>
      </c>
      <c r="E855" s="20">
        <v>2.0499999999999997E-2</v>
      </c>
      <c r="F855" s="14" t="s">
        <v>8</v>
      </c>
      <c r="G855" s="14">
        <v>4.7499999999999973E-3</v>
      </c>
    </row>
    <row r="856" spans="1:7" x14ac:dyDescent="0.25">
      <c r="A856" s="2" t="s">
        <v>2383</v>
      </c>
      <c r="B856" s="2" t="s">
        <v>153</v>
      </c>
      <c r="C856" s="3">
        <v>44550</v>
      </c>
      <c r="D856" s="3">
        <v>44914</v>
      </c>
      <c r="E856" s="20">
        <v>4.1500000000000002E-2</v>
      </c>
      <c r="F856" s="14" t="s">
        <v>8</v>
      </c>
      <c r="G856" s="14">
        <v>2.5900000000000003E-2</v>
      </c>
    </row>
    <row r="857" spans="1:7" x14ac:dyDescent="0.25">
      <c r="A857" s="2" t="s">
        <v>2386</v>
      </c>
      <c r="B857" s="2" t="s">
        <v>153</v>
      </c>
      <c r="C857" s="3">
        <v>44553</v>
      </c>
      <c r="D857" s="3">
        <v>44643</v>
      </c>
      <c r="E857" s="20">
        <v>4.3499999999999997E-2</v>
      </c>
      <c r="F857" s="14" t="s">
        <v>4534</v>
      </c>
      <c r="G857" s="14">
        <v>2.8289999999999996E-2</v>
      </c>
    </row>
    <row r="858" spans="1:7" x14ac:dyDescent="0.25">
      <c r="A858" s="2" t="s">
        <v>2389</v>
      </c>
      <c r="B858" s="2" t="s">
        <v>41</v>
      </c>
      <c r="C858" s="3">
        <v>44559</v>
      </c>
      <c r="D858" s="3">
        <v>44923</v>
      </c>
      <c r="E858" s="20">
        <v>1.8000000000000002E-2</v>
      </c>
      <c r="F858" s="14" t="s">
        <v>8</v>
      </c>
      <c r="G858" s="14">
        <v>1.970000000000003E-3</v>
      </c>
    </row>
    <row r="859" spans="1:7" x14ac:dyDescent="0.25">
      <c r="A859" s="2" t="s">
        <v>2392</v>
      </c>
      <c r="B859" s="2" t="s">
        <v>153</v>
      </c>
      <c r="C859" s="3">
        <v>44560</v>
      </c>
      <c r="D859" s="3">
        <v>44592</v>
      </c>
      <c r="E859" s="20">
        <v>4.3499999999999997E-2</v>
      </c>
      <c r="F859" s="14" t="s">
        <v>4535</v>
      </c>
      <c r="G859" s="14">
        <v>2.8289999999999996E-2</v>
      </c>
    </row>
    <row r="860" spans="1:7" x14ac:dyDescent="0.25">
      <c r="A860" s="2" t="s">
        <v>2395</v>
      </c>
      <c r="B860" s="2" t="s">
        <v>95</v>
      </c>
      <c r="C860" s="3">
        <v>44560</v>
      </c>
      <c r="D860" s="3">
        <v>44742</v>
      </c>
      <c r="E860" s="20">
        <v>3.2000000000000001E-2</v>
      </c>
      <c r="F860" s="14" t="s">
        <v>4533</v>
      </c>
      <c r="G860" s="14">
        <v>1.6830000000000001E-2</v>
      </c>
    </row>
    <row r="861" spans="1:7" x14ac:dyDescent="0.25">
      <c r="A861" s="2" t="s">
        <v>2398</v>
      </c>
      <c r="B861" s="2" t="s">
        <v>41</v>
      </c>
      <c r="C861" s="3">
        <v>44560</v>
      </c>
      <c r="D861" s="3">
        <v>44928</v>
      </c>
      <c r="E861" s="20">
        <v>2.0499999999999997E-2</v>
      </c>
      <c r="F861" s="14" t="s">
        <v>8</v>
      </c>
      <c r="G861" s="14">
        <v>4.2999999999999983E-3</v>
      </c>
    </row>
    <row r="862" spans="1:7" x14ac:dyDescent="0.25">
      <c r="A862" s="2" t="s">
        <v>2400</v>
      </c>
      <c r="B862" s="2" t="s">
        <v>41</v>
      </c>
      <c r="C862" s="3">
        <v>44560</v>
      </c>
      <c r="D862" s="3">
        <v>45257</v>
      </c>
      <c r="E862" s="20">
        <v>2.8999999999999998E-2</v>
      </c>
      <c r="F862" s="14" t="s">
        <v>9</v>
      </c>
      <c r="G862" s="14">
        <v>1.1899999999999997E-2</v>
      </c>
    </row>
    <row r="863" spans="1:7" x14ac:dyDescent="0.25">
      <c r="A863" s="2" t="s">
        <v>2402</v>
      </c>
      <c r="B863" s="2" t="s">
        <v>153</v>
      </c>
      <c r="C863" s="3">
        <v>44567</v>
      </c>
      <c r="D863" s="3">
        <v>44599</v>
      </c>
      <c r="E863" s="20">
        <v>4.3499999999999997E-2</v>
      </c>
      <c r="F863" s="14" t="s">
        <v>4535</v>
      </c>
      <c r="G863" s="14">
        <v>2.8199999999999996E-2</v>
      </c>
    </row>
    <row r="864" spans="1:7" x14ac:dyDescent="0.25">
      <c r="A864" s="2" t="s">
        <v>2405</v>
      </c>
      <c r="B864" s="2" t="s">
        <v>54</v>
      </c>
      <c r="C864" s="3">
        <v>44579</v>
      </c>
      <c r="D864" s="3">
        <v>44761</v>
      </c>
      <c r="E864" s="20">
        <v>1.7500000000000002E-2</v>
      </c>
      <c r="F864" s="14" t="s">
        <v>4533</v>
      </c>
      <c r="G864" s="14">
        <v>2.0400000000000019E-3</v>
      </c>
    </row>
    <row r="865" spans="1:7" x14ac:dyDescent="0.25">
      <c r="A865" s="2" t="s">
        <v>2408</v>
      </c>
      <c r="B865" s="2" t="s">
        <v>153</v>
      </c>
      <c r="C865" s="3">
        <v>44582</v>
      </c>
      <c r="D865" s="3">
        <v>44672</v>
      </c>
      <c r="E865" s="20">
        <v>4.3499999999999997E-2</v>
      </c>
      <c r="F865" s="14" t="s">
        <v>4534</v>
      </c>
      <c r="G865" s="14">
        <v>2.8259999999999997E-2</v>
      </c>
    </row>
    <row r="866" spans="1:7" x14ac:dyDescent="0.25">
      <c r="A866" s="2" t="s">
        <v>2411</v>
      </c>
      <c r="B866" s="2" t="s">
        <v>95</v>
      </c>
      <c r="C866" s="3">
        <v>44582</v>
      </c>
      <c r="D866" s="3">
        <v>44672</v>
      </c>
      <c r="E866" s="20">
        <v>2.1000000000000001E-2</v>
      </c>
      <c r="F866" s="14" t="s">
        <v>4534</v>
      </c>
      <c r="G866" s="14">
        <v>5.7600000000000012E-3</v>
      </c>
    </row>
    <row r="867" spans="1:7" x14ac:dyDescent="0.25">
      <c r="A867" s="2" t="s">
        <v>2413</v>
      </c>
      <c r="B867" s="2" t="s">
        <v>37</v>
      </c>
      <c r="C867" s="3">
        <v>44586</v>
      </c>
      <c r="D867" s="3">
        <v>45316</v>
      </c>
      <c r="E867" s="20">
        <v>2.1600000000000001E-2</v>
      </c>
      <c r="F867" s="14" t="s">
        <v>9</v>
      </c>
      <c r="G867" s="14">
        <v>3.49E-3</v>
      </c>
    </row>
    <row r="868" spans="1:7" x14ac:dyDescent="0.25">
      <c r="A868" s="2" t="s">
        <v>2416</v>
      </c>
      <c r="B868" s="2" t="s">
        <v>27</v>
      </c>
      <c r="C868" s="3">
        <v>44586</v>
      </c>
      <c r="D868" s="3">
        <v>44767</v>
      </c>
      <c r="E868" s="20">
        <v>2.0799999999999999E-2</v>
      </c>
      <c r="F868" s="14" t="s">
        <v>4533</v>
      </c>
      <c r="G868" s="14">
        <v>5.2499999999999995E-3</v>
      </c>
    </row>
    <row r="869" spans="1:7" x14ac:dyDescent="0.25">
      <c r="A869" s="2" t="s">
        <v>2419</v>
      </c>
      <c r="B869" s="2" t="s">
        <v>91</v>
      </c>
      <c r="C869" s="3">
        <v>44586</v>
      </c>
      <c r="D869" s="3">
        <v>44950</v>
      </c>
      <c r="E869" s="20">
        <v>1.84E-2</v>
      </c>
      <c r="F869" s="14" t="s">
        <v>8</v>
      </c>
      <c r="G869" s="14">
        <v>2.4799999999999996E-3</v>
      </c>
    </row>
    <row r="870" spans="1:7" x14ac:dyDescent="0.25">
      <c r="A870" s="2" t="s">
        <v>2421</v>
      </c>
      <c r="B870" s="2" t="s">
        <v>95</v>
      </c>
      <c r="C870" s="3">
        <v>44587</v>
      </c>
      <c r="D870" s="3">
        <v>44617</v>
      </c>
      <c r="E870" s="20">
        <v>1.8000000000000002E-2</v>
      </c>
      <c r="F870" s="14" t="s">
        <v>4535</v>
      </c>
      <c r="G870" s="14">
        <v>2.7200000000000019E-3</v>
      </c>
    </row>
    <row r="871" spans="1:7" x14ac:dyDescent="0.25">
      <c r="A871" s="2" t="s">
        <v>2424</v>
      </c>
      <c r="B871" s="2" t="s">
        <v>95</v>
      </c>
      <c r="C871" s="3">
        <v>44588</v>
      </c>
      <c r="D871" s="3">
        <v>45043</v>
      </c>
      <c r="E871" s="20">
        <v>2.7000000000000003E-2</v>
      </c>
      <c r="F871" s="14" t="s">
        <v>8</v>
      </c>
      <c r="G871" s="14">
        <v>1.0500000000000002E-2</v>
      </c>
    </row>
    <row r="872" spans="1:7" x14ac:dyDescent="0.25">
      <c r="A872" s="2" t="s">
        <v>2427</v>
      </c>
      <c r="B872" s="2" t="s">
        <v>153</v>
      </c>
      <c r="C872" s="3">
        <v>44592</v>
      </c>
      <c r="D872" s="3">
        <v>44622</v>
      </c>
      <c r="E872" s="20">
        <v>4.3499999999999997E-2</v>
      </c>
      <c r="F872" s="14" t="s">
        <v>4535</v>
      </c>
      <c r="G872" s="14">
        <v>2.8309999999999995E-2</v>
      </c>
    </row>
    <row r="873" spans="1:7" x14ac:dyDescent="0.25">
      <c r="A873" s="2" t="s">
        <v>2430</v>
      </c>
      <c r="B873" s="2" t="s">
        <v>285</v>
      </c>
      <c r="C873" s="3">
        <v>44592</v>
      </c>
      <c r="D873" s="3">
        <v>44956</v>
      </c>
      <c r="E873" s="20">
        <v>2.0899999999999998E-2</v>
      </c>
      <c r="F873" s="14" t="s">
        <v>8</v>
      </c>
      <c r="G873" s="14">
        <v>4.5599999999999981E-3</v>
      </c>
    </row>
    <row r="874" spans="1:7" x14ac:dyDescent="0.25">
      <c r="A874" s="2" t="s">
        <v>2432</v>
      </c>
      <c r="B874" s="2" t="s">
        <v>95</v>
      </c>
      <c r="C874" s="3">
        <v>44593</v>
      </c>
      <c r="D874" s="3">
        <v>44727</v>
      </c>
      <c r="E874" s="20">
        <v>0.02</v>
      </c>
      <c r="F874" s="14" t="s">
        <v>4534</v>
      </c>
      <c r="G874" s="14">
        <v>4.4900000000000009E-3</v>
      </c>
    </row>
    <row r="875" spans="1:7" x14ac:dyDescent="0.25">
      <c r="A875" s="2" t="s">
        <v>2435</v>
      </c>
      <c r="B875" s="2" t="s">
        <v>41</v>
      </c>
      <c r="C875" s="3">
        <v>44595</v>
      </c>
      <c r="D875" s="3">
        <v>44777</v>
      </c>
      <c r="E875" s="20">
        <v>0.02</v>
      </c>
      <c r="F875" s="14" t="s">
        <v>4533</v>
      </c>
      <c r="G875" s="14">
        <v>4.3599999999999993E-3</v>
      </c>
    </row>
    <row r="876" spans="1:7" x14ac:dyDescent="0.25">
      <c r="A876" s="2" t="s">
        <v>2438</v>
      </c>
      <c r="B876" s="2" t="s">
        <v>153</v>
      </c>
      <c r="C876" s="3">
        <v>44596</v>
      </c>
      <c r="D876" s="3">
        <v>44685</v>
      </c>
      <c r="E876" s="20">
        <v>4.3499999999999997E-2</v>
      </c>
      <c r="F876" s="14" t="s">
        <v>4534</v>
      </c>
      <c r="G876" s="14">
        <v>2.8199999999999996E-2</v>
      </c>
    </row>
    <row r="877" spans="1:7" x14ac:dyDescent="0.25">
      <c r="A877" s="2" t="s">
        <v>2441</v>
      </c>
      <c r="B877" s="2" t="s">
        <v>153</v>
      </c>
      <c r="C877" s="3">
        <v>44599</v>
      </c>
      <c r="D877" s="3">
        <v>44627</v>
      </c>
      <c r="E877" s="20">
        <v>4.3499999999999997E-2</v>
      </c>
      <c r="F877" s="14" t="s">
        <v>4535</v>
      </c>
      <c r="G877" s="14">
        <v>2.8239999999999998E-2</v>
      </c>
    </row>
    <row r="878" spans="1:7" x14ac:dyDescent="0.25">
      <c r="A878" s="2" t="s">
        <v>2444</v>
      </c>
      <c r="B878" s="2" t="s">
        <v>106</v>
      </c>
      <c r="C878" s="3">
        <v>44599</v>
      </c>
      <c r="D878" s="3">
        <v>44690</v>
      </c>
      <c r="E878" s="20">
        <v>1.77E-2</v>
      </c>
      <c r="F878" s="14" t="s">
        <v>4534</v>
      </c>
      <c r="G878" s="14">
        <v>2.4000000000000011E-3</v>
      </c>
    </row>
    <row r="879" spans="1:7" x14ac:dyDescent="0.25">
      <c r="A879" s="2" t="s">
        <v>2446</v>
      </c>
      <c r="B879" s="2" t="s">
        <v>106</v>
      </c>
      <c r="C879" s="3">
        <v>44599</v>
      </c>
      <c r="D879" s="3">
        <v>44781</v>
      </c>
      <c r="E879" s="20">
        <v>1.77E-2</v>
      </c>
      <c r="F879" s="14" t="s">
        <v>4533</v>
      </c>
      <c r="G879" s="14">
        <v>2.0499999999999997E-3</v>
      </c>
    </row>
    <row r="880" spans="1:7" x14ac:dyDescent="0.25">
      <c r="A880" s="2" t="s">
        <v>2448</v>
      </c>
      <c r="B880" s="2" t="s">
        <v>106</v>
      </c>
      <c r="C880" s="3">
        <v>44599</v>
      </c>
      <c r="D880" s="3">
        <v>44963</v>
      </c>
      <c r="E880" s="20">
        <v>1.9099999999999999E-2</v>
      </c>
      <c r="F880" s="14" t="s">
        <v>8</v>
      </c>
      <c r="G880" s="14">
        <v>2.5500000000000002E-3</v>
      </c>
    </row>
    <row r="881" spans="1:7" x14ac:dyDescent="0.25">
      <c r="A881" s="2" t="s">
        <v>2450</v>
      </c>
      <c r="B881" s="2" t="s">
        <v>95</v>
      </c>
      <c r="C881" s="3">
        <v>44606</v>
      </c>
      <c r="D881" s="3">
        <v>44970</v>
      </c>
      <c r="E881" s="20">
        <v>2.2000000000000002E-2</v>
      </c>
      <c r="F881" s="14" t="s">
        <v>8</v>
      </c>
      <c r="G881" s="14">
        <v>5.460000000000003E-3</v>
      </c>
    </row>
    <row r="882" spans="1:7" x14ac:dyDescent="0.25">
      <c r="A882" s="2" t="s">
        <v>2454</v>
      </c>
      <c r="B882" s="2" t="s">
        <v>54</v>
      </c>
      <c r="C882" s="3">
        <v>44607</v>
      </c>
      <c r="D882" s="3">
        <v>44789</v>
      </c>
      <c r="E882" s="20">
        <v>1.77E-2</v>
      </c>
      <c r="F882" s="14" t="s">
        <v>4533</v>
      </c>
      <c r="G882" s="14">
        <v>2.0100000000000014E-3</v>
      </c>
    </row>
    <row r="883" spans="1:7" x14ac:dyDescent="0.25">
      <c r="A883" s="2" t="s">
        <v>2457</v>
      </c>
      <c r="B883" s="2" t="s">
        <v>54</v>
      </c>
      <c r="C883" s="3">
        <v>44607</v>
      </c>
      <c r="D883" s="3">
        <v>44971</v>
      </c>
      <c r="E883" s="20">
        <v>1.95E-2</v>
      </c>
      <c r="F883" s="14" t="s">
        <v>8</v>
      </c>
      <c r="G883" s="14">
        <v>3.0699999999999998E-3</v>
      </c>
    </row>
    <row r="884" spans="1:7" x14ac:dyDescent="0.25">
      <c r="A884" s="2" t="s">
        <v>2459</v>
      </c>
      <c r="B884" s="2" t="s">
        <v>85</v>
      </c>
      <c r="C884" s="3">
        <v>44610</v>
      </c>
      <c r="D884" s="3">
        <v>46436</v>
      </c>
      <c r="E884" s="20">
        <v>2.76E-2</v>
      </c>
      <c r="F884" s="14" t="s">
        <v>11</v>
      </c>
      <c r="G884" s="14">
        <v>7.0099999999999989E-3</v>
      </c>
    </row>
    <row r="885" spans="1:7" x14ac:dyDescent="0.25">
      <c r="A885" s="2" t="s">
        <v>2462</v>
      </c>
      <c r="B885" s="2" t="s">
        <v>54</v>
      </c>
      <c r="C885" s="3">
        <v>44614</v>
      </c>
      <c r="D885" s="3">
        <v>44796</v>
      </c>
      <c r="E885" s="20">
        <v>1.7600000000000001E-2</v>
      </c>
      <c r="F885" s="14" t="s">
        <v>4533</v>
      </c>
      <c r="G885" s="14">
        <v>2.0000000000000018E-3</v>
      </c>
    </row>
    <row r="886" spans="1:7" x14ac:dyDescent="0.25">
      <c r="A886" s="2" t="s">
        <v>2465</v>
      </c>
      <c r="B886" s="2" t="s">
        <v>54</v>
      </c>
      <c r="C886" s="3">
        <v>44614</v>
      </c>
      <c r="D886" s="3">
        <v>44978</v>
      </c>
      <c r="E886" s="20">
        <v>1.9400000000000001E-2</v>
      </c>
      <c r="F886" s="14" t="s">
        <v>8</v>
      </c>
      <c r="G886" s="14">
        <v>3.0100000000000023E-3</v>
      </c>
    </row>
    <row r="887" spans="1:7" x14ac:dyDescent="0.25">
      <c r="A887" s="2" t="s">
        <v>2467</v>
      </c>
      <c r="B887" s="2" t="s">
        <v>54</v>
      </c>
      <c r="C887" s="3">
        <v>44614</v>
      </c>
      <c r="D887" s="3">
        <v>45344</v>
      </c>
      <c r="E887" s="20">
        <v>2.1299999999999999E-2</v>
      </c>
      <c r="F887" s="14" t="s">
        <v>9</v>
      </c>
      <c r="G887" s="14">
        <v>3.4599999999999978E-3</v>
      </c>
    </row>
    <row r="888" spans="1:7" x14ac:dyDescent="0.25">
      <c r="A888" s="2" t="s">
        <v>2469</v>
      </c>
      <c r="B888" s="2" t="s">
        <v>153</v>
      </c>
      <c r="C888" s="3">
        <v>44616</v>
      </c>
      <c r="D888" s="3">
        <v>44676</v>
      </c>
      <c r="E888" s="20">
        <v>4.3499999999999997E-2</v>
      </c>
      <c r="F888" s="14" t="s">
        <v>4534</v>
      </c>
      <c r="G888" s="14">
        <v>2.8209999999999999E-2</v>
      </c>
    </row>
    <row r="889" spans="1:7" x14ac:dyDescent="0.25">
      <c r="A889" s="2" t="s">
        <v>2472</v>
      </c>
      <c r="B889" s="2" t="s">
        <v>153</v>
      </c>
      <c r="C889" s="3">
        <v>44617</v>
      </c>
      <c r="D889" s="3">
        <v>44706</v>
      </c>
      <c r="E889" s="20">
        <v>3.7000000000000005E-2</v>
      </c>
      <c r="F889" s="14" t="s">
        <v>4534</v>
      </c>
      <c r="G889" s="14">
        <v>2.1680000000000005E-2</v>
      </c>
    </row>
    <row r="890" spans="1:7" x14ac:dyDescent="0.25">
      <c r="A890" s="2" t="s">
        <v>2475</v>
      </c>
      <c r="B890" s="2" t="s">
        <v>106</v>
      </c>
      <c r="C890" s="3">
        <v>44617</v>
      </c>
      <c r="D890" s="3">
        <v>44708</v>
      </c>
      <c r="E890" s="20">
        <v>1.7100000000000001E-2</v>
      </c>
      <c r="F890" s="14" t="s">
        <v>4534</v>
      </c>
      <c r="G890" s="14">
        <v>1.7800000000000003E-3</v>
      </c>
    </row>
    <row r="891" spans="1:7" x14ac:dyDescent="0.25">
      <c r="A891" s="2" t="s">
        <v>2478</v>
      </c>
      <c r="B891" s="2" t="s">
        <v>106</v>
      </c>
      <c r="C891" s="3">
        <v>44617</v>
      </c>
      <c r="D891" s="3">
        <v>44981</v>
      </c>
      <c r="E891" s="20">
        <v>1.8600000000000002E-2</v>
      </c>
      <c r="F891" s="14" t="s">
        <v>8</v>
      </c>
      <c r="G891" s="14">
        <v>2.2100000000000036E-3</v>
      </c>
    </row>
    <row r="892" spans="1:7" x14ac:dyDescent="0.25">
      <c r="A892" s="2" t="s">
        <v>2481</v>
      </c>
      <c r="B892" s="2" t="s">
        <v>153</v>
      </c>
      <c r="C892" s="3">
        <v>44620</v>
      </c>
      <c r="D892" s="3">
        <v>44984</v>
      </c>
      <c r="E892" s="20">
        <v>4.1500000000000002E-2</v>
      </c>
      <c r="F892" s="14" t="s">
        <v>8</v>
      </c>
      <c r="G892" s="14">
        <v>2.5410000000000002E-2</v>
      </c>
    </row>
    <row r="893" spans="1:7" x14ac:dyDescent="0.25">
      <c r="A893" s="2" t="s">
        <v>2484</v>
      </c>
      <c r="B893" s="2" t="s">
        <v>41</v>
      </c>
      <c r="C893" s="3">
        <v>44620</v>
      </c>
      <c r="D893" s="3">
        <v>44986</v>
      </c>
      <c r="E893" s="20">
        <v>2.0499999999999997E-2</v>
      </c>
      <c r="F893" s="14" t="s">
        <v>8</v>
      </c>
      <c r="G893" s="14">
        <v>4.1799999999999962E-3</v>
      </c>
    </row>
    <row r="894" spans="1:7" x14ac:dyDescent="0.25">
      <c r="A894" s="2" t="s">
        <v>2486</v>
      </c>
      <c r="B894" s="2" t="s">
        <v>153</v>
      </c>
      <c r="C894" s="3">
        <v>44622</v>
      </c>
      <c r="D894" s="3">
        <v>44655</v>
      </c>
      <c r="E894" s="20">
        <v>4.3499999999999997E-2</v>
      </c>
      <c r="F894" s="14" t="s">
        <v>4535</v>
      </c>
      <c r="G894" s="14">
        <v>2.8179999999999997E-2</v>
      </c>
    </row>
    <row r="895" spans="1:7" x14ac:dyDescent="0.25">
      <c r="A895" s="2" t="s">
        <v>2489</v>
      </c>
      <c r="B895" s="2" t="s">
        <v>153</v>
      </c>
      <c r="C895" s="3">
        <v>44627</v>
      </c>
      <c r="D895" s="3">
        <v>44658</v>
      </c>
      <c r="E895" s="20">
        <v>4.3499999999999997E-2</v>
      </c>
      <c r="F895" s="14" t="s">
        <v>4535</v>
      </c>
      <c r="G895" s="14">
        <v>2.8179999999999997E-2</v>
      </c>
    </row>
    <row r="896" spans="1:7" x14ac:dyDescent="0.25">
      <c r="A896" s="2" t="s">
        <v>2492</v>
      </c>
      <c r="B896" s="2" t="s">
        <v>95</v>
      </c>
      <c r="C896" s="3">
        <v>44628</v>
      </c>
      <c r="D896" s="3">
        <v>45303</v>
      </c>
      <c r="E896" s="20">
        <v>2.3E-2</v>
      </c>
      <c r="F896" s="14" t="s">
        <v>9</v>
      </c>
      <c r="G896" s="14">
        <v>5.0299999999999997E-3</v>
      </c>
    </row>
    <row r="897" spans="1:7" x14ac:dyDescent="0.25">
      <c r="A897" s="2" t="s">
        <v>2496</v>
      </c>
      <c r="B897" s="2" t="s">
        <v>54</v>
      </c>
      <c r="C897" s="3">
        <v>44634</v>
      </c>
      <c r="D897" s="3">
        <v>44998</v>
      </c>
      <c r="E897" s="20">
        <v>1.9099999999999999E-2</v>
      </c>
      <c r="F897" s="14" t="s">
        <v>8</v>
      </c>
      <c r="G897" s="14">
        <v>2.98E-3</v>
      </c>
    </row>
    <row r="898" spans="1:7" x14ac:dyDescent="0.25">
      <c r="A898" s="2" t="s">
        <v>2499</v>
      </c>
      <c r="B898" s="2" t="s">
        <v>62</v>
      </c>
      <c r="C898" s="3">
        <v>44635</v>
      </c>
      <c r="D898" s="3">
        <v>45366</v>
      </c>
      <c r="E898" s="20">
        <v>2.1000000000000001E-2</v>
      </c>
      <c r="F898" s="14" t="s">
        <v>9</v>
      </c>
      <c r="G898" s="14">
        <v>2.9700000000000004E-3</v>
      </c>
    </row>
    <row r="899" spans="1:7" x14ac:dyDescent="0.25">
      <c r="A899" s="2" t="s">
        <v>2502</v>
      </c>
      <c r="B899" s="2" t="s">
        <v>62</v>
      </c>
      <c r="C899" s="3">
        <v>44635</v>
      </c>
      <c r="D899" s="3">
        <v>46461</v>
      </c>
      <c r="E899" s="20">
        <v>2.5399999999999999E-2</v>
      </c>
      <c r="F899" s="14" t="s">
        <v>11</v>
      </c>
      <c r="G899" s="14">
        <v>4.5000000000000005E-3</v>
      </c>
    </row>
    <row r="900" spans="1:7" x14ac:dyDescent="0.25">
      <c r="A900" s="2" t="s">
        <v>2504</v>
      </c>
      <c r="B900" s="2" t="s">
        <v>37</v>
      </c>
      <c r="C900" s="3">
        <v>44638</v>
      </c>
      <c r="D900" s="3">
        <v>45369</v>
      </c>
      <c r="E900" s="20">
        <v>2.1499999999999998E-2</v>
      </c>
      <c r="F900" s="14" t="s">
        <v>9</v>
      </c>
      <c r="G900" s="14">
        <v>3.4999999999999996E-3</v>
      </c>
    </row>
    <row r="901" spans="1:7" x14ac:dyDescent="0.25">
      <c r="A901" s="2" t="s">
        <v>2507</v>
      </c>
      <c r="B901" s="2" t="s">
        <v>1322</v>
      </c>
      <c r="C901" s="3">
        <v>44642</v>
      </c>
      <c r="D901" s="3">
        <v>45007</v>
      </c>
      <c r="E901" s="20">
        <v>2.5399999999999999E-2</v>
      </c>
      <c r="F901" s="14" t="s">
        <v>8</v>
      </c>
      <c r="G901" s="14">
        <v>8.8999999999999982E-3</v>
      </c>
    </row>
    <row r="902" spans="1:7" x14ac:dyDescent="0.25">
      <c r="A902" s="2" t="s">
        <v>2511</v>
      </c>
      <c r="B902" s="2" t="s">
        <v>54</v>
      </c>
      <c r="C902" s="3">
        <v>44642</v>
      </c>
      <c r="D902" s="3">
        <v>44824</v>
      </c>
      <c r="E902" s="20">
        <v>1.77E-2</v>
      </c>
      <c r="F902" s="14" t="s">
        <v>4533</v>
      </c>
      <c r="G902" s="14">
        <v>2.0000000000000018E-3</v>
      </c>
    </row>
    <row r="903" spans="1:7" x14ac:dyDescent="0.25">
      <c r="A903" s="2" t="s">
        <v>2513</v>
      </c>
      <c r="B903" s="2" t="s">
        <v>54</v>
      </c>
      <c r="C903" s="3">
        <v>44642</v>
      </c>
      <c r="D903" s="3">
        <v>45006</v>
      </c>
      <c r="E903" s="20">
        <v>1.9400000000000001E-2</v>
      </c>
      <c r="F903" s="14" t="s">
        <v>8</v>
      </c>
      <c r="G903" s="14">
        <v>3.1300000000000008E-3</v>
      </c>
    </row>
    <row r="904" spans="1:7" x14ac:dyDescent="0.25">
      <c r="A904" s="2" t="s">
        <v>2515</v>
      </c>
      <c r="B904" s="2" t="s">
        <v>54</v>
      </c>
      <c r="C904" s="3">
        <v>44642</v>
      </c>
      <c r="D904" s="3">
        <v>45373</v>
      </c>
      <c r="E904" s="20">
        <v>2.1499999999999998E-2</v>
      </c>
      <c r="F904" s="14" t="s">
        <v>9</v>
      </c>
      <c r="G904" s="14">
        <v>3.479999999999997E-3</v>
      </c>
    </row>
    <row r="905" spans="1:7" x14ac:dyDescent="0.25">
      <c r="A905" s="2" t="s">
        <v>2517</v>
      </c>
      <c r="B905" s="2" t="s">
        <v>153</v>
      </c>
      <c r="C905" s="3">
        <v>44645</v>
      </c>
      <c r="D905" s="3">
        <v>44736</v>
      </c>
      <c r="E905" s="20">
        <v>4.3499999999999997E-2</v>
      </c>
      <c r="F905" s="14" t="s">
        <v>4534</v>
      </c>
      <c r="G905" s="14">
        <v>2.8019999999999996E-2</v>
      </c>
    </row>
    <row r="906" spans="1:7" x14ac:dyDescent="0.25">
      <c r="A906" s="2" t="s">
        <v>2520</v>
      </c>
      <c r="B906" s="2" t="s">
        <v>95</v>
      </c>
      <c r="C906" s="3">
        <v>44651</v>
      </c>
      <c r="D906" s="3">
        <v>47084</v>
      </c>
      <c r="E906" s="20">
        <v>3.7999999999999999E-2</v>
      </c>
      <c r="F906" s="14" t="s">
        <v>4538</v>
      </c>
      <c r="G906" s="14">
        <v>1.583E-2</v>
      </c>
    </row>
    <row r="907" spans="1:7" x14ac:dyDescent="0.25">
      <c r="A907" s="2" t="s">
        <v>2523</v>
      </c>
      <c r="B907" s="2" t="s">
        <v>41</v>
      </c>
      <c r="C907" s="3">
        <v>44651</v>
      </c>
      <c r="D907" s="3">
        <v>45019</v>
      </c>
      <c r="E907" s="20">
        <v>2.1000000000000001E-2</v>
      </c>
      <c r="F907" s="14" t="s">
        <v>8</v>
      </c>
      <c r="G907" s="14">
        <v>4.4700000000000017E-3</v>
      </c>
    </row>
    <row r="908" spans="1:7" x14ac:dyDescent="0.25">
      <c r="A908" s="2" t="s">
        <v>2525</v>
      </c>
      <c r="B908" s="2" t="s">
        <v>41</v>
      </c>
      <c r="C908" s="3">
        <v>44651</v>
      </c>
      <c r="D908" s="3">
        <v>44834</v>
      </c>
      <c r="E908" s="20">
        <v>1.7500000000000002E-2</v>
      </c>
      <c r="F908" s="14" t="s">
        <v>4533</v>
      </c>
      <c r="G908" s="14">
        <v>1.8700000000000001E-3</v>
      </c>
    </row>
    <row r="909" spans="1:7" x14ac:dyDescent="0.25">
      <c r="A909" s="2" t="s">
        <v>2527</v>
      </c>
      <c r="B909" s="2" t="s">
        <v>37</v>
      </c>
      <c r="C909" s="3">
        <v>44652</v>
      </c>
      <c r="D909" s="3">
        <v>45383</v>
      </c>
      <c r="E909" s="20">
        <v>2.18E-2</v>
      </c>
      <c r="F909" s="14" t="s">
        <v>9</v>
      </c>
      <c r="G909" s="14">
        <v>3.4800000000000005E-3</v>
      </c>
    </row>
    <row r="910" spans="1:7" x14ac:dyDescent="0.25">
      <c r="A910" s="2" t="s">
        <v>2530</v>
      </c>
      <c r="B910" s="2" t="s">
        <v>153</v>
      </c>
      <c r="C910" s="3">
        <v>44655</v>
      </c>
      <c r="D910" s="3">
        <v>44685</v>
      </c>
      <c r="E910" s="20">
        <v>4.3499999999999997E-2</v>
      </c>
      <c r="F910" s="14" t="s">
        <v>4535</v>
      </c>
      <c r="G910" s="14">
        <v>2.8049999999999999E-2</v>
      </c>
    </row>
    <row r="911" spans="1:7" x14ac:dyDescent="0.25">
      <c r="A911" s="2" t="s">
        <v>2533</v>
      </c>
      <c r="B911" s="2" t="s">
        <v>192</v>
      </c>
      <c r="C911" s="3">
        <v>44657</v>
      </c>
      <c r="D911" s="3">
        <v>45388</v>
      </c>
      <c r="E911" s="20">
        <v>2.2700000000000001E-2</v>
      </c>
      <c r="F911" s="14" t="s">
        <v>9</v>
      </c>
      <c r="G911" s="14">
        <v>4.4299999999999999E-3</v>
      </c>
    </row>
    <row r="912" spans="1:7" x14ac:dyDescent="0.25">
      <c r="A912" s="2" t="s">
        <v>2536</v>
      </c>
      <c r="B912" s="2" t="s">
        <v>153</v>
      </c>
      <c r="C912" s="3">
        <v>44662</v>
      </c>
      <c r="D912" s="3">
        <v>44672</v>
      </c>
      <c r="E912" s="20">
        <v>4.3499999999999997E-2</v>
      </c>
      <c r="F912" s="14" t="s">
        <v>4535</v>
      </c>
      <c r="G912" s="14">
        <v>2.7459999999999998E-2</v>
      </c>
    </row>
    <row r="913" spans="1:7" x14ac:dyDescent="0.25">
      <c r="A913" s="2" t="s">
        <v>2539</v>
      </c>
      <c r="B913" s="2" t="s">
        <v>153</v>
      </c>
      <c r="C913" s="3">
        <v>44662</v>
      </c>
      <c r="D913" s="3">
        <v>44753</v>
      </c>
      <c r="E913" s="20">
        <v>4.3499999999999997E-2</v>
      </c>
      <c r="F913" s="14" t="s">
        <v>4534</v>
      </c>
      <c r="G913" s="14">
        <v>2.7709999999999999E-2</v>
      </c>
    </row>
    <row r="914" spans="1:7" x14ac:dyDescent="0.25">
      <c r="A914" s="2" t="s">
        <v>2541</v>
      </c>
      <c r="B914" s="2" t="s">
        <v>95</v>
      </c>
      <c r="C914" s="3">
        <v>44664</v>
      </c>
      <c r="D914" s="3">
        <v>45028</v>
      </c>
      <c r="E914" s="20">
        <v>2.2000000000000002E-2</v>
      </c>
      <c r="F914" s="14" t="s">
        <v>8</v>
      </c>
      <c r="G914" s="14">
        <v>5.6400000000000027E-3</v>
      </c>
    </row>
    <row r="915" spans="1:7" x14ac:dyDescent="0.25">
      <c r="A915" s="2" t="s">
        <v>2545</v>
      </c>
      <c r="B915" s="2" t="s">
        <v>54</v>
      </c>
      <c r="C915" s="3">
        <v>44665</v>
      </c>
      <c r="D915" s="3">
        <v>44939</v>
      </c>
      <c r="E915" s="20">
        <v>1.8600000000000002E-2</v>
      </c>
      <c r="F915" s="14" t="s">
        <v>4533</v>
      </c>
      <c r="G915" s="14">
        <v>2.480000000000003E-3</v>
      </c>
    </row>
    <row r="916" spans="1:7" x14ac:dyDescent="0.25">
      <c r="A916" s="2" t="s">
        <v>2548</v>
      </c>
      <c r="B916" s="2" t="s">
        <v>54</v>
      </c>
      <c r="C916" s="3">
        <v>44665</v>
      </c>
      <c r="D916" s="3">
        <v>44756</v>
      </c>
      <c r="E916" s="20">
        <v>1.7299999999999999E-2</v>
      </c>
      <c r="F916" s="14" t="s">
        <v>4534</v>
      </c>
      <c r="G916" s="14">
        <v>1.5699999999999985E-3</v>
      </c>
    </row>
    <row r="917" spans="1:7" x14ac:dyDescent="0.25">
      <c r="A917" s="2" t="s">
        <v>2550</v>
      </c>
      <c r="B917" s="2" t="s">
        <v>95</v>
      </c>
      <c r="C917" s="3">
        <v>44666</v>
      </c>
      <c r="D917" s="3">
        <v>46492</v>
      </c>
      <c r="E917" s="20">
        <v>2.8500000000000001E-2</v>
      </c>
      <c r="F917" s="14" t="s">
        <v>11</v>
      </c>
      <c r="G917" s="14">
        <v>7.1100000000000017E-3</v>
      </c>
    </row>
    <row r="918" spans="1:7" x14ac:dyDescent="0.25">
      <c r="A918" s="2" t="s">
        <v>2553</v>
      </c>
      <c r="B918" s="2" t="s">
        <v>95</v>
      </c>
      <c r="C918" s="3">
        <v>44666</v>
      </c>
      <c r="D918" s="3">
        <v>44848</v>
      </c>
      <c r="E918" s="20">
        <v>2.1000000000000001E-2</v>
      </c>
      <c r="F918" s="14" t="s">
        <v>4533</v>
      </c>
      <c r="G918" s="14">
        <v>5.11E-3</v>
      </c>
    </row>
    <row r="919" spans="1:7" x14ac:dyDescent="0.25">
      <c r="A919" s="2" t="s">
        <v>2556</v>
      </c>
      <c r="B919" s="2" t="s">
        <v>95</v>
      </c>
      <c r="C919" s="3">
        <v>44670</v>
      </c>
      <c r="D919" s="3">
        <v>44852</v>
      </c>
      <c r="E919" s="20">
        <v>2.5000000000000001E-2</v>
      </c>
      <c r="F919" s="14" t="s">
        <v>4533</v>
      </c>
      <c r="G919" s="14">
        <v>9.0500000000000025E-3</v>
      </c>
    </row>
    <row r="920" spans="1:7" x14ac:dyDescent="0.25">
      <c r="A920" s="2" t="s">
        <v>2559</v>
      </c>
      <c r="B920" s="2" t="s">
        <v>41</v>
      </c>
      <c r="C920" s="3">
        <v>44672</v>
      </c>
      <c r="D920" s="3">
        <v>45371</v>
      </c>
      <c r="E920" s="20">
        <v>2.2499999999999999E-2</v>
      </c>
      <c r="F920" s="14" t="s">
        <v>9</v>
      </c>
      <c r="G920" s="14">
        <v>4.5299999999999993E-3</v>
      </c>
    </row>
    <row r="921" spans="1:7" x14ac:dyDescent="0.25">
      <c r="A921" s="2" t="s">
        <v>2561</v>
      </c>
      <c r="B921" s="2" t="s">
        <v>95</v>
      </c>
      <c r="C921" s="3">
        <v>44673</v>
      </c>
      <c r="D921" s="3">
        <v>45037</v>
      </c>
      <c r="E921" s="20">
        <v>2.2000000000000002E-2</v>
      </c>
      <c r="F921" s="14" t="s">
        <v>8</v>
      </c>
      <c r="G921" s="14">
        <v>5.5400000000000033E-3</v>
      </c>
    </row>
    <row r="922" spans="1:7" x14ac:dyDescent="0.25">
      <c r="A922" s="2" t="s">
        <v>2563</v>
      </c>
      <c r="B922" s="2" t="s">
        <v>153</v>
      </c>
      <c r="C922" s="3">
        <v>44676</v>
      </c>
      <c r="D922" s="3">
        <v>44706</v>
      </c>
      <c r="E922" s="20">
        <v>4.3499999999999997E-2</v>
      </c>
      <c r="F922" s="14" t="s">
        <v>4535</v>
      </c>
      <c r="G922" s="14">
        <v>2.7719999999999998E-2</v>
      </c>
    </row>
    <row r="923" spans="1:7" x14ac:dyDescent="0.25">
      <c r="A923" s="2" t="s">
        <v>2566</v>
      </c>
      <c r="B923" s="2" t="s">
        <v>153</v>
      </c>
      <c r="C923" s="3">
        <v>44676</v>
      </c>
      <c r="D923" s="3">
        <v>44736</v>
      </c>
      <c r="E923" s="20">
        <v>4.3499999999999997E-2</v>
      </c>
      <c r="F923" s="14" t="s">
        <v>4534</v>
      </c>
      <c r="G923" s="14">
        <v>2.7789999999999999E-2</v>
      </c>
    </row>
    <row r="924" spans="1:7" x14ac:dyDescent="0.25">
      <c r="A924" s="2" t="s">
        <v>2568</v>
      </c>
      <c r="B924" s="2" t="s">
        <v>153</v>
      </c>
      <c r="C924" s="3">
        <v>44676</v>
      </c>
      <c r="D924" s="3">
        <v>44767</v>
      </c>
      <c r="E924" s="20">
        <v>4.3499999999999997E-2</v>
      </c>
      <c r="F924" s="14" t="s">
        <v>4534</v>
      </c>
      <c r="G924" s="14">
        <v>2.7729999999999998E-2</v>
      </c>
    </row>
    <row r="925" spans="1:7" x14ac:dyDescent="0.25">
      <c r="A925" s="2" t="s">
        <v>2570</v>
      </c>
      <c r="B925" s="2" t="s">
        <v>91</v>
      </c>
      <c r="C925" s="3">
        <v>44677</v>
      </c>
      <c r="D925" s="3">
        <v>45041</v>
      </c>
      <c r="E925" s="20">
        <v>1.9099999999999999E-2</v>
      </c>
      <c r="F925" s="14" t="s">
        <v>8</v>
      </c>
      <c r="G925" s="14">
        <v>2.5500000000000002E-3</v>
      </c>
    </row>
    <row r="926" spans="1:7" x14ac:dyDescent="0.25">
      <c r="A926" s="2" t="s">
        <v>2573</v>
      </c>
      <c r="B926" s="2" t="s">
        <v>106</v>
      </c>
      <c r="C926" s="3">
        <v>44678</v>
      </c>
      <c r="D926" s="3">
        <v>45042</v>
      </c>
      <c r="E926" s="20">
        <v>1.9099999999999999E-2</v>
      </c>
      <c r="F926" s="14" t="s">
        <v>8</v>
      </c>
      <c r="G926" s="14">
        <v>2.5500000000000002E-3</v>
      </c>
    </row>
    <row r="927" spans="1:7" x14ac:dyDescent="0.25">
      <c r="A927" s="2" t="s">
        <v>2577</v>
      </c>
      <c r="B927" s="2" t="s">
        <v>106</v>
      </c>
      <c r="C927" s="3">
        <v>44678</v>
      </c>
      <c r="D927" s="3">
        <v>44768</v>
      </c>
      <c r="E927" s="20">
        <v>1.78E-2</v>
      </c>
      <c r="F927" s="14" t="s">
        <v>4534</v>
      </c>
      <c r="G927" s="14">
        <v>2.1899999999999992E-3</v>
      </c>
    </row>
    <row r="928" spans="1:7" x14ac:dyDescent="0.25">
      <c r="A928" s="2" t="s">
        <v>2580</v>
      </c>
      <c r="B928" s="2" t="s">
        <v>680</v>
      </c>
      <c r="C928" s="3">
        <v>44679</v>
      </c>
      <c r="D928" s="3">
        <v>45775</v>
      </c>
      <c r="E928" s="20">
        <v>2.4399999999999998E-2</v>
      </c>
      <c r="F928" s="14" t="s">
        <v>4536</v>
      </c>
      <c r="G928" s="14">
        <v>5.0299999999999997E-3</v>
      </c>
    </row>
    <row r="929" spans="1:7" x14ac:dyDescent="0.25">
      <c r="A929" s="2" t="s">
        <v>2583</v>
      </c>
      <c r="B929" s="2" t="s">
        <v>680</v>
      </c>
      <c r="C929" s="3">
        <v>44679</v>
      </c>
      <c r="D929" s="3">
        <v>46140</v>
      </c>
      <c r="E929" s="20">
        <v>2.58E-2</v>
      </c>
      <c r="F929" s="14" t="s">
        <v>10</v>
      </c>
      <c r="G929" s="14">
        <v>4.7999999999999987E-3</v>
      </c>
    </row>
    <row r="930" spans="1:7" x14ac:dyDescent="0.25">
      <c r="A930" s="2" t="s">
        <v>2585</v>
      </c>
      <c r="B930" s="2" t="s">
        <v>680</v>
      </c>
      <c r="C930" s="3">
        <v>44679</v>
      </c>
      <c r="D930" s="3">
        <v>46505</v>
      </c>
      <c r="E930" s="20">
        <v>2.7400000000000001E-2</v>
      </c>
      <c r="F930" s="14" t="s">
        <v>11</v>
      </c>
      <c r="G930" s="14">
        <v>5.2999999999999992E-3</v>
      </c>
    </row>
    <row r="931" spans="1:7" x14ac:dyDescent="0.25">
      <c r="A931" s="2" t="s">
        <v>2587</v>
      </c>
      <c r="B931" s="2" t="s">
        <v>118</v>
      </c>
      <c r="C931" s="3">
        <v>44680</v>
      </c>
      <c r="D931" s="3">
        <v>45411</v>
      </c>
      <c r="E931" s="20">
        <v>2.2000000000000002E-2</v>
      </c>
      <c r="F931" s="14" t="s">
        <v>9</v>
      </c>
      <c r="G931" s="14">
        <v>3.6600000000000035E-3</v>
      </c>
    </row>
    <row r="932" spans="1:7" x14ac:dyDescent="0.25">
      <c r="A932" s="2" t="s">
        <v>2590</v>
      </c>
      <c r="B932" s="2" t="s">
        <v>118</v>
      </c>
      <c r="C932" s="3">
        <v>44680</v>
      </c>
      <c r="D932" s="3">
        <v>45229</v>
      </c>
      <c r="E932" s="20">
        <v>2.0299999999999999E-2</v>
      </c>
      <c r="F932" s="14" t="s">
        <v>9</v>
      </c>
      <c r="G932" s="14">
        <v>2.81E-3</v>
      </c>
    </row>
    <row r="933" spans="1:7" x14ac:dyDescent="0.25">
      <c r="A933" s="2" t="s">
        <v>2592</v>
      </c>
      <c r="B933" s="2" t="s">
        <v>118</v>
      </c>
      <c r="C933" s="3">
        <v>44680</v>
      </c>
      <c r="D933" s="3">
        <v>45044</v>
      </c>
      <c r="E933" s="20">
        <v>1.9099999999999999E-2</v>
      </c>
      <c r="F933" s="14" t="s">
        <v>8</v>
      </c>
      <c r="G933" s="14">
        <v>2.5500000000000002E-3</v>
      </c>
    </row>
    <row r="934" spans="1:7" x14ac:dyDescent="0.25">
      <c r="A934" s="2" t="s">
        <v>2594</v>
      </c>
      <c r="B934" s="2" t="s">
        <v>41</v>
      </c>
      <c r="C934" s="3">
        <v>44680</v>
      </c>
      <c r="D934" s="3">
        <v>45048</v>
      </c>
      <c r="E934" s="20">
        <v>2.1000000000000001E-2</v>
      </c>
      <c r="F934" s="14" t="s">
        <v>8</v>
      </c>
      <c r="G934" s="14">
        <v>4.2000000000000023E-3</v>
      </c>
    </row>
    <row r="935" spans="1:7" x14ac:dyDescent="0.25">
      <c r="A935" s="2" t="s">
        <v>2596</v>
      </c>
      <c r="B935" s="2" t="s">
        <v>153</v>
      </c>
      <c r="C935" s="3">
        <v>44685</v>
      </c>
      <c r="D935" s="3">
        <v>44777</v>
      </c>
      <c r="E935" s="20">
        <v>4.3499999999999997E-2</v>
      </c>
      <c r="F935" s="14" t="s">
        <v>4534</v>
      </c>
      <c r="G935" s="14">
        <v>2.7499999999999997E-2</v>
      </c>
    </row>
    <row r="936" spans="1:7" x14ac:dyDescent="0.25">
      <c r="A936" s="2" t="s">
        <v>2599</v>
      </c>
      <c r="B936" s="2" t="s">
        <v>153</v>
      </c>
      <c r="C936" s="3">
        <v>44685</v>
      </c>
      <c r="D936" s="3">
        <v>44746</v>
      </c>
      <c r="E936" s="20">
        <v>4.3499999999999997E-2</v>
      </c>
      <c r="F936" s="14" t="s">
        <v>4534</v>
      </c>
      <c r="G936" s="14">
        <v>2.7659999999999997E-2</v>
      </c>
    </row>
    <row r="937" spans="1:7" x14ac:dyDescent="0.25">
      <c r="A937" s="2" t="s">
        <v>2601</v>
      </c>
      <c r="B937" s="2" t="s">
        <v>153</v>
      </c>
      <c r="C937" s="3">
        <v>44685</v>
      </c>
      <c r="D937" s="3">
        <v>44706</v>
      </c>
      <c r="E937" s="20">
        <v>4.3499999999999997E-2</v>
      </c>
      <c r="F937" s="14" t="s">
        <v>4535</v>
      </c>
      <c r="G937" s="14">
        <v>2.7809999999999998E-2</v>
      </c>
    </row>
    <row r="938" spans="1:7" x14ac:dyDescent="0.25">
      <c r="A938" s="2" t="s">
        <v>2603</v>
      </c>
      <c r="B938" s="2" t="s">
        <v>41</v>
      </c>
      <c r="C938" s="3">
        <v>44686</v>
      </c>
      <c r="D938" s="3">
        <v>45386</v>
      </c>
      <c r="E938" s="20">
        <v>2.8999999999999998E-2</v>
      </c>
      <c r="F938" s="14" t="s">
        <v>9</v>
      </c>
      <c r="G938" s="14">
        <v>1.0829999999999999E-2</v>
      </c>
    </row>
    <row r="939" spans="1:7" x14ac:dyDescent="0.25">
      <c r="A939" s="2" t="s">
        <v>2606</v>
      </c>
      <c r="B939" s="2" t="s">
        <v>192</v>
      </c>
      <c r="C939" s="3">
        <v>44687</v>
      </c>
      <c r="D939" s="3">
        <v>46513</v>
      </c>
      <c r="E939" s="20">
        <v>2.8199999999999999E-2</v>
      </c>
      <c r="F939" s="14" t="s">
        <v>11</v>
      </c>
      <c r="G939" s="14">
        <v>6.009999999999998E-3</v>
      </c>
    </row>
    <row r="940" spans="1:7" x14ac:dyDescent="0.25">
      <c r="A940" s="2" t="s">
        <v>2609</v>
      </c>
      <c r="B940" s="2" t="s">
        <v>54</v>
      </c>
      <c r="C940" s="3">
        <v>44690</v>
      </c>
      <c r="D940" s="3">
        <v>45421</v>
      </c>
      <c r="E940" s="20">
        <v>2.1700000000000001E-2</v>
      </c>
      <c r="F940" s="14" t="s">
        <v>9</v>
      </c>
      <c r="G940" s="14">
        <v>3.429999999999999E-3</v>
      </c>
    </row>
    <row r="941" spans="1:7" x14ac:dyDescent="0.25">
      <c r="A941" s="2" t="s">
        <v>2611</v>
      </c>
      <c r="B941" s="2" t="s">
        <v>54</v>
      </c>
      <c r="C941" s="3">
        <v>44690</v>
      </c>
      <c r="D941" s="3">
        <v>45054</v>
      </c>
      <c r="E941" s="20">
        <v>1.9599999999999999E-2</v>
      </c>
      <c r="F941" s="14" t="s">
        <v>8</v>
      </c>
      <c r="G941" s="14">
        <v>2.8499999999999984E-3</v>
      </c>
    </row>
    <row r="942" spans="1:7" x14ac:dyDescent="0.25">
      <c r="A942" s="2" t="s">
        <v>2613</v>
      </c>
      <c r="B942" s="2" t="s">
        <v>54</v>
      </c>
      <c r="C942" s="3">
        <v>44690</v>
      </c>
      <c r="D942" s="3">
        <v>44872</v>
      </c>
      <c r="E942" s="20">
        <v>1.7899999999999999E-2</v>
      </c>
      <c r="F942" s="14" t="s">
        <v>4533</v>
      </c>
      <c r="G942" s="14">
        <v>1.9599999999999999E-3</v>
      </c>
    </row>
    <row r="943" spans="1:7" x14ac:dyDescent="0.25">
      <c r="A943" s="2" t="s">
        <v>2615</v>
      </c>
      <c r="B943" s="2" t="s">
        <v>782</v>
      </c>
      <c r="C943" s="3">
        <v>44705</v>
      </c>
      <c r="D943" s="3">
        <v>44796</v>
      </c>
      <c r="E943" s="20">
        <v>1.7899999999999999E-2</v>
      </c>
      <c r="F943" s="14" t="s">
        <v>4534</v>
      </c>
      <c r="G943" s="14">
        <v>2.6999999999999993E-3</v>
      </c>
    </row>
    <row r="944" spans="1:7" x14ac:dyDescent="0.25">
      <c r="A944" s="2" t="s">
        <v>2618</v>
      </c>
      <c r="B944" s="2" t="s">
        <v>782</v>
      </c>
      <c r="C944" s="3">
        <v>44705</v>
      </c>
      <c r="D944" s="3">
        <v>44887</v>
      </c>
      <c r="E944" s="20">
        <v>1.84E-2</v>
      </c>
      <c r="F944" s="14" t="s">
        <v>4533</v>
      </c>
      <c r="G944" s="14">
        <v>2.5599999999999998E-3</v>
      </c>
    </row>
    <row r="945" spans="1:7" x14ac:dyDescent="0.25">
      <c r="A945" s="2" t="s">
        <v>2620</v>
      </c>
      <c r="B945" s="2" t="s">
        <v>782</v>
      </c>
      <c r="C945" s="3">
        <v>44705</v>
      </c>
      <c r="D945" s="3">
        <v>45069</v>
      </c>
      <c r="E945" s="20">
        <v>1.9599999999999999E-2</v>
      </c>
      <c r="F945" s="14" t="s">
        <v>8</v>
      </c>
      <c r="G945" s="14">
        <v>1.9699999999999995E-3</v>
      </c>
    </row>
    <row r="946" spans="1:7" x14ac:dyDescent="0.25">
      <c r="A946" s="2" t="s">
        <v>2622</v>
      </c>
      <c r="B946" s="2" t="s">
        <v>782</v>
      </c>
      <c r="C946" s="3">
        <v>44705</v>
      </c>
      <c r="D946" s="3">
        <v>45436</v>
      </c>
      <c r="E946" s="20">
        <v>2.2400000000000003E-2</v>
      </c>
      <c r="F946" s="14" t="s">
        <v>9</v>
      </c>
      <c r="G946" s="14">
        <v>2.6600000000000026E-3</v>
      </c>
    </row>
    <row r="947" spans="1:7" x14ac:dyDescent="0.25">
      <c r="A947" s="2" t="s">
        <v>2624</v>
      </c>
      <c r="B947" s="2" t="s">
        <v>782</v>
      </c>
      <c r="C947" s="3">
        <v>44705</v>
      </c>
      <c r="D947" s="3">
        <v>46531</v>
      </c>
      <c r="E947" s="20">
        <v>2.7200000000000002E-2</v>
      </c>
      <c r="F947" s="14" t="s">
        <v>11</v>
      </c>
      <c r="G947" s="14">
        <v>4.950000000000003E-3</v>
      </c>
    </row>
    <row r="948" spans="1:7" x14ac:dyDescent="0.25">
      <c r="A948" s="2" t="s">
        <v>2626</v>
      </c>
      <c r="B948" s="2" t="s">
        <v>153</v>
      </c>
      <c r="C948" s="3">
        <v>44706</v>
      </c>
      <c r="D948" s="3">
        <v>44791</v>
      </c>
      <c r="E948" s="20">
        <v>4.3499999999999997E-2</v>
      </c>
      <c r="F948" s="14" t="s">
        <v>4534</v>
      </c>
      <c r="G948" s="14">
        <v>2.7819999999999998E-2</v>
      </c>
    </row>
    <row r="949" spans="1:7" x14ac:dyDescent="0.25">
      <c r="A949" s="2" t="s">
        <v>2629</v>
      </c>
      <c r="B949" s="2" t="s">
        <v>153</v>
      </c>
      <c r="C949" s="3">
        <v>44706</v>
      </c>
      <c r="D949" s="3">
        <v>44757</v>
      </c>
      <c r="E949" s="20">
        <v>4.3499999999999997E-2</v>
      </c>
      <c r="F949" s="14" t="s">
        <v>4534</v>
      </c>
      <c r="G949" s="14">
        <v>2.7959999999999999E-2</v>
      </c>
    </row>
    <row r="950" spans="1:7" x14ac:dyDescent="0.25">
      <c r="A950" s="2" t="s">
        <v>2631</v>
      </c>
      <c r="B950" s="2" t="s">
        <v>153</v>
      </c>
      <c r="C950" s="3">
        <v>44708</v>
      </c>
      <c r="D950" s="3">
        <v>44734</v>
      </c>
      <c r="E950" s="20">
        <v>3.7000000000000005E-2</v>
      </c>
      <c r="F950" s="14" t="s">
        <v>4535</v>
      </c>
      <c r="G950" s="14">
        <v>2.1480000000000006E-2</v>
      </c>
    </row>
    <row r="951" spans="1:7" x14ac:dyDescent="0.25">
      <c r="A951" s="2" t="s">
        <v>2634</v>
      </c>
      <c r="B951" s="2" t="s">
        <v>54</v>
      </c>
      <c r="C951" s="3">
        <v>44708</v>
      </c>
      <c r="D951" s="3">
        <v>45439</v>
      </c>
      <c r="E951" s="20">
        <v>2.3199999999999998E-2</v>
      </c>
      <c r="F951" s="14" t="s">
        <v>9</v>
      </c>
      <c r="G951" s="14">
        <v>3.6199999999999982E-3</v>
      </c>
    </row>
    <row r="952" spans="1:7" x14ac:dyDescent="0.25">
      <c r="A952" s="2" t="s">
        <v>2636</v>
      </c>
      <c r="B952" s="2" t="s">
        <v>41</v>
      </c>
      <c r="C952" s="3">
        <v>44708</v>
      </c>
      <c r="D952" s="3">
        <v>45408</v>
      </c>
      <c r="E952" s="20">
        <v>0.03</v>
      </c>
      <c r="F952" s="14" t="s">
        <v>9</v>
      </c>
      <c r="G952" s="14">
        <v>1.0509999999999999E-2</v>
      </c>
    </row>
    <row r="953" spans="1:7" x14ac:dyDescent="0.25">
      <c r="A953" s="2" t="s">
        <v>2638</v>
      </c>
      <c r="B953" s="2" t="s">
        <v>183</v>
      </c>
      <c r="C953" s="3">
        <v>44711</v>
      </c>
      <c r="D953" s="3">
        <v>45442</v>
      </c>
      <c r="E953" s="20">
        <v>2.2400000000000003E-2</v>
      </c>
      <c r="F953" s="14" t="s">
        <v>9</v>
      </c>
      <c r="G953" s="14">
        <v>2.8000000000000039E-3</v>
      </c>
    </row>
    <row r="954" spans="1:7" x14ac:dyDescent="0.25">
      <c r="A954" s="2" t="s">
        <v>2641</v>
      </c>
      <c r="B954" s="2" t="s">
        <v>41</v>
      </c>
      <c r="C954" s="3">
        <v>44711</v>
      </c>
      <c r="D954" s="3">
        <v>45077</v>
      </c>
      <c r="E954" s="20">
        <v>2.2000000000000002E-2</v>
      </c>
      <c r="F954" s="14" t="s">
        <v>8</v>
      </c>
      <c r="G954" s="14">
        <v>4.1200000000000021E-3</v>
      </c>
    </row>
    <row r="955" spans="1:7" x14ac:dyDescent="0.25">
      <c r="A955" s="2" t="s">
        <v>2643</v>
      </c>
      <c r="B955" s="2" t="s">
        <v>264</v>
      </c>
      <c r="C955" s="3">
        <v>44712</v>
      </c>
      <c r="D955" s="3">
        <v>45625</v>
      </c>
      <c r="E955" s="20">
        <v>2.5099999999999997E-2</v>
      </c>
      <c r="F955" s="14" t="s">
        <v>4536</v>
      </c>
      <c r="G955" s="14">
        <v>5.0399999999999959E-3</v>
      </c>
    </row>
    <row r="956" spans="1:7" x14ac:dyDescent="0.25">
      <c r="A956" s="2" t="s">
        <v>2646</v>
      </c>
      <c r="B956" s="2" t="s">
        <v>264</v>
      </c>
      <c r="C956" s="3">
        <v>44712</v>
      </c>
      <c r="D956" s="3">
        <v>45898</v>
      </c>
      <c r="E956" s="20">
        <v>2.7000000000000003E-2</v>
      </c>
      <c r="F956" s="14" t="s">
        <v>4536</v>
      </c>
      <c r="G956" s="14">
        <v>6.2700000000000047E-3</v>
      </c>
    </row>
    <row r="957" spans="1:7" x14ac:dyDescent="0.25">
      <c r="A957" s="2" t="s">
        <v>2648</v>
      </c>
      <c r="B957" s="2" t="s">
        <v>41</v>
      </c>
      <c r="C957" s="3">
        <v>44712</v>
      </c>
      <c r="D957" s="3">
        <v>45078</v>
      </c>
      <c r="E957" s="20">
        <v>2.1000000000000001E-2</v>
      </c>
      <c r="F957" s="14" t="s">
        <v>8</v>
      </c>
      <c r="G957" s="14">
        <v>3.2300000000000002E-3</v>
      </c>
    </row>
    <row r="958" spans="1:7" x14ac:dyDescent="0.25">
      <c r="A958" s="2" t="s">
        <v>2650</v>
      </c>
      <c r="B958" s="2" t="s">
        <v>106</v>
      </c>
      <c r="C958" s="3">
        <v>44712</v>
      </c>
      <c r="D958" s="3">
        <v>44803</v>
      </c>
      <c r="E958" s="20">
        <v>1.7600000000000001E-2</v>
      </c>
      <c r="F958" s="14" t="s">
        <v>4534</v>
      </c>
      <c r="G958" s="14">
        <v>2.5000000000000005E-3</v>
      </c>
    </row>
    <row r="959" spans="1:7" x14ac:dyDescent="0.25">
      <c r="A959" s="2" t="s">
        <v>2653</v>
      </c>
      <c r="B959" s="2" t="s">
        <v>106</v>
      </c>
      <c r="C959" s="3">
        <v>44712</v>
      </c>
      <c r="D959" s="3">
        <v>44894</v>
      </c>
      <c r="E959" s="20">
        <v>1.8200000000000001E-2</v>
      </c>
      <c r="F959" s="14" t="s">
        <v>4533</v>
      </c>
      <c r="G959" s="14">
        <v>2.0300000000000006E-3</v>
      </c>
    </row>
    <row r="960" spans="1:7" x14ac:dyDescent="0.25">
      <c r="A960" s="2" t="s">
        <v>2656</v>
      </c>
      <c r="B960" s="2" t="s">
        <v>106</v>
      </c>
      <c r="C960" s="3">
        <v>44712</v>
      </c>
      <c r="D960" s="3">
        <v>45076</v>
      </c>
      <c r="E960" s="20">
        <v>2.0099999999999996E-2</v>
      </c>
      <c r="F960" s="14" t="s">
        <v>8</v>
      </c>
      <c r="G960" s="14">
        <v>2.5899999999999951E-3</v>
      </c>
    </row>
    <row r="961" spans="1:7" x14ac:dyDescent="0.25">
      <c r="A961" s="2" t="s">
        <v>2659</v>
      </c>
      <c r="B961" s="2" t="s">
        <v>173</v>
      </c>
      <c r="C961" s="3">
        <v>44714</v>
      </c>
      <c r="D961" s="3">
        <v>45810</v>
      </c>
      <c r="E961" s="20">
        <v>2.76E-2</v>
      </c>
      <c r="F961" s="14" t="s">
        <v>4536</v>
      </c>
      <c r="G961" s="14">
        <v>7.1400000000000005E-3</v>
      </c>
    </row>
    <row r="962" spans="1:7" x14ac:dyDescent="0.25">
      <c r="A962" s="2" t="s">
        <v>2662</v>
      </c>
      <c r="B962" s="2" t="s">
        <v>192</v>
      </c>
      <c r="C962" s="3">
        <v>44718</v>
      </c>
      <c r="D962" s="3">
        <v>45449</v>
      </c>
      <c r="E962" s="20">
        <v>2.4399999999999998E-2</v>
      </c>
      <c r="F962" s="14" t="s">
        <v>9</v>
      </c>
      <c r="G962" s="14">
        <v>5.0399999999999993E-3</v>
      </c>
    </row>
    <row r="963" spans="1:7" x14ac:dyDescent="0.25">
      <c r="A963" s="2" t="s">
        <v>2665</v>
      </c>
      <c r="B963" s="2" t="s">
        <v>1322</v>
      </c>
      <c r="C963" s="3">
        <v>44718</v>
      </c>
      <c r="D963" s="3">
        <v>45082</v>
      </c>
      <c r="E963" s="20">
        <v>2.6499999999999999E-2</v>
      </c>
      <c r="F963" s="14" t="s">
        <v>8</v>
      </c>
      <c r="G963" s="14">
        <v>8.8899999999999986E-3</v>
      </c>
    </row>
    <row r="964" spans="1:7" x14ac:dyDescent="0.25">
      <c r="A964" s="2" t="s">
        <v>2667</v>
      </c>
      <c r="B964" s="2" t="s">
        <v>95</v>
      </c>
      <c r="C964" s="3">
        <v>44720</v>
      </c>
      <c r="D964" s="3">
        <v>44903</v>
      </c>
      <c r="E964" s="20">
        <v>2.1499999999999998E-2</v>
      </c>
      <c r="F964" s="14" t="s">
        <v>4533</v>
      </c>
      <c r="G964" s="14">
        <v>4.9499999999999995E-3</v>
      </c>
    </row>
    <row r="965" spans="1:7" x14ac:dyDescent="0.25">
      <c r="A965" s="2" t="s">
        <v>2670</v>
      </c>
      <c r="B965" s="2" t="s">
        <v>41</v>
      </c>
      <c r="C965" s="3">
        <v>44725</v>
      </c>
      <c r="D965" s="3">
        <v>45089</v>
      </c>
      <c r="E965" s="20">
        <v>0.02</v>
      </c>
      <c r="F965" s="14" t="s">
        <v>8</v>
      </c>
      <c r="G965" s="14">
        <v>2.3099999999999996E-3</v>
      </c>
    </row>
    <row r="966" spans="1:7" x14ac:dyDescent="0.25">
      <c r="A966" s="2" t="s">
        <v>2673</v>
      </c>
      <c r="B966" s="2" t="s">
        <v>95</v>
      </c>
      <c r="C966" s="3">
        <v>44727</v>
      </c>
      <c r="D966" s="3">
        <v>44910</v>
      </c>
      <c r="E966" s="20">
        <v>2.1499999999999998E-2</v>
      </c>
      <c r="F966" s="14" t="s">
        <v>4533</v>
      </c>
      <c r="G966" s="14">
        <v>4.9199999999999973E-3</v>
      </c>
    </row>
    <row r="967" spans="1:7" x14ac:dyDescent="0.25">
      <c r="A967" s="2" t="s">
        <v>2676</v>
      </c>
      <c r="B967" s="2" t="s">
        <v>41</v>
      </c>
      <c r="C967" s="3">
        <v>44728</v>
      </c>
      <c r="D967" s="3">
        <v>45001</v>
      </c>
      <c r="E967" s="20">
        <v>1.95E-2</v>
      </c>
      <c r="F967" s="14" t="s">
        <v>4533</v>
      </c>
      <c r="G967" s="14">
        <v>2.2199999999999998E-3</v>
      </c>
    </row>
    <row r="968" spans="1:7" x14ac:dyDescent="0.25">
      <c r="A968" s="2" t="s">
        <v>2679</v>
      </c>
      <c r="B968" s="2" t="s">
        <v>95</v>
      </c>
      <c r="C968" s="3">
        <v>44732</v>
      </c>
      <c r="D968" s="3">
        <v>45097</v>
      </c>
      <c r="E968" s="20">
        <v>2.4E-2</v>
      </c>
      <c r="F968" s="14" t="s">
        <v>8</v>
      </c>
      <c r="G968" s="14">
        <v>6.1800000000000015E-3</v>
      </c>
    </row>
    <row r="969" spans="1:7" x14ac:dyDescent="0.25">
      <c r="A969" s="2" t="s">
        <v>2682</v>
      </c>
      <c r="B969" s="2" t="s">
        <v>153</v>
      </c>
      <c r="C969" s="3">
        <v>44736</v>
      </c>
      <c r="D969" s="3">
        <v>44889</v>
      </c>
      <c r="E969" s="20">
        <v>4.3499999999999997E-2</v>
      </c>
      <c r="F969" s="14" t="s">
        <v>4533</v>
      </c>
      <c r="G969" s="14">
        <v>2.6899999999999997E-2</v>
      </c>
    </row>
    <row r="970" spans="1:7" x14ac:dyDescent="0.25">
      <c r="A970" s="2" t="s">
        <v>2685</v>
      </c>
      <c r="B970" s="2" t="s">
        <v>153</v>
      </c>
      <c r="C970" s="3">
        <v>44736</v>
      </c>
      <c r="D970" s="3">
        <v>44858</v>
      </c>
      <c r="E970" s="20">
        <v>4.3499999999999997E-2</v>
      </c>
      <c r="F970" s="14" t="s">
        <v>4534</v>
      </c>
      <c r="G970" s="14">
        <v>2.7089999999999996E-2</v>
      </c>
    </row>
    <row r="971" spans="1:7" x14ac:dyDescent="0.25">
      <c r="A971" s="2" t="s">
        <v>2687</v>
      </c>
      <c r="B971" s="2" t="s">
        <v>153</v>
      </c>
      <c r="C971" s="3">
        <v>44736</v>
      </c>
      <c r="D971" s="3">
        <v>44827</v>
      </c>
      <c r="E971" s="20">
        <v>4.3499999999999997E-2</v>
      </c>
      <c r="F971" s="14" t="s">
        <v>4534</v>
      </c>
      <c r="G971" s="14">
        <v>2.7279999999999999E-2</v>
      </c>
    </row>
    <row r="972" spans="1:7" x14ac:dyDescent="0.25">
      <c r="A972" s="2" t="s">
        <v>2689</v>
      </c>
      <c r="B972" s="2" t="s">
        <v>153</v>
      </c>
      <c r="C972" s="3">
        <v>44736</v>
      </c>
      <c r="D972" s="3">
        <v>44797</v>
      </c>
      <c r="E972" s="20">
        <v>4.3499999999999997E-2</v>
      </c>
      <c r="F972" s="14" t="s">
        <v>4534</v>
      </c>
      <c r="G972" s="14">
        <v>2.7349999999999996E-2</v>
      </c>
    </row>
    <row r="973" spans="1:7" x14ac:dyDescent="0.25">
      <c r="A973" s="2" t="s">
        <v>2691</v>
      </c>
      <c r="B973" s="2" t="s">
        <v>95</v>
      </c>
      <c r="C973" s="3">
        <v>44736</v>
      </c>
      <c r="D973" s="3">
        <v>45832</v>
      </c>
      <c r="E973" s="20">
        <v>1.7500000000000002E-2</v>
      </c>
      <c r="F973" s="14" t="s">
        <v>4536</v>
      </c>
      <c r="G973" s="14">
        <v>-3.6899999999999988E-3</v>
      </c>
    </row>
    <row r="974" spans="1:7" x14ac:dyDescent="0.25">
      <c r="A974" s="2" t="s">
        <v>2693</v>
      </c>
      <c r="B974" s="2" t="s">
        <v>41</v>
      </c>
      <c r="C974" s="3">
        <v>44739</v>
      </c>
      <c r="D974" s="3">
        <v>44831</v>
      </c>
      <c r="E974" s="20">
        <v>1.83E-2</v>
      </c>
      <c r="F974" s="14" t="s">
        <v>4534</v>
      </c>
      <c r="G974" s="14">
        <v>1.9799999999999991E-3</v>
      </c>
    </row>
    <row r="975" spans="1:7" x14ac:dyDescent="0.25">
      <c r="A975" s="2" t="s">
        <v>2696</v>
      </c>
      <c r="B975" s="2" t="s">
        <v>118</v>
      </c>
      <c r="C975" s="3">
        <v>44742</v>
      </c>
      <c r="D975" s="3">
        <v>44925</v>
      </c>
      <c r="E975" s="20">
        <v>1.95E-2</v>
      </c>
      <c r="F975" s="14" t="s">
        <v>4533</v>
      </c>
      <c r="G975" s="14">
        <v>2.3899999999999998E-3</v>
      </c>
    </row>
    <row r="976" spans="1:7" x14ac:dyDescent="0.25">
      <c r="A976" s="2" t="s">
        <v>2699</v>
      </c>
      <c r="B976" s="2" t="s">
        <v>118</v>
      </c>
      <c r="C976" s="3">
        <v>44742</v>
      </c>
      <c r="D976" s="3">
        <v>45107</v>
      </c>
      <c r="E976" s="20">
        <v>2.07E-2</v>
      </c>
      <c r="F976" s="14" t="s">
        <v>8</v>
      </c>
      <c r="G976" s="14">
        <v>2.7399999999999994E-3</v>
      </c>
    </row>
    <row r="977" spans="1:7" x14ac:dyDescent="0.25">
      <c r="A977" s="2" t="s">
        <v>2701</v>
      </c>
      <c r="B977" s="2" t="s">
        <v>95</v>
      </c>
      <c r="C977" s="3">
        <v>44742</v>
      </c>
      <c r="D977" s="3">
        <v>44925</v>
      </c>
      <c r="E977" s="20">
        <v>3.2000000000000001E-2</v>
      </c>
      <c r="F977" s="14" t="s">
        <v>4533</v>
      </c>
      <c r="G977" s="14">
        <v>1.489E-2</v>
      </c>
    </row>
    <row r="978" spans="1:7" x14ac:dyDescent="0.25">
      <c r="A978" s="2" t="s">
        <v>2703</v>
      </c>
      <c r="B978" s="2" t="s">
        <v>153</v>
      </c>
      <c r="C978" s="3">
        <v>44746</v>
      </c>
      <c r="D978" s="3">
        <v>44809</v>
      </c>
      <c r="E978" s="20">
        <v>4.3499999999999997E-2</v>
      </c>
      <c r="F978" s="14" t="s">
        <v>4534</v>
      </c>
      <c r="G978" s="14">
        <v>2.7229999999999997E-2</v>
      </c>
    </row>
    <row r="979" spans="1:7" x14ac:dyDescent="0.25">
      <c r="A979" s="2" t="s">
        <v>2706</v>
      </c>
      <c r="B979" s="2" t="s">
        <v>41</v>
      </c>
      <c r="C979" s="3">
        <v>44748</v>
      </c>
      <c r="D979" s="3">
        <v>45114</v>
      </c>
      <c r="E979" s="20">
        <v>2.1000000000000001E-2</v>
      </c>
      <c r="F979" s="14" t="s">
        <v>8</v>
      </c>
      <c r="G979" s="14">
        <v>2.9700000000000004E-3</v>
      </c>
    </row>
    <row r="980" spans="1:7" x14ac:dyDescent="0.25">
      <c r="A980" s="2" t="s">
        <v>2709</v>
      </c>
      <c r="B980" s="2" t="s">
        <v>95</v>
      </c>
      <c r="C980" s="3">
        <v>44750</v>
      </c>
      <c r="D980" s="3">
        <v>45117</v>
      </c>
      <c r="E980" s="20">
        <v>2.8500000000000001E-2</v>
      </c>
      <c r="F980" s="14" t="s">
        <v>8</v>
      </c>
      <c r="G980" s="14">
        <v>1.0430000000000002E-2</v>
      </c>
    </row>
    <row r="981" spans="1:7" x14ac:dyDescent="0.25">
      <c r="A981" s="2" t="s">
        <v>2712</v>
      </c>
      <c r="B981" s="2" t="s">
        <v>153</v>
      </c>
      <c r="C981" s="3">
        <v>44754</v>
      </c>
      <c r="D981" s="3">
        <v>44846</v>
      </c>
      <c r="E981" s="20">
        <v>4.3499999999999997E-2</v>
      </c>
      <c r="F981" s="14" t="s">
        <v>4534</v>
      </c>
      <c r="G981" s="14">
        <v>2.7189999999999995E-2</v>
      </c>
    </row>
    <row r="982" spans="1:7" x14ac:dyDescent="0.25">
      <c r="A982" s="2" t="s">
        <v>2715</v>
      </c>
      <c r="B982" s="2" t="s">
        <v>153</v>
      </c>
      <c r="C982" s="3">
        <v>44757</v>
      </c>
      <c r="D982" s="3">
        <v>44819</v>
      </c>
      <c r="E982" s="20">
        <v>4.3499999999999997E-2</v>
      </c>
      <c r="F982" s="14" t="s">
        <v>4534</v>
      </c>
      <c r="G982" s="14">
        <v>2.7049999999999998E-2</v>
      </c>
    </row>
    <row r="983" spans="1:7" x14ac:dyDescent="0.25">
      <c r="A983" s="2" t="s">
        <v>2718</v>
      </c>
      <c r="B983" s="2" t="s">
        <v>95</v>
      </c>
      <c r="C983" s="3">
        <v>44763</v>
      </c>
      <c r="D983" s="3">
        <v>45859</v>
      </c>
      <c r="E983" s="20">
        <v>1.7500000000000002E-2</v>
      </c>
      <c r="F983" s="14" t="s">
        <v>4536</v>
      </c>
      <c r="G983" s="14">
        <v>-3.709999999999998E-3</v>
      </c>
    </row>
    <row r="984" spans="1:7" x14ac:dyDescent="0.25">
      <c r="A984" s="2" t="s">
        <v>2721</v>
      </c>
      <c r="B984" s="2" t="s">
        <v>153</v>
      </c>
      <c r="C984" s="3">
        <v>44767</v>
      </c>
      <c r="D984" s="3">
        <v>44859</v>
      </c>
      <c r="E984" s="20">
        <v>4.3499999999999997E-2</v>
      </c>
      <c r="F984" s="14" t="s">
        <v>4534</v>
      </c>
      <c r="G984" s="14">
        <v>2.6709999999999998E-2</v>
      </c>
    </row>
    <row r="985" spans="1:7" x14ac:dyDescent="0.25">
      <c r="A985" s="2" t="s">
        <v>2724</v>
      </c>
      <c r="B985" s="2" t="s">
        <v>27</v>
      </c>
      <c r="C985" s="3">
        <v>44767</v>
      </c>
      <c r="D985" s="3">
        <v>44949</v>
      </c>
      <c r="E985" s="20">
        <v>2.2799999999999997E-2</v>
      </c>
      <c r="F985" s="14" t="s">
        <v>4533</v>
      </c>
      <c r="G985" s="14">
        <v>5.2999999999999957E-3</v>
      </c>
    </row>
    <row r="986" spans="1:7" x14ac:dyDescent="0.25">
      <c r="A986" s="2" t="s">
        <v>2727</v>
      </c>
      <c r="B986" s="2" t="s">
        <v>106</v>
      </c>
      <c r="C986" s="3">
        <v>44769</v>
      </c>
      <c r="D986" s="3">
        <v>44860</v>
      </c>
      <c r="E986" s="20">
        <v>1.8600000000000002E-2</v>
      </c>
      <c r="F986" s="14" t="s">
        <v>4534</v>
      </c>
      <c r="G986" s="14">
        <v>2.4000000000000028E-3</v>
      </c>
    </row>
    <row r="987" spans="1:7" x14ac:dyDescent="0.25">
      <c r="A987" s="2" t="s">
        <v>2731</v>
      </c>
      <c r="B987" s="2" t="s">
        <v>106</v>
      </c>
      <c r="C987" s="3">
        <v>44769</v>
      </c>
      <c r="D987" s="3">
        <v>45133</v>
      </c>
      <c r="E987" s="20">
        <v>2.1099999999999997E-2</v>
      </c>
      <c r="F987" s="14" t="s">
        <v>8</v>
      </c>
      <c r="G987" s="14">
        <v>2.4499999999999973E-3</v>
      </c>
    </row>
    <row r="988" spans="1:7" x14ac:dyDescent="0.25">
      <c r="A988" s="2" t="s">
        <v>2734</v>
      </c>
      <c r="B988" s="2" t="s">
        <v>183</v>
      </c>
      <c r="C988" s="3">
        <v>44771</v>
      </c>
      <c r="D988" s="3">
        <v>44953</v>
      </c>
      <c r="E988" s="20">
        <v>1.95E-2</v>
      </c>
      <c r="F988" s="14" t="s">
        <v>4533</v>
      </c>
      <c r="G988" s="14">
        <v>1.9999999999999983E-3</v>
      </c>
    </row>
    <row r="989" spans="1:7" x14ac:dyDescent="0.25">
      <c r="A989" s="2" t="s">
        <v>2737</v>
      </c>
      <c r="B989" s="2" t="s">
        <v>183</v>
      </c>
      <c r="C989" s="3">
        <v>44771</v>
      </c>
      <c r="D989" s="3">
        <v>45135</v>
      </c>
      <c r="E989" s="20">
        <v>2.1400000000000002E-2</v>
      </c>
      <c r="F989" s="14" t="s">
        <v>8</v>
      </c>
      <c r="G989" s="14">
        <v>2.760000000000002E-3</v>
      </c>
    </row>
    <row r="990" spans="1:7" x14ac:dyDescent="0.25">
      <c r="A990" s="2" t="s">
        <v>2739</v>
      </c>
      <c r="B990" s="2" t="s">
        <v>118</v>
      </c>
      <c r="C990" s="3">
        <v>44771</v>
      </c>
      <c r="D990" s="3">
        <v>44865</v>
      </c>
      <c r="E990" s="20">
        <v>1.9E-2</v>
      </c>
      <c r="F990" s="14" t="s">
        <v>4534</v>
      </c>
      <c r="G990" s="14">
        <v>2.4899999999999992E-3</v>
      </c>
    </row>
    <row r="991" spans="1:7" x14ac:dyDescent="0.25">
      <c r="A991" s="2" t="s">
        <v>2741</v>
      </c>
      <c r="B991" s="2" t="s">
        <v>264</v>
      </c>
      <c r="C991" s="3">
        <v>44774</v>
      </c>
      <c r="D991" s="3">
        <v>45870</v>
      </c>
      <c r="E991" s="20">
        <v>2.8399999999999998E-2</v>
      </c>
      <c r="F991" s="14" t="s">
        <v>4536</v>
      </c>
      <c r="G991" s="14">
        <v>7.5599999999999973E-3</v>
      </c>
    </row>
    <row r="992" spans="1:7" x14ac:dyDescent="0.25">
      <c r="A992" s="2" t="s">
        <v>2744</v>
      </c>
      <c r="B992" s="2" t="s">
        <v>37</v>
      </c>
      <c r="C992" s="3">
        <v>44776</v>
      </c>
      <c r="D992" s="3">
        <v>45507</v>
      </c>
      <c r="E992" s="20">
        <v>2.4500000000000001E-2</v>
      </c>
      <c r="F992" s="14" t="s">
        <v>9</v>
      </c>
      <c r="G992" s="14">
        <v>4.0199999999999993E-3</v>
      </c>
    </row>
    <row r="993" spans="1:7" x14ac:dyDescent="0.25">
      <c r="A993" s="2" t="s">
        <v>2747</v>
      </c>
      <c r="B993" s="2" t="s">
        <v>41</v>
      </c>
      <c r="C993" s="3">
        <v>44776</v>
      </c>
      <c r="D993" s="3">
        <v>45142</v>
      </c>
      <c r="E993" s="20">
        <v>2.1000000000000001E-2</v>
      </c>
      <c r="F993" s="14" t="s">
        <v>8</v>
      </c>
      <c r="G993" s="14">
        <v>2.0400000000000001E-3</v>
      </c>
    </row>
    <row r="994" spans="1:7" x14ac:dyDescent="0.25">
      <c r="A994" s="2" t="s">
        <v>2749</v>
      </c>
      <c r="B994" s="2" t="s">
        <v>153</v>
      </c>
      <c r="C994" s="3">
        <v>44777</v>
      </c>
      <c r="D994" s="3">
        <v>44799</v>
      </c>
      <c r="E994" s="20">
        <v>4.3499999999999997E-2</v>
      </c>
      <c r="F994" s="14" t="s">
        <v>4535</v>
      </c>
      <c r="G994" s="14">
        <v>2.7839999999999997E-2</v>
      </c>
    </row>
    <row r="995" spans="1:7" x14ac:dyDescent="0.25">
      <c r="A995" s="2" t="s">
        <v>2752</v>
      </c>
      <c r="B995" s="2" t="s">
        <v>41</v>
      </c>
      <c r="C995" s="3">
        <v>44788</v>
      </c>
      <c r="D995" s="3">
        <v>45154</v>
      </c>
      <c r="E995" s="20">
        <v>2.2000000000000002E-2</v>
      </c>
      <c r="F995" s="14" t="s">
        <v>8</v>
      </c>
      <c r="G995" s="14">
        <v>2.080000000000002E-3</v>
      </c>
    </row>
    <row r="996" spans="1:7" x14ac:dyDescent="0.25">
      <c r="A996" s="2" t="s">
        <v>2755</v>
      </c>
      <c r="B996" s="2" t="s">
        <v>153</v>
      </c>
      <c r="C996" s="3">
        <v>44791</v>
      </c>
      <c r="D996" s="3">
        <v>44882</v>
      </c>
      <c r="E996" s="20">
        <v>4.3499999999999997E-2</v>
      </c>
      <c r="F996" s="14" t="s">
        <v>4534</v>
      </c>
      <c r="G996" s="14">
        <v>2.6309999999999997E-2</v>
      </c>
    </row>
    <row r="997" spans="1:7" x14ac:dyDescent="0.25">
      <c r="A997" s="2" t="s">
        <v>2758</v>
      </c>
      <c r="B997" s="2" t="s">
        <v>41</v>
      </c>
      <c r="C997" s="3">
        <v>44796</v>
      </c>
      <c r="D997" s="3">
        <v>44978</v>
      </c>
      <c r="E997" s="20">
        <v>2.1499999999999998E-2</v>
      </c>
      <c r="F997" s="14" t="s">
        <v>4533</v>
      </c>
      <c r="G997" s="14">
        <v>3.4999999999999996E-3</v>
      </c>
    </row>
    <row r="998" spans="1:7" x14ac:dyDescent="0.25">
      <c r="A998" s="2" t="s">
        <v>2761</v>
      </c>
      <c r="B998" s="2" t="s">
        <v>153</v>
      </c>
      <c r="C998" s="3">
        <v>44797</v>
      </c>
      <c r="D998" s="3">
        <v>44858</v>
      </c>
      <c r="E998" s="20">
        <v>4.3499999999999997E-2</v>
      </c>
      <c r="F998" s="14" t="s">
        <v>4534</v>
      </c>
      <c r="G998" s="14">
        <v>2.5769999999999998E-2</v>
      </c>
    </row>
    <row r="999" spans="1:7" x14ac:dyDescent="0.25">
      <c r="A999" s="2" t="s">
        <v>2765</v>
      </c>
      <c r="B999" s="2" t="s">
        <v>153</v>
      </c>
      <c r="C999" s="3">
        <v>44799</v>
      </c>
      <c r="D999" s="3">
        <v>44860</v>
      </c>
      <c r="E999" s="20">
        <v>4.3499999999999997E-2</v>
      </c>
      <c r="F999" s="14" t="s">
        <v>4534</v>
      </c>
      <c r="G999" s="14">
        <v>2.5379999999999996E-2</v>
      </c>
    </row>
    <row r="1000" spans="1:7" x14ac:dyDescent="0.25">
      <c r="A1000" s="2" t="s">
        <v>2768</v>
      </c>
      <c r="B1000" s="2" t="s">
        <v>106</v>
      </c>
      <c r="C1000" s="3">
        <v>44803</v>
      </c>
      <c r="D1000" s="3">
        <v>44894</v>
      </c>
      <c r="E1000" s="20">
        <v>2.0499999999999997E-2</v>
      </c>
      <c r="F1000" s="14" t="s">
        <v>4534</v>
      </c>
      <c r="G1000" s="14">
        <v>1.799999999999996E-3</v>
      </c>
    </row>
    <row r="1001" spans="1:7" x14ac:dyDescent="0.25">
      <c r="A1001" s="2" t="s">
        <v>2771</v>
      </c>
      <c r="B1001" s="2" t="s">
        <v>106</v>
      </c>
      <c r="C1001" s="3">
        <v>44803</v>
      </c>
      <c r="D1001" s="3">
        <v>45167</v>
      </c>
      <c r="E1001" s="20">
        <v>2.35E-2</v>
      </c>
      <c r="F1001" s="14" t="s">
        <v>8</v>
      </c>
      <c r="G1001" s="14">
        <v>2.4899999999999992E-3</v>
      </c>
    </row>
    <row r="1002" spans="1:7" x14ac:dyDescent="0.25">
      <c r="A1002" s="2" t="s">
        <v>2773</v>
      </c>
      <c r="B1002" s="2" t="s">
        <v>118</v>
      </c>
      <c r="C1002" s="3">
        <v>44803</v>
      </c>
      <c r="D1002" s="3">
        <v>44985</v>
      </c>
      <c r="E1002" s="20">
        <v>2.2000000000000002E-2</v>
      </c>
      <c r="F1002" s="14" t="s">
        <v>4533</v>
      </c>
      <c r="G1002" s="14">
        <v>2.6000000000000016E-3</v>
      </c>
    </row>
    <row r="1003" spans="1:7" x14ac:dyDescent="0.25">
      <c r="A1003" s="2" t="s">
        <v>2775</v>
      </c>
      <c r="B1003" s="2" t="s">
        <v>41</v>
      </c>
      <c r="C1003" s="3">
        <v>44804</v>
      </c>
      <c r="D1003" s="3">
        <v>45170</v>
      </c>
      <c r="E1003" s="20">
        <v>2.2000000000000002E-2</v>
      </c>
      <c r="F1003" s="14" t="s">
        <v>8</v>
      </c>
      <c r="G1003" s="14">
        <v>7.5000000000000067E-4</v>
      </c>
    </row>
    <row r="1004" spans="1:7" x14ac:dyDescent="0.25">
      <c r="A1004" s="2" t="s">
        <v>2778</v>
      </c>
      <c r="B1004" s="2" t="s">
        <v>37</v>
      </c>
      <c r="C1004" s="3">
        <v>44806</v>
      </c>
      <c r="D1004" s="3">
        <v>45902</v>
      </c>
      <c r="E1004" s="20">
        <v>2.7699999999999999E-2</v>
      </c>
      <c r="F1004" s="14" t="s">
        <v>4536</v>
      </c>
      <c r="G1004" s="14">
        <v>5.5699999999999986E-3</v>
      </c>
    </row>
    <row r="1005" spans="1:7" x14ac:dyDescent="0.25">
      <c r="A1005" s="2" t="s">
        <v>2781</v>
      </c>
      <c r="B1005" s="2" t="s">
        <v>153</v>
      </c>
      <c r="C1005" s="3">
        <v>44809</v>
      </c>
      <c r="D1005" s="3">
        <v>44869</v>
      </c>
      <c r="E1005" s="20">
        <v>4.3499999999999997E-2</v>
      </c>
      <c r="F1005" s="14" t="s">
        <v>4534</v>
      </c>
      <c r="G1005" s="14">
        <v>2.5299999999999996E-2</v>
      </c>
    </row>
    <row r="1006" spans="1:7" x14ac:dyDescent="0.25">
      <c r="A1006" s="2" t="s">
        <v>2784</v>
      </c>
      <c r="B1006" s="2" t="s">
        <v>41</v>
      </c>
      <c r="C1006" s="3">
        <v>44809</v>
      </c>
      <c r="D1006" s="3">
        <v>45175</v>
      </c>
      <c r="E1006" s="20">
        <v>2.2000000000000002E-2</v>
      </c>
      <c r="F1006" s="14" t="s">
        <v>8</v>
      </c>
      <c r="G1006" s="14">
        <v>8.3000000000000088E-4</v>
      </c>
    </row>
    <row r="1007" spans="1:7" x14ac:dyDescent="0.25">
      <c r="A1007" s="2" t="s">
        <v>2786</v>
      </c>
      <c r="B1007" s="2" t="s">
        <v>153</v>
      </c>
      <c r="C1007" s="3">
        <v>44819</v>
      </c>
      <c r="D1007" s="3">
        <v>44880</v>
      </c>
      <c r="E1007" s="20">
        <v>4.3499999999999997E-2</v>
      </c>
      <c r="F1007" s="14" t="s">
        <v>4534</v>
      </c>
      <c r="G1007" s="14">
        <v>2.4509999999999997E-2</v>
      </c>
    </row>
    <row r="1008" spans="1:7" x14ac:dyDescent="0.25">
      <c r="A1008" s="2" t="s">
        <v>2789</v>
      </c>
      <c r="B1008" s="2" t="s">
        <v>153</v>
      </c>
      <c r="C1008" s="3">
        <v>44827</v>
      </c>
      <c r="D1008" s="3">
        <v>44918</v>
      </c>
      <c r="E1008" s="20">
        <v>4.3499999999999997E-2</v>
      </c>
      <c r="F1008" s="14" t="s">
        <v>4534</v>
      </c>
      <c r="G1008" s="14">
        <v>2.4329999999999997E-2</v>
      </c>
    </row>
    <row r="1009" spans="1:7" x14ac:dyDescent="0.25">
      <c r="A1009" s="2" t="s">
        <v>2792</v>
      </c>
      <c r="B1009" s="2" t="s">
        <v>41</v>
      </c>
      <c r="C1009" s="3">
        <v>44830</v>
      </c>
      <c r="D1009" s="3">
        <v>45196</v>
      </c>
      <c r="E1009" s="20">
        <v>2.4E-2</v>
      </c>
      <c r="F1009" s="14" t="s">
        <v>8</v>
      </c>
      <c r="G1009" s="14">
        <v>1.9799999999999991E-3</v>
      </c>
    </row>
    <row r="1010" spans="1:7" x14ac:dyDescent="0.25">
      <c r="A1010" s="2" t="s">
        <v>2795</v>
      </c>
      <c r="B1010" s="2" t="s">
        <v>95</v>
      </c>
      <c r="C1010" s="3">
        <v>44831</v>
      </c>
      <c r="D1010" s="3">
        <v>45196</v>
      </c>
      <c r="E1010" s="20">
        <v>2.6000000000000002E-2</v>
      </c>
      <c r="F1010" s="14" t="s">
        <v>8</v>
      </c>
      <c r="G1010" s="14">
        <v>3.9400000000000025E-3</v>
      </c>
    </row>
    <row r="1011" spans="1:7" x14ac:dyDescent="0.25">
      <c r="A1011" s="2" t="s">
        <v>2798</v>
      </c>
      <c r="B1011" s="2" t="s">
        <v>37</v>
      </c>
      <c r="C1011" s="3">
        <v>44832</v>
      </c>
      <c r="D1011" s="3">
        <v>45563</v>
      </c>
      <c r="E1011" s="20">
        <v>2.86E-2</v>
      </c>
      <c r="F1011" s="14" t="s">
        <v>9</v>
      </c>
      <c r="G1011" s="14">
        <v>5.11E-3</v>
      </c>
    </row>
    <row r="1012" spans="1:7" x14ac:dyDescent="0.25">
      <c r="A1012" s="2" t="s">
        <v>2801</v>
      </c>
      <c r="B1012" s="2" t="s">
        <v>41</v>
      </c>
      <c r="C1012" s="3">
        <v>44833</v>
      </c>
      <c r="D1012" s="3">
        <v>45201</v>
      </c>
      <c r="E1012" s="20">
        <v>2.3E-2</v>
      </c>
      <c r="F1012" s="14" t="s">
        <v>8</v>
      </c>
      <c r="G1012" s="14">
        <v>9.3999999999999986E-4</v>
      </c>
    </row>
    <row r="1013" spans="1:7" x14ac:dyDescent="0.25">
      <c r="A1013" s="2" t="s">
        <v>2804</v>
      </c>
      <c r="B1013" s="2" t="s">
        <v>41</v>
      </c>
      <c r="C1013" s="3">
        <v>44834</v>
      </c>
      <c r="D1013" s="3">
        <v>44917</v>
      </c>
      <c r="E1013" s="20">
        <v>2.6499999999999999E-2</v>
      </c>
      <c r="F1013" s="14" t="s">
        <v>4534</v>
      </c>
      <c r="G1013" s="14">
        <v>7.4199999999999995E-3</v>
      </c>
    </row>
    <row r="1014" spans="1:7" x14ac:dyDescent="0.25">
      <c r="A1014" s="2" t="s">
        <v>2807</v>
      </c>
      <c r="B1014" s="2" t="s">
        <v>95</v>
      </c>
      <c r="C1014" s="3">
        <v>44837</v>
      </c>
      <c r="D1014" s="3">
        <v>47394</v>
      </c>
      <c r="E1014" s="20">
        <v>4.2000000000000003E-2</v>
      </c>
      <c r="F1014" s="14" t="s">
        <v>4538</v>
      </c>
      <c r="G1014" s="14">
        <v>1.5610000000000002E-2</v>
      </c>
    </row>
    <row r="1015" spans="1:7" x14ac:dyDescent="0.25">
      <c r="A1015" s="2" t="s">
        <v>2810</v>
      </c>
      <c r="B1015" s="2" t="s">
        <v>41</v>
      </c>
      <c r="C1015" s="3">
        <v>44839</v>
      </c>
      <c r="D1015" s="3">
        <v>45205</v>
      </c>
      <c r="E1015" s="20">
        <v>2.3E-2</v>
      </c>
      <c r="F1015" s="14" t="s">
        <v>8</v>
      </c>
      <c r="G1015" s="14">
        <v>-2.9999999999998778E-5</v>
      </c>
    </row>
    <row r="1016" spans="1:7" x14ac:dyDescent="0.25">
      <c r="A1016" s="2" t="s">
        <v>2813</v>
      </c>
      <c r="B1016" s="2" t="s">
        <v>95</v>
      </c>
      <c r="C1016" s="3">
        <v>44841</v>
      </c>
      <c r="D1016" s="3">
        <v>45208</v>
      </c>
      <c r="E1016" s="20">
        <v>2.6000000000000002E-2</v>
      </c>
      <c r="F1016" s="14" t="s">
        <v>8</v>
      </c>
      <c r="G1016" s="14">
        <v>1.8300000000000018E-3</v>
      </c>
    </row>
    <row r="1017" spans="1:7" x14ac:dyDescent="0.25">
      <c r="A1017" s="2" t="s">
        <v>2816</v>
      </c>
      <c r="B1017" s="2" t="s">
        <v>153</v>
      </c>
      <c r="C1017" s="3">
        <v>44846</v>
      </c>
      <c r="D1017" s="3">
        <v>44890</v>
      </c>
      <c r="E1017" s="20">
        <v>4.8499999999999995E-2</v>
      </c>
      <c r="F1017" s="14" t="s">
        <v>4535</v>
      </c>
      <c r="G1017" s="14">
        <v>2.7749999999999993E-2</v>
      </c>
    </row>
    <row r="1018" spans="1:7" x14ac:dyDescent="0.25">
      <c r="A1018" s="2" t="s">
        <v>2819</v>
      </c>
      <c r="B1018" s="2" t="s">
        <v>95</v>
      </c>
      <c r="C1018" s="3">
        <v>44853</v>
      </c>
      <c r="D1018" s="3">
        <v>45035</v>
      </c>
      <c r="E1018" s="20">
        <v>2.6000000000000002E-2</v>
      </c>
      <c r="F1018" s="14" t="s">
        <v>4533</v>
      </c>
      <c r="G1018" s="14">
        <v>2.2800000000000008E-3</v>
      </c>
    </row>
    <row r="1019" spans="1:7" x14ac:dyDescent="0.25">
      <c r="A1019" s="2" t="s">
        <v>2822</v>
      </c>
      <c r="B1019" s="2" t="s">
        <v>95</v>
      </c>
      <c r="C1019" s="3">
        <v>44853</v>
      </c>
      <c r="D1019" s="3">
        <v>47392</v>
      </c>
      <c r="E1019" s="20">
        <v>4.2999999999999997E-2</v>
      </c>
      <c r="F1019" s="14" t="s">
        <v>4538</v>
      </c>
      <c r="G1019" s="14">
        <v>1.3399999999999995E-2</v>
      </c>
    </row>
    <row r="1020" spans="1:7" x14ac:dyDescent="0.25">
      <c r="A1020" s="2" t="s">
        <v>2824</v>
      </c>
      <c r="B1020" s="2" t="s">
        <v>54</v>
      </c>
      <c r="C1020" s="3">
        <v>44853</v>
      </c>
      <c r="D1020" s="3">
        <v>44944</v>
      </c>
      <c r="E1020" s="20">
        <v>2.6000000000000002E-2</v>
      </c>
      <c r="F1020" s="14" t="s">
        <v>4534</v>
      </c>
      <c r="G1020" s="14">
        <v>3.5700000000000037E-3</v>
      </c>
    </row>
    <row r="1021" spans="1:7" x14ac:dyDescent="0.25">
      <c r="A1021" s="2" t="s">
        <v>2826</v>
      </c>
      <c r="B1021" s="2" t="s">
        <v>41</v>
      </c>
      <c r="C1021" s="3">
        <v>44854</v>
      </c>
      <c r="D1021" s="3">
        <v>45588</v>
      </c>
      <c r="E1021" s="20">
        <v>3.2000000000000001E-2</v>
      </c>
      <c r="F1021" s="14" t="s">
        <v>9</v>
      </c>
      <c r="G1021" s="14">
        <v>6.6300000000000005E-3</v>
      </c>
    </row>
    <row r="1022" spans="1:7" x14ac:dyDescent="0.25">
      <c r="A1022" s="2" t="s">
        <v>2829</v>
      </c>
      <c r="B1022" s="2" t="s">
        <v>41</v>
      </c>
      <c r="C1022" s="3">
        <v>44855</v>
      </c>
      <c r="D1022" s="3">
        <v>45222</v>
      </c>
      <c r="E1022" s="20">
        <v>2.75E-2</v>
      </c>
      <c r="F1022" s="14" t="s">
        <v>8</v>
      </c>
      <c r="G1022" s="14">
        <v>4.2500000000000003E-3</v>
      </c>
    </row>
    <row r="1023" spans="1:7" x14ac:dyDescent="0.25">
      <c r="A1023" s="2" t="s">
        <v>2832</v>
      </c>
      <c r="B1023" s="2" t="s">
        <v>782</v>
      </c>
      <c r="C1023" s="3">
        <v>44855</v>
      </c>
      <c r="D1023" s="3">
        <v>44978</v>
      </c>
      <c r="E1023" s="20">
        <v>2.7000000000000003E-2</v>
      </c>
      <c r="F1023" s="14" t="s">
        <v>4534</v>
      </c>
      <c r="G1023" s="14">
        <v>4.0600000000000046E-3</v>
      </c>
    </row>
    <row r="1024" spans="1:7" x14ac:dyDescent="0.25">
      <c r="A1024" s="2" t="s">
        <v>2834</v>
      </c>
      <c r="B1024" s="2" t="s">
        <v>782</v>
      </c>
      <c r="C1024" s="3">
        <v>44855</v>
      </c>
      <c r="D1024" s="3">
        <v>44946</v>
      </c>
      <c r="E1024" s="20">
        <v>2.6499999999999999E-2</v>
      </c>
      <c r="F1024" s="14" t="s">
        <v>4534</v>
      </c>
      <c r="G1024" s="14">
        <v>4.0899999999999999E-3</v>
      </c>
    </row>
    <row r="1025" spans="1:7" x14ac:dyDescent="0.25">
      <c r="A1025" s="2" t="s">
        <v>2836</v>
      </c>
      <c r="B1025" s="2" t="s">
        <v>153</v>
      </c>
      <c r="C1025" s="3">
        <v>44858</v>
      </c>
      <c r="D1025" s="3">
        <v>44978</v>
      </c>
      <c r="E1025" s="20">
        <v>4.8499999999999995E-2</v>
      </c>
      <c r="F1025" s="14" t="s">
        <v>4534</v>
      </c>
      <c r="G1025" s="14">
        <v>2.5379999999999993E-2</v>
      </c>
    </row>
    <row r="1026" spans="1:7" x14ac:dyDescent="0.25">
      <c r="A1026" s="2" t="s">
        <v>2839</v>
      </c>
      <c r="B1026" s="2" t="s">
        <v>153</v>
      </c>
      <c r="C1026" s="3">
        <v>44858</v>
      </c>
      <c r="D1026" s="3">
        <v>44918</v>
      </c>
      <c r="E1026" s="20">
        <v>4.8499999999999995E-2</v>
      </c>
      <c r="F1026" s="14" t="s">
        <v>4534</v>
      </c>
      <c r="G1026" s="14">
        <v>2.6199999999999994E-2</v>
      </c>
    </row>
    <row r="1027" spans="1:7" x14ac:dyDescent="0.25">
      <c r="A1027" s="2" t="s">
        <v>2841</v>
      </c>
      <c r="B1027" s="2" t="s">
        <v>95</v>
      </c>
      <c r="C1027" s="3">
        <v>44858</v>
      </c>
      <c r="D1027" s="3">
        <v>45589</v>
      </c>
      <c r="E1027" s="20">
        <v>2.6499999999999999E-2</v>
      </c>
      <c r="F1027" s="14" t="s">
        <v>9</v>
      </c>
      <c r="G1027" s="14">
        <v>9.6999999999999864E-4</v>
      </c>
    </row>
    <row r="1028" spans="1:7" x14ac:dyDescent="0.25">
      <c r="A1028" s="2" t="s">
        <v>2843</v>
      </c>
      <c r="B1028" s="2" t="s">
        <v>153</v>
      </c>
      <c r="C1028" s="3">
        <v>44859</v>
      </c>
      <c r="D1028" s="3">
        <v>44949</v>
      </c>
      <c r="E1028" s="20">
        <v>4.8499999999999995E-2</v>
      </c>
      <c r="F1028" s="14" t="s">
        <v>4534</v>
      </c>
      <c r="G1028" s="14">
        <v>2.5049999999999996E-2</v>
      </c>
    </row>
    <row r="1029" spans="1:7" x14ac:dyDescent="0.25">
      <c r="A1029" s="2" t="s">
        <v>2846</v>
      </c>
      <c r="B1029" s="2" t="s">
        <v>153</v>
      </c>
      <c r="C1029" s="3">
        <v>44860</v>
      </c>
      <c r="D1029" s="3">
        <v>44921</v>
      </c>
      <c r="E1029" s="20">
        <v>4.8499999999999995E-2</v>
      </c>
      <c r="F1029" s="14" t="s">
        <v>4534</v>
      </c>
      <c r="G1029" s="14">
        <v>2.6499999999999996E-2</v>
      </c>
    </row>
    <row r="1030" spans="1:7" x14ac:dyDescent="0.25">
      <c r="A1030" s="2" t="s">
        <v>2849</v>
      </c>
      <c r="B1030" s="2" t="s">
        <v>106</v>
      </c>
      <c r="C1030" s="3">
        <v>44860</v>
      </c>
      <c r="D1030" s="3">
        <v>47417</v>
      </c>
      <c r="E1030" s="20">
        <v>3.5499999999999997E-2</v>
      </c>
      <c r="F1030" s="14" t="s">
        <v>4538</v>
      </c>
      <c r="G1030" s="14">
        <v>6.1899999999999976E-3</v>
      </c>
    </row>
    <row r="1031" spans="1:7" x14ac:dyDescent="0.25">
      <c r="A1031" s="2" t="s">
        <v>2851</v>
      </c>
      <c r="B1031" s="2" t="s">
        <v>41</v>
      </c>
      <c r="C1031" s="3">
        <v>44861</v>
      </c>
      <c r="D1031" s="3">
        <v>44958</v>
      </c>
      <c r="E1031" s="20">
        <v>2.6499999999999999E-2</v>
      </c>
      <c r="F1031" s="14" t="s">
        <v>4534</v>
      </c>
      <c r="G1031" s="14">
        <v>4.5800000000000007E-3</v>
      </c>
    </row>
    <row r="1032" spans="1:7" x14ac:dyDescent="0.25">
      <c r="A1032" s="2" t="s">
        <v>2854</v>
      </c>
      <c r="B1032" s="2" t="s">
        <v>41</v>
      </c>
      <c r="C1032" s="3">
        <v>44861</v>
      </c>
      <c r="D1032" s="3">
        <v>45561</v>
      </c>
      <c r="E1032" s="20">
        <v>2.8999999999999998E-2</v>
      </c>
      <c r="F1032" s="14" t="s">
        <v>9</v>
      </c>
      <c r="G1032" s="14">
        <v>4.5699999999999977E-3</v>
      </c>
    </row>
    <row r="1033" spans="1:7" x14ac:dyDescent="0.25">
      <c r="A1033" s="2" t="s">
        <v>2856</v>
      </c>
      <c r="B1033" s="2" t="s">
        <v>106</v>
      </c>
      <c r="C1033" s="3">
        <v>44862</v>
      </c>
      <c r="D1033" s="3">
        <v>44953</v>
      </c>
      <c r="E1033" s="20">
        <v>2.6499999999999999E-2</v>
      </c>
      <c r="F1033" s="14" t="s">
        <v>4534</v>
      </c>
      <c r="G1033" s="14">
        <v>4.7899999999999991E-3</v>
      </c>
    </row>
    <row r="1034" spans="1:7" x14ac:dyDescent="0.25">
      <c r="A1034" s="2" t="s">
        <v>2860</v>
      </c>
      <c r="B1034" s="2" t="s">
        <v>183</v>
      </c>
      <c r="C1034" s="3">
        <v>44865</v>
      </c>
      <c r="D1034" s="3">
        <v>44935</v>
      </c>
      <c r="E1034" s="20">
        <v>2.6000000000000002E-2</v>
      </c>
      <c r="F1034" s="14" t="s">
        <v>4534</v>
      </c>
      <c r="G1034" s="14">
        <v>4.2200000000000015E-3</v>
      </c>
    </row>
    <row r="1035" spans="1:7" x14ac:dyDescent="0.25">
      <c r="A1035" s="2" t="s">
        <v>2863</v>
      </c>
      <c r="B1035" s="2" t="s">
        <v>118</v>
      </c>
      <c r="C1035" s="3">
        <v>44865</v>
      </c>
      <c r="D1035" s="3">
        <v>44957</v>
      </c>
      <c r="E1035" s="20">
        <v>2.5499999999999998E-2</v>
      </c>
      <c r="F1035" s="14" t="s">
        <v>4534</v>
      </c>
      <c r="G1035" s="14">
        <v>1.9999999999999983E-3</v>
      </c>
    </row>
    <row r="1036" spans="1:7" x14ac:dyDescent="0.25">
      <c r="A1036" s="2" t="s">
        <v>2865</v>
      </c>
      <c r="B1036" s="2" t="s">
        <v>118</v>
      </c>
      <c r="C1036" s="3">
        <v>44865</v>
      </c>
      <c r="D1036" s="3">
        <v>45048</v>
      </c>
      <c r="E1036" s="20">
        <v>2.6499999999999999E-2</v>
      </c>
      <c r="F1036" s="14" t="s">
        <v>4533</v>
      </c>
      <c r="G1036" s="14">
        <v>2.4600000000000004E-3</v>
      </c>
    </row>
    <row r="1037" spans="1:7" x14ac:dyDescent="0.25">
      <c r="A1037" s="2" t="s">
        <v>2867</v>
      </c>
      <c r="B1037" s="2" t="s">
        <v>118</v>
      </c>
      <c r="C1037" s="3">
        <v>44865</v>
      </c>
      <c r="D1037" s="3">
        <v>45230</v>
      </c>
      <c r="E1037" s="20">
        <v>2.7999999999999997E-2</v>
      </c>
      <c r="F1037" s="14" t="s">
        <v>8</v>
      </c>
      <c r="G1037" s="14">
        <v>4.5899999999999969E-3</v>
      </c>
    </row>
    <row r="1038" spans="1:7" x14ac:dyDescent="0.25">
      <c r="A1038" s="2" t="s">
        <v>2869</v>
      </c>
      <c r="B1038" s="2" t="s">
        <v>118</v>
      </c>
      <c r="C1038" s="3">
        <v>44865</v>
      </c>
      <c r="D1038" s="3">
        <v>45596</v>
      </c>
      <c r="E1038" s="20">
        <v>0.03</v>
      </c>
      <c r="F1038" s="14" t="s">
        <v>9</v>
      </c>
      <c r="G1038" s="14">
        <v>5.7999999999999996E-3</v>
      </c>
    </row>
    <row r="1039" spans="1:7" x14ac:dyDescent="0.25">
      <c r="A1039" s="2" t="s">
        <v>2871</v>
      </c>
      <c r="B1039" s="2" t="s">
        <v>41</v>
      </c>
      <c r="C1039" s="3">
        <v>44865</v>
      </c>
      <c r="D1039" s="3">
        <v>45229</v>
      </c>
      <c r="E1039" s="20">
        <v>3.0499999999999999E-2</v>
      </c>
      <c r="F1039" s="14" t="s">
        <v>8</v>
      </c>
      <c r="G1039" s="14">
        <v>7.4099999999999999E-3</v>
      </c>
    </row>
    <row r="1040" spans="1:7" x14ac:dyDescent="0.25">
      <c r="A1040" s="2" t="s">
        <v>2873</v>
      </c>
      <c r="B1040" s="2" t="s">
        <v>41</v>
      </c>
      <c r="C1040" s="3">
        <v>44865</v>
      </c>
      <c r="D1040" s="3">
        <v>45231</v>
      </c>
      <c r="E1040" s="20">
        <v>2.6499999999999999E-2</v>
      </c>
      <c r="F1040" s="14" t="s">
        <v>8</v>
      </c>
      <c r="G1040" s="14">
        <v>3.089999999999999E-3</v>
      </c>
    </row>
    <row r="1041" spans="1:7" x14ac:dyDescent="0.25">
      <c r="A1041" s="2" t="s">
        <v>2875</v>
      </c>
      <c r="B1041" s="2" t="s">
        <v>41</v>
      </c>
      <c r="C1041" s="3">
        <v>44867</v>
      </c>
      <c r="D1041" s="3">
        <v>45566</v>
      </c>
      <c r="E1041" s="20">
        <v>2.8999999999999998E-2</v>
      </c>
      <c r="F1041" s="14" t="s">
        <v>9</v>
      </c>
      <c r="G1041" s="14">
        <v>4.8699999999999993E-3</v>
      </c>
    </row>
    <row r="1042" spans="1:7" x14ac:dyDescent="0.25">
      <c r="A1042" s="2" t="s">
        <v>2878</v>
      </c>
      <c r="B1042" s="2" t="s">
        <v>41</v>
      </c>
      <c r="C1042" s="3">
        <v>44868</v>
      </c>
      <c r="D1042" s="3">
        <v>45567</v>
      </c>
      <c r="E1042" s="20">
        <v>3.2000000000000001E-2</v>
      </c>
      <c r="F1042" s="14" t="s">
        <v>9</v>
      </c>
      <c r="G1042" s="14">
        <v>6.5300000000000011E-3</v>
      </c>
    </row>
    <row r="1043" spans="1:7" x14ac:dyDescent="0.25">
      <c r="A1043" s="2" t="s">
        <v>2881</v>
      </c>
      <c r="B1043" s="2" t="s">
        <v>153</v>
      </c>
      <c r="C1043" s="3">
        <v>44869</v>
      </c>
      <c r="D1043" s="3">
        <v>44930</v>
      </c>
      <c r="E1043" s="20">
        <v>4.8499999999999995E-2</v>
      </c>
      <c r="F1043" s="14" t="s">
        <v>4534</v>
      </c>
      <c r="G1043" s="14">
        <v>2.5509999999999994E-2</v>
      </c>
    </row>
    <row r="1044" spans="1:7" x14ac:dyDescent="0.25">
      <c r="A1044" s="2" t="s">
        <v>2884</v>
      </c>
      <c r="B1044" s="2" t="s">
        <v>2886</v>
      </c>
      <c r="C1044" s="3">
        <v>44876</v>
      </c>
      <c r="D1044" s="3">
        <v>44921</v>
      </c>
      <c r="E1044" s="20">
        <v>2.4799999999999999E-2</v>
      </c>
      <c r="F1044" s="14" t="s">
        <v>4535</v>
      </c>
      <c r="G1044" s="14">
        <v>1.2199999999999989E-3</v>
      </c>
    </row>
    <row r="1045" spans="1:7" x14ac:dyDescent="0.25">
      <c r="A1045" s="2" t="s">
        <v>2888</v>
      </c>
      <c r="B1045" s="2" t="s">
        <v>41</v>
      </c>
      <c r="C1045" s="3">
        <v>44876</v>
      </c>
      <c r="D1045" s="3">
        <v>45609</v>
      </c>
      <c r="E1045" s="20">
        <v>3.2000000000000001E-2</v>
      </c>
      <c r="F1045" s="14" t="s">
        <v>9</v>
      </c>
      <c r="G1045" s="14">
        <v>6.0100000000000015E-3</v>
      </c>
    </row>
    <row r="1046" spans="1:7" x14ac:dyDescent="0.25">
      <c r="A1046" s="2" t="s">
        <v>2890</v>
      </c>
      <c r="B1046" s="2" t="s">
        <v>153</v>
      </c>
      <c r="C1046" s="3">
        <v>44880</v>
      </c>
      <c r="D1046" s="3">
        <v>44942</v>
      </c>
      <c r="E1046" s="20">
        <v>4.8499999999999995E-2</v>
      </c>
      <c r="F1046" s="14" t="s">
        <v>4534</v>
      </c>
      <c r="G1046" s="14">
        <v>2.4989999999999995E-2</v>
      </c>
    </row>
    <row r="1047" spans="1:7" x14ac:dyDescent="0.25">
      <c r="A1047" s="2" t="s">
        <v>2893</v>
      </c>
      <c r="B1047" s="2" t="s">
        <v>95</v>
      </c>
      <c r="C1047" s="3">
        <v>44880</v>
      </c>
      <c r="D1047" s="3">
        <v>45246</v>
      </c>
      <c r="E1047" s="20">
        <v>2.6000000000000002E-2</v>
      </c>
      <c r="F1047" s="14" t="s">
        <v>8</v>
      </c>
      <c r="G1047" s="14">
        <v>-3.8999999999999799E-4</v>
      </c>
    </row>
    <row r="1048" spans="1:7" x14ac:dyDescent="0.25">
      <c r="A1048" s="2" t="s">
        <v>2895</v>
      </c>
      <c r="B1048" s="2" t="s">
        <v>153</v>
      </c>
      <c r="C1048" s="3">
        <v>44882</v>
      </c>
      <c r="D1048" s="3">
        <v>44974</v>
      </c>
      <c r="E1048" s="20">
        <v>4.8499999999999995E-2</v>
      </c>
      <c r="F1048" s="14" t="s">
        <v>4534</v>
      </c>
      <c r="G1048" s="14">
        <v>2.4339999999999994E-2</v>
      </c>
    </row>
    <row r="1049" spans="1:7" x14ac:dyDescent="0.25">
      <c r="A1049" s="2" t="s">
        <v>2898</v>
      </c>
      <c r="B1049" s="2" t="s">
        <v>95</v>
      </c>
      <c r="C1049" s="3">
        <v>44886</v>
      </c>
      <c r="D1049" s="3">
        <v>45617</v>
      </c>
      <c r="E1049" s="20">
        <v>2.6499999999999999E-2</v>
      </c>
      <c r="F1049" s="14" t="s">
        <v>9</v>
      </c>
      <c r="G1049" s="14">
        <v>-9.7000000000000211E-4</v>
      </c>
    </row>
    <row r="1050" spans="1:7" x14ac:dyDescent="0.25">
      <c r="A1050" s="2" t="s">
        <v>2901</v>
      </c>
      <c r="B1050" s="2" t="s">
        <v>153</v>
      </c>
      <c r="C1050" s="3">
        <v>44889</v>
      </c>
      <c r="D1050" s="3">
        <v>45040</v>
      </c>
      <c r="E1050" s="20">
        <v>4.8499999999999995E-2</v>
      </c>
      <c r="F1050" s="14" t="s">
        <v>4533</v>
      </c>
      <c r="G1050" s="14">
        <v>2.3539999999999995E-2</v>
      </c>
    </row>
    <row r="1051" spans="1:7" x14ac:dyDescent="0.25">
      <c r="A1051" s="2" t="s">
        <v>2904</v>
      </c>
      <c r="B1051" s="2" t="s">
        <v>153</v>
      </c>
      <c r="C1051" s="3">
        <v>44890</v>
      </c>
      <c r="D1051" s="3">
        <v>44951</v>
      </c>
      <c r="E1051" s="20">
        <v>4.8499999999999995E-2</v>
      </c>
      <c r="F1051" s="14" t="s">
        <v>4534</v>
      </c>
      <c r="G1051" s="14">
        <v>2.4389999999999995E-2</v>
      </c>
    </row>
    <row r="1052" spans="1:7" x14ac:dyDescent="0.25">
      <c r="A1052" s="2" t="s">
        <v>2906</v>
      </c>
      <c r="B1052" s="2" t="s">
        <v>54</v>
      </c>
      <c r="C1052" s="3">
        <v>44894</v>
      </c>
      <c r="D1052" s="3">
        <v>44985</v>
      </c>
      <c r="E1052" s="20">
        <v>2.8999999999999998E-2</v>
      </c>
      <c r="F1052" s="14" t="s">
        <v>4534</v>
      </c>
      <c r="G1052" s="14">
        <v>3.199999999999998E-3</v>
      </c>
    </row>
    <row r="1053" spans="1:7" x14ac:dyDescent="0.25">
      <c r="A1053" s="2" t="s">
        <v>2909</v>
      </c>
      <c r="B1053" s="2" t="s">
        <v>41</v>
      </c>
      <c r="C1053" s="3">
        <v>44895</v>
      </c>
      <c r="D1053" s="3">
        <v>45261</v>
      </c>
      <c r="E1053" s="20">
        <v>2.75E-2</v>
      </c>
      <c r="F1053" s="14" t="s">
        <v>8</v>
      </c>
      <c r="G1053" s="14">
        <v>-1.3600000000000001E-3</v>
      </c>
    </row>
    <row r="1054" spans="1:7" x14ac:dyDescent="0.25">
      <c r="A1054" s="2" t="s">
        <v>2912</v>
      </c>
      <c r="B1054" s="2" t="s">
        <v>118</v>
      </c>
      <c r="C1054" s="3">
        <v>44895</v>
      </c>
      <c r="D1054" s="3">
        <v>45260</v>
      </c>
      <c r="E1054" s="20">
        <v>2.2499999999999999E-2</v>
      </c>
      <c r="F1054" s="14" t="s">
        <v>8</v>
      </c>
      <c r="G1054" s="14">
        <v>-6.3500000000000015E-3</v>
      </c>
    </row>
    <row r="1055" spans="1:7" x14ac:dyDescent="0.25">
      <c r="A1055" s="2" t="s">
        <v>2914</v>
      </c>
      <c r="B1055" s="2" t="s">
        <v>118</v>
      </c>
      <c r="C1055" s="3">
        <v>44895</v>
      </c>
      <c r="D1055" s="3">
        <v>44986</v>
      </c>
      <c r="E1055" s="20">
        <v>2.8500000000000001E-2</v>
      </c>
      <c r="F1055" s="14" t="s">
        <v>4534</v>
      </c>
      <c r="G1055" s="14">
        <v>3.1300000000000008E-3</v>
      </c>
    </row>
    <row r="1056" spans="1:7" x14ac:dyDescent="0.25">
      <c r="A1056" s="2" t="s">
        <v>2916</v>
      </c>
      <c r="B1056" s="2" t="s">
        <v>91</v>
      </c>
      <c r="C1056" s="3">
        <v>44895</v>
      </c>
      <c r="D1056" s="3">
        <v>44986</v>
      </c>
      <c r="E1056" s="20">
        <v>0.03</v>
      </c>
      <c r="F1056" s="14" t="s">
        <v>4534</v>
      </c>
      <c r="G1056" s="14">
        <v>4.6299999999999987E-3</v>
      </c>
    </row>
    <row r="1057" spans="1:7" x14ac:dyDescent="0.25">
      <c r="A1057" s="2" t="s">
        <v>2918</v>
      </c>
      <c r="B1057" s="2" t="s">
        <v>95</v>
      </c>
      <c r="C1057" s="3">
        <v>44897</v>
      </c>
      <c r="D1057" s="3">
        <v>45264</v>
      </c>
      <c r="E1057" s="20">
        <v>2.6000000000000002E-2</v>
      </c>
      <c r="F1057" s="14" t="s">
        <v>8</v>
      </c>
      <c r="G1057" s="14">
        <v>-3.309999999999997E-3</v>
      </c>
    </row>
    <row r="1058" spans="1:7" x14ac:dyDescent="0.25">
      <c r="A1058" s="2" t="s">
        <v>2921</v>
      </c>
      <c r="B1058" s="2" t="s">
        <v>95</v>
      </c>
      <c r="C1058" s="3">
        <v>44900</v>
      </c>
      <c r="D1058" s="3">
        <v>45265</v>
      </c>
      <c r="E1058" s="20">
        <v>2.7000000000000003E-2</v>
      </c>
      <c r="F1058" s="14" t="s">
        <v>8</v>
      </c>
      <c r="G1058" s="14">
        <v>-1.3999999999999985E-3</v>
      </c>
    </row>
    <row r="1059" spans="1:7" x14ac:dyDescent="0.25">
      <c r="A1059" s="2" t="s">
        <v>2924</v>
      </c>
      <c r="B1059" s="2" t="s">
        <v>41</v>
      </c>
      <c r="C1059" s="3">
        <v>44904</v>
      </c>
      <c r="D1059" s="3">
        <v>45272</v>
      </c>
      <c r="E1059" s="20">
        <v>2.75E-2</v>
      </c>
      <c r="F1059" s="14" t="s">
        <v>8</v>
      </c>
      <c r="G1059" s="14">
        <v>-1.5900000000000011E-3</v>
      </c>
    </row>
    <row r="1060" spans="1:7" x14ac:dyDescent="0.25">
      <c r="A1060" s="2" t="s">
        <v>2927</v>
      </c>
      <c r="B1060" s="2" t="s">
        <v>41</v>
      </c>
      <c r="C1060" s="3">
        <v>44904</v>
      </c>
      <c r="D1060" s="3">
        <v>45604</v>
      </c>
      <c r="E1060" s="20">
        <v>3.1E-2</v>
      </c>
      <c r="F1060" s="14" t="s">
        <v>9</v>
      </c>
      <c r="G1060" s="14">
        <v>1.1999999999999997E-3</v>
      </c>
    </row>
    <row r="1061" spans="1:7" x14ac:dyDescent="0.25">
      <c r="A1061" s="2" t="s">
        <v>2929</v>
      </c>
      <c r="B1061" s="2" t="s">
        <v>95</v>
      </c>
      <c r="C1061" s="3">
        <v>44904</v>
      </c>
      <c r="D1061" s="3">
        <v>45635</v>
      </c>
      <c r="E1061" s="20">
        <v>2.6499999999999999E-2</v>
      </c>
      <c r="F1061" s="14" t="s">
        <v>9</v>
      </c>
      <c r="G1061" s="14">
        <v>-3.2600000000000025E-3</v>
      </c>
    </row>
    <row r="1062" spans="1:7" x14ac:dyDescent="0.25">
      <c r="A1062" s="2" t="s">
        <v>2931</v>
      </c>
      <c r="B1062" s="2" t="s">
        <v>95</v>
      </c>
      <c r="C1062" s="3">
        <v>44908</v>
      </c>
      <c r="D1062" s="3">
        <v>45273</v>
      </c>
      <c r="E1062" s="20">
        <v>2.7999999999999997E-2</v>
      </c>
      <c r="F1062" s="14" t="s">
        <v>8</v>
      </c>
      <c r="G1062" s="14">
        <v>-1.8200000000000022E-3</v>
      </c>
    </row>
    <row r="1063" spans="1:7" x14ac:dyDescent="0.25">
      <c r="A1063" s="2" t="s">
        <v>2934</v>
      </c>
      <c r="B1063" s="2" t="s">
        <v>95</v>
      </c>
      <c r="C1063" s="3">
        <v>44908</v>
      </c>
      <c r="D1063" s="3">
        <v>44998</v>
      </c>
      <c r="E1063" s="20">
        <v>2.5000000000000001E-2</v>
      </c>
      <c r="F1063" s="14" t="s">
        <v>4534</v>
      </c>
      <c r="G1063" s="14">
        <v>-2.7099999999999971E-3</v>
      </c>
    </row>
    <row r="1064" spans="1:7" x14ac:dyDescent="0.25">
      <c r="A1064" s="2" t="s">
        <v>2936</v>
      </c>
      <c r="B1064" s="2" t="s">
        <v>153</v>
      </c>
      <c r="C1064" s="3">
        <v>44914</v>
      </c>
      <c r="D1064" s="3">
        <v>45279</v>
      </c>
      <c r="E1064" s="20">
        <v>0.05</v>
      </c>
      <c r="F1064" s="14" t="s">
        <v>8</v>
      </c>
      <c r="G1064" s="14">
        <v>2.0130000000000002E-2</v>
      </c>
    </row>
    <row r="1065" spans="1:7" x14ac:dyDescent="0.25">
      <c r="A1065" s="2" t="s">
        <v>2939</v>
      </c>
      <c r="B1065" s="2" t="s">
        <v>95</v>
      </c>
      <c r="C1065" s="3">
        <v>44914</v>
      </c>
      <c r="D1065" s="3">
        <v>45096</v>
      </c>
      <c r="E1065" s="20">
        <v>2.6000000000000002E-2</v>
      </c>
      <c r="F1065" s="14" t="s">
        <v>4533</v>
      </c>
      <c r="G1065" s="14">
        <v>-2.579999999999999E-3</v>
      </c>
    </row>
    <row r="1066" spans="1:7" x14ac:dyDescent="0.25">
      <c r="A1066" s="2" t="s">
        <v>2941</v>
      </c>
      <c r="B1066" s="2" t="s">
        <v>95</v>
      </c>
      <c r="C1066" s="3">
        <v>44915</v>
      </c>
      <c r="D1066" s="3">
        <v>45265</v>
      </c>
      <c r="E1066" s="20">
        <v>2.4E-2</v>
      </c>
      <c r="F1066" s="14" t="s">
        <v>8</v>
      </c>
      <c r="G1066" s="14">
        <v>-4.7999999999999987E-3</v>
      </c>
    </row>
    <row r="1067" spans="1:7" x14ac:dyDescent="0.25">
      <c r="A1067" s="2" t="s">
        <v>2945</v>
      </c>
      <c r="B1067" s="2" t="s">
        <v>153</v>
      </c>
      <c r="C1067" s="3">
        <v>44918</v>
      </c>
      <c r="D1067" s="3">
        <v>45008</v>
      </c>
      <c r="E1067" s="20">
        <v>4.8499999999999995E-2</v>
      </c>
      <c r="F1067" s="14" t="s">
        <v>4534</v>
      </c>
      <c r="G1067" s="14">
        <v>2.0479999999999995E-2</v>
      </c>
    </row>
    <row r="1068" spans="1:7" x14ac:dyDescent="0.25">
      <c r="A1068" s="2" t="s">
        <v>2948</v>
      </c>
      <c r="B1068" s="2" t="s">
        <v>153</v>
      </c>
      <c r="C1068" s="3">
        <v>44918</v>
      </c>
      <c r="D1068" s="3">
        <v>44980</v>
      </c>
      <c r="E1068" s="20">
        <v>4.8499999999999995E-2</v>
      </c>
      <c r="F1068" s="14" t="s">
        <v>4534</v>
      </c>
      <c r="G1068" s="14">
        <v>2.0759999999999994E-2</v>
      </c>
    </row>
    <row r="1069" spans="1:7" x14ac:dyDescent="0.25">
      <c r="A1069" s="2" t="s">
        <v>2950</v>
      </c>
      <c r="B1069" s="2" t="s">
        <v>153</v>
      </c>
      <c r="C1069" s="3">
        <v>44921</v>
      </c>
      <c r="D1069" s="3">
        <v>44984</v>
      </c>
      <c r="E1069" s="20">
        <v>5.2499999999999998E-2</v>
      </c>
      <c r="F1069" s="14" t="s">
        <v>4534</v>
      </c>
      <c r="G1069" s="14">
        <v>2.4759999999999997E-2</v>
      </c>
    </row>
    <row r="1070" spans="1:7" x14ac:dyDescent="0.25">
      <c r="A1070" s="2" t="s">
        <v>2953</v>
      </c>
      <c r="B1070" s="2" t="s">
        <v>41</v>
      </c>
      <c r="C1070" s="3">
        <v>44924</v>
      </c>
      <c r="D1070" s="3">
        <v>45001</v>
      </c>
      <c r="E1070" s="20">
        <v>3.3500000000000002E-2</v>
      </c>
      <c r="F1070" s="14" t="s">
        <v>4534</v>
      </c>
      <c r="G1070" s="14">
        <v>5.1800000000000006E-3</v>
      </c>
    </row>
    <row r="1071" spans="1:7" x14ac:dyDescent="0.25">
      <c r="A1071" s="2" t="s">
        <v>2956</v>
      </c>
      <c r="B1071" s="2" t="s">
        <v>41</v>
      </c>
      <c r="C1071" s="3">
        <v>44924</v>
      </c>
      <c r="D1071" s="3">
        <v>45293</v>
      </c>
      <c r="E1071" s="20">
        <v>3.2000000000000001E-2</v>
      </c>
      <c r="F1071" s="14" t="s">
        <v>8</v>
      </c>
      <c r="G1071" s="14">
        <v>1.4000000000000019E-3</v>
      </c>
    </row>
    <row r="1072" spans="1:7" x14ac:dyDescent="0.25">
      <c r="A1072" s="2" t="s">
        <v>2958</v>
      </c>
      <c r="B1072" s="2" t="s">
        <v>41</v>
      </c>
      <c r="C1072" s="3">
        <v>44925</v>
      </c>
      <c r="D1072" s="3">
        <v>45015</v>
      </c>
      <c r="E1072" s="20">
        <v>3.3500000000000002E-2</v>
      </c>
      <c r="F1072" s="14" t="s">
        <v>4534</v>
      </c>
      <c r="G1072" s="14">
        <v>5.2000000000000032E-3</v>
      </c>
    </row>
    <row r="1073" spans="1:7" x14ac:dyDescent="0.25">
      <c r="A1073" s="2" t="s">
        <v>2961</v>
      </c>
      <c r="B1073" s="2" t="s">
        <v>41</v>
      </c>
      <c r="C1073" s="3">
        <v>44925</v>
      </c>
      <c r="D1073" s="3">
        <v>45293</v>
      </c>
      <c r="E1073" s="20">
        <v>3.5000000000000003E-2</v>
      </c>
      <c r="F1073" s="14" t="s">
        <v>8</v>
      </c>
      <c r="G1073" s="14">
        <v>4.4000000000000046E-3</v>
      </c>
    </row>
    <row r="1074" spans="1:7" x14ac:dyDescent="0.25">
      <c r="A1074" s="2" t="s">
        <v>2963</v>
      </c>
      <c r="B1074" s="2" t="s">
        <v>95</v>
      </c>
      <c r="C1074" s="3">
        <v>44929</v>
      </c>
      <c r="D1074" s="3">
        <v>44960</v>
      </c>
      <c r="E1074" s="20">
        <v>3.2000000000000001E-2</v>
      </c>
      <c r="F1074" s="14" t="s">
        <v>4535</v>
      </c>
      <c r="G1074" s="14">
        <v>3.5400000000000015E-3</v>
      </c>
    </row>
    <row r="1075" spans="1:7" x14ac:dyDescent="0.25">
      <c r="A1075" s="2" t="s">
        <v>2966</v>
      </c>
      <c r="B1075" s="2" t="s">
        <v>153</v>
      </c>
      <c r="C1075" s="3">
        <v>44930</v>
      </c>
      <c r="D1075" s="3">
        <v>44991</v>
      </c>
      <c r="E1075" s="20">
        <v>5.2499999999999998E-2</v>
      </c>
      <c r="F1075" s="14" t="s">
        <v>4534</v>
      </c>
      <c r="G1075" s="14">
        <v>2.3029999999999998E-2</v>
      </c>
    </row>
    <row r="1076" spans="1:7" x14ac:dyDescent="0.25">
      <c r="A1076" s="2" t="s">
        <v>2969</v>
      </c>
      <c r="B1076" s="2" t="s">
        <v>41</v>
      </c>
      <c r="C1076" s="3">
        <v>44936</v>
      </c>
      <c r="D1076" s="3">
        <v>45301</v>
      </c>
      <c r="E1076" s="20">
        <v>3.2000000000000001E-2</v>
      </c>
      <c r="F1076" s="14" t="s">
        <v>8</v>
      </c>
      <c r="G1076" s="14">
        <v>-2.590000000000002E-3</v>
      </c>
    </row>
    <row r="1077" spans="1:7" x14ac:dyDescent="0.25">
      <c r="A1077" s="2" t="s">
        <v>2972</v>
      </c>
      <c r="B1077" s="2" t="s">
        <v>95</v>
      </c>
      <c r="C1077" s="3">
        <v>44939</v>
      </c>
      <c r="D1077" s="3">
        <v>45120</v>
      </c>
      <c r="E1077" s="20">
        <v>2.8999999999999998E-2</v>
      </c>
      <c r="F1077" s="14" t="s">
        <v>4533</v>
      </c>
      <c r="G1077" s="14">
        <v>-4.4800000000000048E-3</v>
      </c>
    </row>
    <row r="1078" spans="1:7" x14ac:dyDescent="0.25">
      <c r="A1078" s="2" t="s">
        <v>2975</v>
      </c>
      <c r="B1078" s="2" t="s">
        <v>153</v>
      </c>
      <c r="C1078" s="3">
        <v>44942</v>
      </c>
      <c r="D1078" s="3">
        <v>45001</v>
      </c>
      <c r="E1078" s="20">
        <v>5.2499999999999998E-2</v>
      </c>
      <c r="F1078" s="14" t="s">
        <v>4534</v>
      </c>
      <c r="G1078" s="14">
        <v>2.1309999999999999E-2</v>
      </c>
    </row>
    <row r="1079" spans="1:7" x14ac:dyDescent="0.25">
      <c r="A1079" s="2" t="s">
        <v>2978</v>
      </c>
      <c r="B1079" s="2" t="s">
        <v>41</v>
      </c>
      <c r="C1079" s="3">
        <v>44943</v>
      </c>
      <c r="D1079" s="3">
        <v>45309</v>
      </c>
      <c r="E1079" s="20">
        <v>3.7499999999999999E-2</v>
      </c>
      <c r="F1079" s="14" t="s">
        <v>8</v>
      </c>
      <c r="G1079" s="14">
        <v>1.6199999999999964E-3</v>
      </c>
    </row>
    <row r="1080" spans="1:7" x14ac:dyDescent="0.25">
      <c r="A1080" s="2" t="s">
        <v>2981</v>
      </c>
      <c r="B1080" s="2" t="s">
        <v>41</v>
      </c>
      <c r="C1080" s="3">
        <v>44943</v>
      </c>
      <c r="D1080" s="3">
        <v>45309</v>
      </c>
      <c r="E1080" s="20">
        <v>3.9E-2</v>
      </c>
      <c r="F1080" s="14" t="s">
        <v>8</v>
      </c>
      <c r="G1080" s="14">
        <v>3.1199999999999978E-3</v>
      </c>
    </row>
    <row r="1081" spans="1:7" x14ac:dyDescent="0.25">
      <c r="A1081" s="2" t="s">
        <v>2983</v>
      </c>
      <c r="B1081" s="2" t="s">
        <v>41</v>
      </c>
      <c r="C1081" s="3">
        <v>44943</v>
      </c>
      <c r="D1081" s="3">
        <v>45309</v>
      </c>
      <c r="E1081" s="20">
        <v>0.04</v>
      </c>
      <c r="F1081" s="14" t="s">
        <v>8</v>
      </c>
      <c r="G1081" s="14">
        <v>4.1199999999999987E-3</v>
      </c>
    </row>
    <row r="1082" spans="1:7" x14ac:dyDescent="0.25">
      <c r="A1082" s="2" t="s">
        <v>2985</v>
      </c>
      <c r="B1082" s="2" t="s">
        <v>95</v>
      </c>
      <c r="C1082" s="3">
        <v>44943</v>
      </c>
      <c r="D1082" s="3">
        <v>45033</v>
      </c>
      <c r="E1082" s="20">
        <v>3.3500000000000002E-2</v>
      </c>
      <c r="F1082" s="14" t="s">
        <v>4534</v>
      </c>
      <c r="G1082" s="14">
        <v>1.800000000000003E-3</v>
      </c>
    </row>
    <row r="1083" spans="1:7" x14ac:dyDescent="0.25">
      <c r="A1083" s="2" t="s">
        <v>2987</v>
      </c>
      <c r="B1083" s="2" t="s">
        <v>91</v>
      </c>
      <c r="C1083" s="3">
        <v>44944</v>
      </c>
      <c r="D1083" s="3">
        <v>45035</v>
      </c>
      <c r="E1083" s="20">
        <v>3.3399999999999999E-2</v>
      </c>
      <c r="F1083" s="14" t="s">
        <v>4534</v>
      </c>
      <c r="G1083" s="14">
        <v>1.6699999999999979E-3</v>
      </c>
    </row>
    <row r="1084" spans="1:7" x14ac:dyDescent="0.25">
      <c r="A1084" s="2" t="s">
        <v>2989</v>
      </c>
      <c r="B1084" s="2" t="s">
        <v>91</v>
      </c>
      <c r="C1084" s="3">
        <v>44944</v>
      </c>
      <c r="D1084" s="3">
        <v>45126</v>
      </c>
      <c r="E1084" s="20">
        <v>3.5499999999999997E-2</v>
      </c>
      <c r="F1084" s="14" t="s">
        <v>4533</v>
      </c>
      <c r="G1084" s="14">
        <v>1.9999999999999948E-3</v>
      </c>
    </row>
    <row r="1085" spans="1:7" x14ac:dyDescent="0.25">
      <c r="A1085" s="2" t="s">
        <v>2991</v>
      </c>
      <c r="B1085" s="2" t="s">
        <v>95</v>
      </c>
      <c r="C1085" s="3">
        <v>44946</v>
      </c>
      <c r="D1085" s="3">
        <v>45127</v>
      </c>
      <c r="E1085" s="20">
        <v>2.8999999999999998E-2</v>
      </c>
      <c r="F1085" s="14" t="s">
        <v>4533</v>
      </c>
      <c r="G1085" s="14">
        <v>-4.4800000000000048E-3</v>
      </c>
    </row>
    <row r="1086" spans="1:7" x14ac:dyDescent="0.25">
      <c r="A1086" s="2" t="s">
        <v>2994</v>
      </c>
      <c r="B1086" s="2" t="s">
        <v>95</v>
      </c>
      <c r="C1086" s="3">
        <v>44946</v>
      </c>
      <c r="D1086" s="3">
        <v>45127</v>
      </c>
      <c r="E1086" s="20">
        <v>2.7999999999999997E-2</v>
      </c>
      <c r="F1086" s="14" t="s">
        <v>4533</v>
      </c>
      <c r="G1086" s="14">
        <v>-5.4800000000000057E-3</v>
      </c>
    </row>
    <row r="1087" spans="1:7" x14ac:dyDescent="0.25">
      <c r="A1087" s="2" t="s">
        <v>2996</v>
      </c>
      <c r="B1087" s="2" t="s">
        <v>95</v>
      </c>
      <c r="C1087" s="3">
        <v>44946</v>
      </c>
      <c r="D1087" s="3">
        <v>45310</v>
      </c>
      <c r="E1087" s="20">
        <v>0.03</v>
      </c>
      <c r="F1087" s="14" t="s">
        <v>8</v>
      </c>
      <c r="G1087" s="14">
        <v>-5.1500000000000018E-3</v>
      </c>
    </row>
    <row r="1088" spans="1:7" x14ac:dyDescent="0.25">
      <c r="A1088" s="2" t="s">
        <v>2998</v>
      </c>
      <c r="B1088" s="2" t="s">
        <v>27</v>
      </c>
      <c r="C1088" s="3">
        <v>44949</v>
      </c>
      <c r="D1088" s="3">
        <v>45128</v>
      </c>
      <c r="E1088" s="20">
        <v>3.8800000000000001E-2</v>
      </c>
      <c r="F1088" s="14" t="s">
        <v>4533</v>
      </c>
      <c r="G1088" s="14">
        <v>5.3500000000000006E-3</v>
      </c>
    </row>
    <row r="1089" spans="1:7" x14ac:dyDescent="0.25">
      <c r="A1089" s="2" t="s">
        <v>3001</v>
      </c>
      <c r="B1089" s="2" t="s">
        <v>153</v>
      </c>
      <c r="C1089" s="3">
        <v>44949</v>
      </c>
      <c r="D1089" s="3">
        <v>45040</v>
      </c>
      <c r="E1089" s="20">
        <v>5.2499999999999998E-2</v>
      </c>
      <c r="F1089" s="14" t="s">
        <v>4534</v>
      </c>
      <c r="G1089" s="14">
        <v>2.06E-2</v>
      </c>
    </row>
    <row r="1090" spans="1:7" x14ac:dyDescent="0.25">
      <c r="A1090" s="2" t="s">
        <v>3003</v>
      </c>
      <c r="B1090" s="2" t="s">
        <v>95</v>
      </c>
      <c r="C1090" s="3">
        <v>44950</v>
      </c>
      <c r="D1090" s="3">
        <v>45040</v>
      </c>
      <c r="E1090" s="20">
        <v>2.5000000000000001E-2</v>
      </c>
      <c r="F1090" s="14" t="s">
        <v>4534</v>
      </c>
      <c r="G1090" s="14">
        <v>-6.8700000000000011E-3</v>
      </c>
    </row>
    <row r="1091" spans="1:7" x14ac:dyDescent="0.25">
      <c r="A1091" s="2" t="s">
        <v>3006</v>
      </c>
      <c r="B1091" s="2" t="s">
        <v>95</v>
      </c>
      <c r="C1091" s="3">
        <v>44950</v>
      </c>
      <c r="D1091" s="3">
        <v>45040</v>
      </c>
      <c r="E1091" s="20">
        <v>3.4000000000000002E-2</v>
      </c>
      <c r="F1091" s="14" t="s">
        <v>4534</v>
      </c>
      <c r="G1091" s="14">
        <v>2.1299999999999999E-3</v>
      </c>
    </row>
    <row r="1092" spans="1:7" x14ac:dyDescent="0.25">
      <c r="A1092" s="2" t="s">
        <v>3008</v>
      </c>
      <c r="B1092" s="2" t="s">
        <v>95</v>
      </c>
      <c r="C1092" s="3">
        <v>44950</v>
      </c>
      <c r="D1092" s="3">
        <v>45070</v>
      </c>
      <c r="E1092" s="20">
        <v>3.4500000000000003E-2</v>
      </c>
      <c r="F1092" s="14" t="s">
        <v>4534</v>
      </c>
      <c r="G1092" s="14">
        <v>2.0900000000000016E-3</v>
      </c>
    </row>
    <row r="1093" spans="1:7" x14ac:dyDescent="0.25">
      <c r="A1093" s="2" t="s">
        <v>3010</v>
      </c>
      <c r="B1093" s="2" t="s">
        <v>95</v>
      </c>
      <c r="C1093" s="3">
        <v>44950</v>
      </c>
      <c r="D1093" s="3">
        <v>45315</v>
      </c>
      <c r="E1093" s="20">
        <v>3.1E-2</v>
      </c>
      <c r="F1093" s="14" t="s">
        <v>8</v>
      </c>
      <c r="G1093" s="14">
        <v>-4.6399999999999983E-3</v>
      </c>
    </row>
    <row r="1094" spans="1:7" x14ac:dyDescent="0.25">
      <c r="A1094" s="2" t="s">
        <v>3012</v>
      </c>
      <c r="B1094" s="2" t="s">
        <v>95</v>
      </c>
      <c r="C1094" s="3">
        <v>44951</v>
      </c>
      <c r="D1094" s="3">
        <v>45041</v>
      </c>
      <c r="E1094" s="20">
        <v>2.7000000000000003E-2</v>
      </c>
      <c r="F1094" s="14" t="s">
        <v>4534</v>
      </c>
      <c r="G1094" s="14">
        <v>-4.8699999999999993E-3</v>
      </c>
    </row>
    <row r="1095" spans="1:7" x14ac:dyDescent="0.25">
      <c r="A1095" s="2" t="s">
        <v>3015</v>
      </c>
      <c r="B1095" s="2" t="s">
        <v>95</v>
      </c>
      <c r="C1095" s="3">
        <v>44951</v>
      </c>
      <c r="D1095" s="3">
        <v>45132</v>
      </c>
      <c r="E1095" s="20">
        <v>2.8999999999999998E-2</v>
      </c>
      <c r="F1095" s="14" t="s">
        <v>4533</v>
      </c>
      <c r="G1095" s="14">
        <v>-4.0200000000000027E-3</v>
      </c>
    </row>
    <row r="1096" spans="1:7" x14ac:dyDescent="0.25">
      <c r="A1096" s="2" t="s">
        <v>3017</v>
      </c>
      <c r="B1096" s="2" t="s">
        <v>95</v>
      </c>
      <c r="C1096" s="3">
        <v>44951</v>
      </c>
      <c r="D1096" s="3">
        <v>45316</v>
      </c>
      <c r="E1096" s="20">
        <v>0.03</v>
      </c>
      <c r="F1096" s="14" t="s">
        <v>8</v>
      </c>
      <c r="G1096" s="14">
        <v>-5.7999999999999996E-3</v>
      </c>
    </row>
    <row r="1097" spans="1:7" x14ac:dyDescent="0.25">
      <c r="A1097" s="2" t="s">
        <v>3019</v>
      </c>
      <c r="B1097" s="2" t="s">
        <v>153</v>
      </c>
      <c r="C1097" s="3">
        <v>44952</v>
      </c>
      <c r="D1097" s="3">
        <v>45012</v>
      </c>
      <c r="E1097" s="20">
        <v>5.2499999999999998E-2</v>
      </c>
      <c r="F1097" s="14" t="s">
        <v>4534</v>
      </c>
      <c r="G1097" s="14">
        <v>2.1299999999999999E-2</v>
      </c>
    </row>
    <row r="1098" spans="1:7" x14ac:dyDescent="0.25">
      <c r="A1098" s="2" t="s">
        <v>3022</v>
      </c>
      <c r="B1098" s="2" t="s">
        <v>95</v>
      </c>
      <c r="C1098" s="3">
        <v>44952</v>
      </c>
      <c r="D1098" s="3">
        <v>45133</v>
      </c>
      <c r="E1098" s="20">
        <v>2.4E-2</v>
      </c>
      <c r="F1098" s="14" t="s">
        <v>4533</v>
      </c>
      <c r="G1098" s="14">
        <v>-8.8099999999999984E-3</v>
      </c>
    </row>
    <row r="1099" spans="1:7" x14ac:dyDescent="0.25">
      <c r="A1099" s="2" t="s">
        <v>3024</v>
      </c>
      <c r="B1099" s="2" t="s">
        <v>95</v>
      </c>
      <c r="C1099" s="3">
        <v>44952</v>
      </c>
      <c r="D1099" s="3">
        <v>45133</v>
      </c>
      <c r="E1099" s="20">
        <v>2.7000000000000003E-2</v>
      </c>
      <c r="F1099" s="14" t="s">
        <v>4533</v>
      </c>
      <c r="G1099" s="14">
        <v>-5.8099999999999957E-3</v>
      </c>
    </row>
    <row r="1100" spans="1:7" x14ac:dyDescent="0.25">
      <c r="A1100" s="2" t="s">
        <v>3026</v>
      </c>
      <c r="B1100" s="2" t="s">
        <v>95</v>
      </c>
      <c r="C1100" s="3">
        <v>44952</v>
      </c>
      <c r="D1100" s="3">
        <v>45133</v>
      </c>
      <c r="E1100" s="20">
        <v>2.5000000000000001E-2</v>
      </c>
      <c r="F1100" s="14" t="s">
        <v>4533</v>
      </c>
      <c r="G1100" s="14">
        <v>-7.8099999999999975E-3</v>
      </c>
    </row>
    <row r="1101" spans="1:7" x14ac:dyDescent="0.25">
      <c r="A1101" s="2" t="s">
        <v>3028</v>
      </c>
      <c r="B1101" s="2" t="s">
        <v>95</v>
      </c>
      <c r="C1101" s="3">
        <v>44953</v>
      </c>
      <c r="D1101" s="3">
        <v>45134</v>
      </c>
      <c r="E1101" s="20">
        <v>2.5000000000000001E-2</v>
      </c>
      <c r="F1101" s="14" t="s">
        <v>4533</v>
      </c>
      <c r="G1101" s="14">
        <v>-7.8099999999999975E-3</v>
      </c>
    </row>
    <row r="1102" spans="1:7" x14ac:dyDescent="0.25">
      <c r="A1102" s="2" t="s">
        <v>3031</v>
      </c>
      <c r="B1102" s="2" t="s">
        <v>95</v>
      </c>
      <c r="C1102" s="3">
        <v>44953</v>
      </c>
      <c r="D1102" s="3">
        <v>45317</v>
      </c>
      <c r="E1102" s="20">
        <v>3.1E-2</v>
      </c>
      <c r="F1102" s="14" t="s">
        <v>8</v>
      </c>
      <c r="G1102" s="14">
        <v>-4.2799999999999991E-3</v>
      </c>
    </row>
    <row r="1103" spans="1:7" x14ac:dyDescent="0.25">
      <c r="A1103" s="2" t="s">
        <v>3033</v>
      </c>
      <c r="B1103" s="2" t="s">
        <v>95</v>
      </c>
      <c r="C1103" s="3">
        <v>44953</v>
      </c>
      <c r="D1103" s="3">
        <v>45317</v>
      </c>
      <c r="E1103" s="20">
        <v>0.03</v>
      </c>
      <c r="F1103" s="14" t="s">
        <v>8</v>
      </c>
      <c r="G1103" s="14">
        <v>-5.28E-3</v>
      </c>
    </row>
    <row r="1104" spans="1:7" x14ac:dyDescent="0.25">
      <c r="A1104" s="2" t="s">
        <v>3035</v>
      </c>
      <c r="B1104" s="2" t="s">
        <v>95</v>
      </c>
      <c r="C1104" s="3">
        <v>44956</v>
      </c>
      <c r="D1104" s="3">
        <v>45138</v>
      </c>
      <c r="E1104" s="20">
        <v>0.03</v>
      </c>
      <c r="F1104" s="14" t="s">
        <v>4533</v>
      </c>
      <c r="G1104" s="14">
        <v>-2.8299999999999992E-3</v>
      </c>
    </row>
    <row r="1105" spans="1:7" x14ac:dyDescent="0.25">
      <c r="A1105" s="2" t="s">
        <v>3038</v>
      </c>
      <c r="B1105" s="2" t="s">
        <v>95</v>
      </c>
      <c r="C1105" s="3">
        <v>44956</v>
      </c>
      <c r="D1105" s="3">
        <v>45138</v>
      </c>
      <c r="E1105" s="20">
        <v>2.7999999999999997E-2</v>
      </c>
      <c r="F1105" s="14" t="s">
        <v>4533</v>
      </c>
      <c r="G1105" s="14">
        <v>-4.830000000000001E-3</v>
      </c>
    </row>
    <row r="1106" spans="1:7" x14ac:dyDescent="0.25">
      <c r="A1106" s="2" t="s">
        <v>3040</v>
      </c>
      <c r="B1106" s="2" t="s">
        <v>95</v>
      </c>
      <c r="C1106" s="3">
        <v>44956</v>
      </c>
      <c r="D1106" s="3">
        <v>45048</v>
      </c>
      <c r="E1106" s="20">
        <v>2.7000000000000003E-2</v>
      </c>
      <c r="F1106" s="14" t="s">
        <v>4534</v>
      </c>
      <c r="G1106" s="14">
        <v>-4.609999999999996E-3</v>
      </c>
    </row>
    <row r="1107" spans="1:7" x14ac:dyDescent="0.25">
      <c r="A1107" s="2" t="s">
        <v>3042</v>
      </c>
      <c r="B1107" s="2" t="s">
        <v>95</v>
      </c>
      <c r="C1107" s="3">
        <v>44957</v>
      </c>
      <c r="D1107" s="3">
        <v>45139</v>
      </c>
      <c r="E1107" s="20">
        <v>2.7999999999999997E-2</v>
      </c>
      <c r="F1107" s="14" t="s">
        <v>4533</v>
      </c>
      <c r="G1107" s="14">
        <v>-4.830000000000001E-3</v>
      </c>
    </row>
    <row r="1108" spans="1:7" x14ac:dyDescent="0.25">
      <c r="A1108" s="2" t="s">
        <v>3045</v>
      </c>
      <c r="B1108" s="2" t="s">
        <v>95</v>
      </c>
      <c r="C1108" s="3">
        <v>44957</v>
      </c>
      <c r="D1108" s="3">
        <v>45322</v>
      </c>
      <c r="E1108" s="20">
        <v>3.1E-2</v>
      </c>
      <c r="F1108" s="14" t="s">
        <v>8</v>
      </c>
      <c r="G1108" s="14">
        <v>-4.7700000000000034E-3</v>
      </c>
    </row>
    <row r="1109" spans="1:7" x14ac:dyDescent="0.25">
      <c r="A1109" s="2" t="s">
        <v>3047</v>
      </c>
      <c r="B1109" s="2" t="s">
        <v>41</v>
      </c>
      <c r="C1109" s="3">
        <v>44957</v>
      </c>
      <c r="D1109" s="3">
        <v>45323</v>
      </c>
      <c r="E1109" s="20">
        <v>3.7499999999999999E-2</v>
      </c>
      <c r="F1109" s="14" t="s">
        <v>8</v>
      </c>
      <c r="G1109" s="14">
        <v>1.7199999999999993E-3</v>
      </c>
    </row>
    <row r="1110" spans="1:7" x14ac:dyDescent="0.25">
      <c r="A1110" s="2" t="s">
        <v>3049</v>
      </c>
      <c r="B1110" s="2" t="s">
        <v>106</v>
      </c>
      <c r="C1110" s="3">
        <v>44957</v>
      </c>
      <c r="D1110" s="3">
        <v>45139</v>
      </c>
      <c r="E1110" s="20">
        <v>3.5000000000000003E-2</v>
      </c>
      <c r="F1110" s="14" t="s">
        <v>4533</v>
      </c>
      <c r="G1110" s="14">
        <v>2.1700000000000053E-3</v>
      </c>
    </row>
    <row r="1111" spans="1:7" x14ac:dyDescent="0.25">
      <c r="A1111" s="2" t="s">
        <v>3052</v>
      </c>
      <c r="B1111" s="2" t="s">
        <v>106</v>
      </c>
      <c r="C1111" s="3">
        <v>44957</v>
      </c>
      <c r="D1111" s="3">
        <v>45048</v>
      </c>
      <c r="E1111" s="20">
        <v>3.3399999999999999E-2</v>
      </c>
      <c r="F1111" s="14" t="s">
        <v>4534</v>
      </c>
      <c r="G1111" s="14">
        <v>1.799999999999996E-3</v>
      </c>
    </row>
    <row r="1112" spans="1:7" x14ac:dyDescent="0.25">
      <c r="A1112" s="2" t="s">
        <v>3055</v>
      </c>
      <c r="B1112" s="2" t="s">
        <v>118</v>
      </c>
      <c r="C1112" s="3">
        <v>44957</v>
      </c>
      <c r="D1112" s="3">
        <v>45138</v>
      </c>
      <c r="E1112" s="20">
        <v>3.4799999999999998E-2</v>
      </c>
      <c r="F1112" s="14" t="s">
        <v>4533</v>
      </c>
      <c r="G1112" s="14">
        <v>1.9899999999999987E-3</v>
      </c>
    </row>
    <row r="1113" spans="1:7" x14ac:dyDescent="0.25">
      <c r="A1113" s="2" t="s">
        <v>3057</v>
      </c>
      <c r="B1113" s="2" t="s">
        <v>118</v>
      </c>
      <c r="C1113" s="3">
        <v>44957</v>
      </c>
      <c r="D1113" s="3">
        <v>45048</v>
      </c>
      <c r="E1113" s="20">
        <v>3.3099999999999997E-2</v>
      </c>
      <c r="F1113" s="14" t="s">
        <v>4534</v>
      </c>
      <c r="G1113" s="14">
        <v>1.4999999999999944E-3</v>
      </c>
    </row>
    <row r="1114" spans="1:7" x14ac:dyDescent="0.25">
      <c r="A1114" s="2" t="s">
        <v>3059</v>
      </c>
      <c r="B1114" s="2" t="s">
        <v>285</v>
      </c>
      <c r="C1114" s="3">
        <v>44958</v>
      </c>
      <c r="D1114" s="3">
        <v>45139</v>
      </c>
      <c r="E1114" s="20">
        <v>3.6000000000000004E-2</v>
      </c>
      <c r="F1114" s="14" t="s">
        <v>4533</v>
      </c>
      <c r="G1114" s="14">
        <v>4.0600000000000011E-3</v>
      </c>
    </row>
    <row r="1115" spans="1:7" x14ac:dyDescent="0.25">
      <c r="A1115" s="2" t="s">
        <v>3062</v>
      </c>
      <c r="B1115" s="2" t="s">
        <v>285</v>
      </c>
      <c r="C1115" s="3">
        <v>44958</v>
      </c>
      <c r="D1115" s="3">
        <v>45048</v>
      </c>
      <c r="E1115" s="20">
        <v>3.39E-2</v>
      </c>
      <c r="F1115" s="14" t="s">
        <v>4534</v>
      </c>
      <c r="G1115" s="14">
        <v>3.4499999999999982E-3</v>
      </c>
    </row>
    <row r="1116" spans="1:7" x14ac:dyDescent="0.25">
      <c r="A1116" s="2" t="s">
        <v>3064</v>
      </c>
      <c r="B1116" s="2" t="s">
        <v>41</v>
      </c>
      <c r="C1116" s="3">
        <v>44958</v>
      </c>
      <c r="D1116" s="3">
        <v>45324</v>
      </c>
      <c r="E1116" s="20">
        <v>0.04</v>
      </c>
      <c r="F1116" s="14" t="s">
        <v>8</v>
      </c>
      <c r="G1116" s="14">
        <v>4.4000000000000011E-3</v>
      </c>
    </row>
    <row r="1117" spans="1:7" x14ac:dyDescent="0.25">
      <c r="A1117" s="2" t="s">
        <v>3066</v>
      </c>
      <c r="B1117" s="2" t="s">
        <v>95</v>
      </c>
      <c r="C1117" s="3">
        <v>44960</v>
      </c>
      <c r="D1117" s="3">
        <v>45141</v>
      </c>
      <c r="E1117" s="20">
        <v>0.03</v>
      </c>
      <c r="F1117" s="14" t="s">
        <v>4533</v>
      </c>
      <c r="G1117" s="14">
        <v>-1.9400000000000042E-3</v>
      </c>
    </row>
    <row r="1118" spans="1:7" x14ac:dyDescent="0.25">
      <c r="A1118" s="2" t="s">
        <v>3069</v>
      </c>
      <c r="B1118" s="2" t="s">
        <v>95</v>
      </c>
      <c r="C1118" s="3">
        <v>44963</v>
      </c>
      <c r="D1118" s="3">
        <v>44991</v>
      </c>
      <c r="E1118" s="20">
        <v>3.2000000000000001E-2</v>
      </c>
      <c r="F1118" s="14" t="s">
        <v>4535</v>
      </c>
      <c r="G1118" s="14">
        <v>1.0399999999999993E-3</v>
      </c>
    </row>
    <row r="1119" spans="1:7" x14ac:dyDescent="0.25">
      <c r="A1119" s="2" t="s">
        <v>3072</v>
      </c>
      <c r="B1119" s="2" t="s">
        <v>54</v>
      </c>
      <c r="C1119" s="3">
        <v>44965</v>
      </c>
      <c r="D1119" s="3">
        <v>45056</v>
      </c>
      <c r="E1119" s="20">
        <v>3.2400000000000005E-2</v>
      </c>
      <c r="F1119" s="14" t="s">
        <v>4534</v>
      </c>
      <c r="G1119" s="14">
        <v>2.0000000000000052E-3</v>
      </c>
    </row>
    <row r="1120" spans="1:7" x14ac:dyDescent="0.25">
      <c r="A1120" s="2" t="s">
        <v>3075</v>
      </c>
      <c r="B1120" s="2" t="s">
        <v>54</v>
      </c>
      <c r="C1120" s="3">
        <v>44965</v>
      </c>
      <c r="D1120" s="3">
        <v>45147</v>
      </c>
      <c r="E1120" s="20">
        <v>3.4000000000000002E-2</v>
      </c>
      <c r="F1120" s="14" t="s">
        <v>4533</v>
      </c>
      <c r="G1120" s="14">
        <v>2.5000000000000022E-3</v>
      </c>
    </row>
    <row r="1121" spans="1:7" x14ac:dyDescent="0.25">
      <c r="A1121" s="2" t="s">
        <v>3077</v>
      </c>
      <c r="B1121" s="2" t="s">
        <v>95</v>
      </c>
      <c r="C1121" s="3">
        <v>44965</v>
      </c>
      <c r="D1121" s="3">
        <v>45330</v>
      </c>
      <c r="E1121" s="20">
        <v>2.8999999999999998E-2</v>
      </c>
      <c r="F1121" s="14" t="s">
        <v>8</v>
      </c>
      <c r="G1121" s="14">
        <v>-6.5300000000000011E-3</v>
      </c>
    </row>
    <row r="1122" spans="1:7" x14ac:dyDescent="0.25">
      <c r="A1122" s="2" t="s">
        <v>3079</v>
      </c>
      <c r="B1122" s="2" t="s">
        <v>142</v>
      </c>
      <c r="C1122" s="3">
        <v>44966</v>
      </c>
      <c r="D1122" s="3">
        <v>45289</v>
      </c>
      <c r="E1122" s="20">
        <v>5.4199999999999998E-2</v>
      </c>
      <c r="F1122" s="14" t="s">
        <v>8</v>
      </c>
      <c r="G1122" s="14">
        <v>1.9959999999999999E-2</v>
      </c>
    </row>
    <row r="1123" spans="1:7" x14ac:dyDescent="0.25">
      <c r="A1123" s="2" t="s">
        <v>3083</v>
      </c>
      <c r="B1123" s="2" t="s">
        <v>2886</v>
      </c>
      <c r="C1123" s="3">
        <v>44966</v>
      </c>
      <c r="D1123" s="3">
        <v>45057</v>
      </c>
      <c r="E1123" s="20">
        <v>3.1200000000000002E-2</v>
      </c>
      <c r="F1123" s="14" t="s">
        <v>4534</v>
      </c>
      <c r="G1123" s="14">
        <v>8.000000000000021E-4</v>
      </c>
    </row>
    <row r="1124" spans="1:7" x14ac:dyDescent="0.25">
      <c r="A1124" s="2" t="s">
        <v>3085</v>
      </c>
      <c r="B1124" s="2" t="s">
        <v>95</v>
      </c>
      <c r="C1124" s="3">
        <v>44966</v>
      </c>
      <c r="D1124" s="3">
        <v>45055</v>
      </c>
      <c r="E1124" s="20">
        <v>2.7999999999999997E-2</v>
      </c>
      <c r="F1124" s="14" t="s">
        <v>4534</v>
      </c>
      <c r="G1124" s="14">
        <v>-2.5000000000000022E-3</v>
      </c>
    </row>
    <row r="1125" spans="1:7" x14ac:dyDescent="0.25">
      <c r="A1125" s="2" t="s">
        <v>3087</v>
      </c>
      <c r="B1125" s="2" t="s">
        <v>41</v>
      </c>
      <c r="C1125" s="3">
        <v>44967</v>
      </c>
      <c r="D1125" s="3">
        <v>45334</v>
      </c>
      <c r="E1125" s="20">
        <v>0.04</v>
      </c>
      <c r="F1125" s="14" t="s">
        <v>8</v>
      </c>
      <c r="G1125" s="14">
        <v>4.4300000000000034E-3</v>
      </c>
    </row>
    <row r="1126" spans="1:7" x14ac:dyDescent="0.25">
      <c r="A1126" s="2" t="s">
        <v>3090</v>
      </c>
      <c r="B1126" s="2" t="s">
        <v>95</v>
      </c>
      <c r="C1126" s="3">
        <v>44970</v>
      </c>
      <c r="D1126" s="3">
        <v>45701</v>
      </c>
      <c r="E1126" s="20">
        <v>3.2000000000000001E-2</v>
      </c>
      <c r="F1126" s="14" t="s">
        <v>9</v>
      </c>
      <c r="G1126" s="14">
        <v>-5.9099999999999986E-3</v>
      </c>
    </row>
    <row r="1127" spans="1:7" x14ac:dyDescent="0.25">
      <c r="A1127" s="2" t="s">
        <v>3093</v>
      </c>
      <c r="B1127" s="2" t="s">
        <v>41</v>
      </c>
      <c r="C1127" s="3">
        <v>44970</v>
      </c>
      <c r="D1127" s="3">
        <v>45336</v>
      </c>
      <c r="E1127" s="20">
        <v>0.04</v>
      </c>
      <c r="F1127" s="14" t="s">
        <v>8</v>
      </c>
      <c r="G1127" s="14">
        <v>4.4500000000000026E-3</v>
      </c>
    </row>
    <row r="1128" spans="1:7" x14ac:dyDescent="0.25">
      <c r="A1128" s="2" t="s">
        <v>3095</v>
      </c>
      <c r="B1128" s="2" t="s">
        <v>95</v>
      </c>
      <c r="C1128" s="3">
        <v>44972</v>
      </c>
      <c r="D1128" s="3">
        <v>45000</v>
      </c>
      <c r="E1128" s="20">
        <v>2.5000000000000001E-2</v>
      </c>
      <c r="F1128" s="14" t="s">
        <v>4535</v>
      </c>
      <c r="G1128" s="14">
        <v>-5.96E-3</v>
      </c>
    </row>
    <row r="1129" spans="1:7" x14ac:dyDescent="0.25">
      <c r="A1129" s="2" t="s">
        <v>3098</v>
      </c>
      <c r="B1129" s="2" t="s">
        <v>153</v>
      </c>
      <c r="C1129" s="3">
        <v>44974</v>
      </c>
      <c r="D1129" s="3">
        <v>45064</v>
      </c>
      <c r="E1129" s="20">
        <v>5.2499999999999998E-2</v>
      </c>
      <c r="F1129" s="14" t="s">
        <v>4534</v>
      </c>
      <c r="G1129" s="14">
        <v>2.2049999999999997E-2</v>
      </c>
    </row>
    <row r="1130" spans="1:7" x14ac:dyDescent="0.25">
      <c r="A1130" s="2" t="s">
        <v>3101</v>
      </c>
      <c r="B1130" s="2" t="s">
        <v>95</v>
      </c>
      <c r="C1130" s="3">
        <v>44974</v>
      </c>
      <c r="D1130" s="3">
        <v>45155</v>
      </c>
      <c r="E1130" s="20">
        <v>2.8999999999999998E-2</v>
      </c>
      <c r="F1130" s="14" t="s">
        <v>4533</v>
      </c>
      <c r="G1130" s="14">
        <v>-2.4899999999999992E-3</v>
      </c>
    </row>
    <row r="1131" spans="1:7" x14ac:dyDescent="0.25">
      <c r="A1131" s="2" t="s">
        <v>3103</v>
      </c>
      <c r="B1131" s="2" t="s">
        <v>41</v>
      </c>
      <c r="C1131" s="3">
        <v>44974</v>
      </c>
      <c r="D1131" s="3">
        <v>45341</v>
      </c>
      <c r="E1131" s="20">
        <v>3.7499999999999999E-2</v>
      </c>
      <c r="F1131" s="14" t="s">
        <v>8</v>
      </c>
      <c r="G1131" s="14">
        <v>2.4599999999999969E-3</v>
      </c>
    </row>
    <row r="1132" spans="1:7" x14ac:dyDescent="0.25">
      <c r="A1132" s="2" t="s">
        <v>3105</v>
      </c>
      <c r="B1132" s="2" t="s">
        <v>782</v>
      </c>
      <c r="C1132" s="3">
        <v>44977</v>
      </c>
      <c r="D1132" s="3">
        <v>45341</v>
      </c>
      <c r="E1132" s="20">
        <v>3.7499999999999999E-2</v>
      </c>
      <c r="F1132" s="14" t="s">
        <v>8</v>
      </c>
      <c r="G1132" s="14">
        <v>2.9899999999999996E-3</v>
      </c>
    </row>
    <row r="1133" spans="1:7" x14ac:dyDescent="0.25">
      <c r="A1133" s="2" t="s">
        <v>3108</v>
      </c>
      <c r="B1133" s="2" t="s">
        <v>95</v>
      </c>
      <c r="C1133" s="3">
        <v>44977</v>
      </c>
      <c r="D1133" s="3">
        <v>45708</v>
      </c>
      <c r="E1133" s="20">
        <v>3.2500000000000001E-2</v>
      </c>
      <c r="F1133" s="14" t="s">
        <v>9</v>
      </c>
      <c r="G1133" s="14">
        <v>-5.2899999999999961E-3</v>
      </c>
    </row>
    <row r="1134" spans="1:7" x14ac:dyDescent="0.25">
      <c r="A1134" s="2" t="s">
        <v>3110</v>
      </c>
      <c r="B1134" s="2" t="s">
        <v>153</v>
      </c>
      <c r="C1134" s="3">
        <v>44978</v>
      </c>
      <c r="D1134" s="3">
        <v>45068</v>
      </c>
      <c r="E1134" s="20">
        <v>5.2999999999999999E-2</v>
      </c>
      <c r="F1134" s="14" t="s">
        <v>4534</v>
      </c>
      <c r="G1134" s="14">
        <v>2.2549999999999997E-2</v>
      </c>
    </row>
    <row r="1135" spans="1:7" x14ac:dyDescent="0.25">
      <c r="A1135" s="2" t="s">
        <v>3113</v>
      </c>
      <c r="B1135" s="2" t="s">
        <v>95</v>
      </c>
      <c r="C1135" s="3">
        <v>44979</v>
      </c>
      <c r="D1135" s="3">
        <v>45344</v>
      </c>
      <c r="E1135" s="20">
        <v>0.03</v>
      </c>
      <c r="F1135" s="14" t="s">
        <v>8</v>
      </c>
      <c r="G1135" s="14">
        <v>-4.610000000000003E-3</v>
      </c>
    </row>
    <row r="1136" spans="1:7" x14ac:dyDescent="0.25">
      <c r="A1136" s="2" t="s">
        <v>3116</v>
      </c>
      <c r="B1136" s="2" t="s">
        <v>153</v>
      </c>
      <c r="C1136" s="3">
        <v>44980</v>
      </c>
      <c r="D1136" s="3">
        <v>45069</v>
      </c>
      <c r="E1136" s="20">
        <v>5.2999999999999999E-2</v>
      </c>
      <c r="F1136" s="14" t="s">
        <v>4534</v>
      </c>
      <c r="G1136" s="14">
        <v>2.2499999999999999E-2</v>
      </c>
    </row>
    <row r="1137" spans="1:7" x14ac:dyDescent="0.25">
      <c r="A1137" s="2" t="s">
        <v>3119</v>
      </c>
      <c r="B1137" s="2" t="s">
        <v>95</v>
      </c>
      <c r="C1137" s="3">
        <v>44981</v>
      </c>
      <c r="D1137" s="3">
        <v>45162</v>
      </c>
      <c r="E1137" s="20">
        <v>0.03</v>
      </c>
      <c r="F1137" s="14" t="s">
        <v>4533</v>
      </c>
      <c r="G1137" s="14">
        <v>-1.4899999999999983E-3</v>
      </c>
    </row>
    <row r="1138" spans="1:7" x14ac:dyDescent="0.25">
      <c r="A1138" s="2" t="s">
        <v>3122</v>
      </c>
      <c r="B1138" s="2" t="s">
        <v>95</v>
      </c>
      <c r="C1138" s="3">
        <v>44981</v>
      </c>
      <c r="D1138" s="3">
        <v>45345</v>
      </c>
      <c r="E1138" s="20">
        <v>0.03</v>
      </c>
      <c r="F1138" s="14" t="s">
        <v>8</v>
      </c>
      <c r="G1138" s="14">
        <v>-4.1399999999999978E-3</v>
      </c>
    </row>
    <row r="1139" spans="1:7" x14ac:dyDescent="0.25">
      <c r="A1139" s="2" t="s">
        <v>3124</v>
      </c>
      <c r="B1139" s="2" t="s">
        <v>41</v>
      </c>
      <c r="C1139" s="3">
        <v>44981</v>
      </c>
      <c r="D1139" s="3">
        <v>45349</v>
      </c>
      <c r="E1139" s="20">
        <v>0.04</v>
      </c>
      <c r="F1139" s="14" t="s">
        <v>8</v>
      </c>
      <c r="G1139" s="14">
        <v>5.3500000000000006E-3</v>
      </c>
    </row>
    <row r="1140" spans="1:7" x14ac:dyDescent="0.25">
      <c r="A1140" s="2" t="s">
        <v>3126</v>
      </c>
      <c r="B1140" s="2" t="s">
        <v>2886</v>
      </c>
      <c r="C1140" s="3">
        <v>44984</v>
      </c>
      <c r="D1140" s="3">
        <v>45075</v>
      </c>
      <c r="E1140" s="20">
        <v>3.1200000000000002E-2</v>
      </c>
      <c r="F1140" s="14" t="s">
        <v>4534</v>
      </c>
      <c r="G1140" s="14">
        <v>8.000000000000021E-4</v>
      </c>
    </row>
    <row r="1141" spans="1:7" x14ac:dyDescent="0.25">
      <c r="A1141" s="2" t="s">
        <v>3129</v>
      </c>
      <c r="B1141" s="2" t="s">
        <v>153</v>
      </c>
      <c r="C1141" s="3">
        <v>44984</v>
      </c>
      <c r="D1141" s="3">
        <v>45043</v>
      </c>
      <c r="E1141" s="20">
        <v>5.2999999999999999E-2</v>
      </c>
      <c r="F1141" s="14" t="s">
        <v>4534</v>
      </c>
      <c r="G1141" s="14">
        <v>2.181E-2</v>
      </c>
    </row>
    <row r="1142" spans="1:7" x14ac:dyDescent="0.25">
      <c r="A1142" s="2" t="s">
        <v>3131</v>
      </c>
      <c r="B1142" s="2" t="s">
        <v>41</v>
      </c>
      <c r="C1142" s="3">
        <v>44984</v>
      </c>
      <c r="D1142" s="3">
        <v>45075</v>
      </c>
      <c r="E1142" s="20">
        <v>3.2500000000000001E-2</v>
      </c>
      <c r="F1142" s="14" t="s">
        <v>4534</v>
      </c>
      <c r="G1142" s="14">
        <v>2.1000000000000012E-3</v>
      </c>
    </row>
    <row r="1143" spans="1:7" x14ac:dyDescent="0.25">
      <c r="A1143" s="2" t="s">
        <v>3133</v>
      </c>
      <c r="B1143" s="2" t="s">
        <v>41</v>
      </c>
      <c r="C1143" s="3">
        <v>44984</v>
      </c>
      <c r="D1143" s="3">
        <v>45166</v>
      </c>
      <c r="E1143" s="20">
        <v>3.4000000000000002E-2</v>
      </c>
      <c r="F1143" s="14" t="s">
        <v>4533</v>
      </c>
      <c r="G1143" s="14">
        <v>2.5000000000000022E-3</v>
      </c>
    </row>
    <row r="1144" spans="1:7" x14ac:dyDescent="0.25">
      <c r="A1144" s="2" t="s">
        <v>3135</v>
      </c>
      <c r="B1144" s="2" t="s">
        <v>41</v>
      </c>
      <c r="C1144" s="3">
        <v>44984</v>
      </c>
      <c r="D1144" s="3">
        <v>45348</v>
      </c>
      <c r="E1144" s="20">
        <v>3.7499999999999999E-2</v>
      </c>
      <c r="F1144" s="14" t="s">
        <v>8</v>
      </c>
      <c r="G1144" s="14">
        <v>3.3600000000000019E-3</v>
      </c>
    </row>
    <row r="1145" spans="1:7" x14ac:dyDescent="0.25">
      <c r="A1145" s="2" t="s">
        <v>3137</v>
      </c>
      <c r="B1145" s="2" t="s">
        <v>41</v>
      </c>
      <c r="C1145" s="3">
        <v>44985</v>
      </c>
      <c r="D1145" s="3">
        <v>45352</v>
      </c>
      <c r="E1145" s="20">
        <v>3.7000000000000005E-2</v>
      </c>
      <c r="F1145" s="14" t="s">
        <v>8</v>
      </c>
      <c r="G1145" s="14">
        <v>2.3600000000000079E-3</v>
      </c>
    </row>
    <row r="1146" spans="1:7" x14ac:dyDescent="0.25">
      <c r="A1146" s="2" t="s">
        <v>3140</v>
      </c>
      <c r="B1146" s="2" t="s">
        <v>264</v>
      </c>
      <c r="C1146" s="3">
        <v>44986</v>
      </c>
      <c r="D1146" s="3">
        <v>45719</v>
      </c>
      <c r="E1146" s="20">
        <v>4.2900000000000001E-2</v>
      </c>
      <c r="F1146" s="14" t="s">
        <v>9</v>
      </c>
      <c r="G1146" s="14">
        <v>5.1500000000000018E-3</v>
      </c>
    </row>
    <row r="1147" spans="1:7" x14ac:dyDescent="0.25">
      <c r="A1147" s="2" t="s">
        <v>3143</v>
      </c>
      <c r="B1147" s="2" t="s">
        <v>41</v>
      </c>
      <c r="C1147" s="3">
        <v>44988</v>
      </c>
      <c r="D1147" s="3">
        <v>45355</v>
      </c>
      <c r="E1147" s="20">
        <v>0.04</v>
      </c>
      <c r="F1147" s="14" t="s">
        <v>8</v>
      </c>
      <c r="G1147" s="14">
        <v>5.3600000000000037E-3</v>
      </c>
    </row>
    <row r="1148" spans="1:7" x14ac:dyDescent="0.25">
      <c r="A1148" s="2" t="s">
        <v>3146</v>
      </c>
      <c r="B1148" s="2" t="s">
        <v>153</v>
      </c>
      <c r="C1148" s="3">
        <v>44991</v>
      </c>
      <c r="D1148" s="3">
        <v>45054</v>
      </c>
      <c r="E1148" s="20">
        <v>5.2999999999999999E-2</v>
      </c>
      <c r="F1148" s="14" t="s">
        <v>4534</v>
      </c>
      <c r="G1148" s="14">
        <v>2.1670000000000002E-2</v>
      </c>
    </row>
    <row r="1149" spans="1:7" x14ac:dyDescent="0.25">
      <c r="A1149" s="2" t="s">
        <v>3149</v>
      </c>
      <c r="B1149" s="2" t="s">
        <v>95</v>
      </c>
      <c r="C1149" s="3">
        <v>44991</v>
      </c>
      <c r="D1149" s="3">
        <v>45357</v>
      </c>
      <c r="E1149" s="20">
        <v>3.2000000000000001E-2</v>
      </c>
      <c r="F1149" s="14" t="s">
        <v>8</v>
      </c>
      <c r="G1149" s="14">
        <v>-2.6199999999999973E-3</v>
      </c>
    </row>
    <row r="1150" spans="1:7" x14ac:dyDescent="0.25">
      <c r="A1150" s="2" t="s">
        <v>3151</v>
      </c>
      <c r="B1150" s="2" t="s">
        <v>95</v>
      </c>
      <c r="C1150" s="3">
        <v>44992</v>
      </c>
      <c r="D1150" s="3">
        <v>45084</v>
      </c>
      <c r="E1150" s="20">
        <v>2.7000000000000003E-2</v>
      </c>
      <c r="F1150" s="14" t="s">
        <v>4534</v>
      </c>
      <c r="G1150" s="14">
        <v>-3.4099999999999964E-3</v>
      </c>
    </row>
    <row r="1151" spans="1:7" x14ac:dyDescent="0.25">
      <c r="A1151" s="2" t="s">
        <v>3154</v>
      </c>
      <c r="B1151" s="2" t="s">
        <v>91</v>
      </c>
      <c r="C1151" s="3">
        <v>44992</v>
      </c>
      <c r="D1151" s="3">
        <v>45083</v>
      </c>
      <c r="E1151" s="20">
        <v>3.1899999999999998E-2</v>
      </c>
      <c r="F1151" s="14" t="s">
        <v>4534</v>
      </c>
      <c r="G1151" s="14">
        <v>1.4999999999999979E-3</v>
      </c>
    </row>
    <row r="1152" spans="1:7" x14ac:dyDescent="0.25">
      <c r="A1152" s="2" t="s">
        <v>3156</v>
      </c>
      <c r="B1152" s="2" t="s">
        <v>91</v>
      </c>
      <c r="C1152" s="3">
        <v>44992</v>
      </c>
      <c r="D1152" s="3">
        <v>45174</v>
      </c>
      <c r="E1152" s="20">
        <v>3.3500000000000002E-2</v>
      </c>
      <c r="F1152" s="14" t="s">
        <v>4533</v>
      </c>
      <c r="G1152" s="14">
        <v>2.0000000000000018E-3</v>
      </c>
    </row>
    <row r="1153" spans="1:7" x14ac:dyDescent="0.25">
      <c r="A1153" s="2" t="s">
        <v>3158</v>
      </c>
      <c r="B1153" s="2" t="s">
        <v>91</v>
      </c>
      <c r="C1153" s="3">
        <v>44992</v>
      </c>
      <c r="D1153" s="3">
        <v>45356</v>
      </c>
      <c r="E1153" s="20">
        <v>3.6600000000000001E-2</v>
      </c>
      <c r="F1153" s="14" t="s">
        <v>8</v>
      </c>
      <c r="G1153" s="14">
        <v>2.4600000000000039E-3</v>
      </c>
    </row>
    <row r="1154" spans="1:7" x14ac:dyDescent="0.25">
      <c r="A1154" s="2" t="s">
        <v>3160</v>
      </c>
      <c r="B1154" s="2" t="s">
        <v>3162</v>
      </c>
      <c r="C1154" s="3">
        <v>44993</v>
      </c>
      <c r="D1154" s="3">
        <v>45085</v>
      </c>
      <c r="E1154" s="20">
        <v>3.7400000000000003E-2</v>
      </c>
      <c r="F1154" s="14" t="s">
        <v>4534</v>
      </c>
      <c r="G1154" s="14">
        <v>6.9900000000000032E-3</v>
      </c>
    </row>
    <row r="1155" spans="1:7" x14ac:dyDescent="0.25">
      <c r="A1155" s="2" t="s">
        <v>3164</v>
      </c>
      <c r="B1155" s="2" t="s">
        <v>41</v>
      </c>
      <c r="C1155" s="3">
        <v>44993</v>
      </c>
      <c r="D1155" s="3">
        <v>45362</v>
      </c>
      <c r="E1155" s="20">
        <v>3.9E-2</v>
      </c>
      <c r="F1155" s="14" t="s">
        <v>8</v>
      </c>
      <c r="G1155" s="14">
        <v>4.3399999999999966E-3</v>
      </c>
    </row>
    <row r="1156" spans="1:7" x14ac:dyDescent="0.25">
      <c r="A1156" s="2" t="s">
        <v>3166</v>
      </c>
      <c r="B1156" s="2" t="s">
        <v>95</v>
      </c>
      <c r="C1156" s="3">
        <v>44994</v>
      </c>
      <c r="D1156" s="3">
        <v>45026</v>
      </c>
      <c r="E1156" s="20">
        <v>3.2000000000000001E-2</v>
      </c>
      <c r="F1156" s="14" t="s">
        <v>4535</v>
      </c>
      <c r="G1156" s="14">
        <v>9.1000000000000109E-4</v>
      </c>
    </row>
    <row r="1157" spans="1:7" x14ac:dyDescent="0.25">
      <c r="A1157" s="2" t="s">
        <v>3169</v>
      </c>
      <c r="B1157" s="2" t="s">
        <v>41</v>
      </c>
      <c r="C1157" s="3">
        <v>44995</v>
      </c>
      <c r="D1157" s="3">
        <v>45362</v>
      </c>
      <c r="E1157" s="20">
        <v>3.7000000000000005E-2</v>
      </c>
      <c r="F1157" s="14" t="s">
        <v>8</v>
      </c>
      <c r="G1157" s="14">
        <v>2.3600000000000079E-3</v>
      </c>
    </row>
    <row r="1158" spans="1:7" x14ac:dyDescent="0.25">
      <c r="A1158" s="2" t="s">
        <v>3172</v>
      </c>
      <c r="B1158" s="2" t="s">
        <v>54</v>
      </c>
      <c r="C1158" s="3">
        <v>44998</v>
      </c>
      <c r="D1158" s="3">
        <v>45089</v>
      </c>
      <c r="E1158" s="20">
        <v>3.2400000000000005E-2</v>
      </c>
      <c r="F1158" s="14" t="s">
        <v>4534</v>
      </c>
      <c r="G1158" s="14">
        <v>2.0000000000000052E-3</v>
      </c>
    </row>
    <row r="1159" spans="1:7" x14ac:dyDescent="0.25">
      <c r="A1159" s="2" t="s">
        <v>3175</v>
      </c>
      <c r="B1159" s="2" t="s">
        <v>41</v>
      </c>
      <c r="C1159" s="3">
        <v>44998</v>
      </c>
      <c r="D1159" s="3">
        <v>45365</v>
      </c>
      <c r="E1159" s="20">
        <v>3.7499999999999999E-2</v>
      </c>
      <c r="F1159" s="14" t="s">
        <v>8</v>
      </c>
      <c r="G1159" s="14">
        <v>2.8600000000000014E-3</v>
      </c>
    </row>
    <row r="1160" spans="1:7" x14ac:dyDescent="0.25">
      <c r="A1160" s="2" t="s">
        <v>3177</v>
      </c>
      <c r="B1160" s="2" t="s">
        <v>41</v>
      </c>
      <c r="C1160" s="3">
        <v>45000</v>
      </c>
      <c r="D1160" s="3">
        <v>45369</v>
      </c>
      <c r="E1160" s="20">
        <v>3.9E-2</v>
      </c>
      <c r="F1160" s="14" t="s">
        <v>8</v>
      </c>
      <c r="G1160" s="14">
        <v>4.3499999999999997E-3</v>
      </c>
    </row>
    <row r="1161" spans="1:7" x14ac:dyDescent="0.25">
      <c r="A1161" s="2" t="s">
        <v>3180</v>
      </c>
      <c r="B1161" s="2" t="s">
        <v>153</v>
      </c>
      <c r="C1161" s="3">
        <v>45001</v>
      </c>
      <c r="D1161" s="3">
        <v>45062</v>
      </c>
      <c r="E1161" s="20">
        <v>5.4000000000000006E-2</v>
      </c>
      <c r="F1161" s="14" t="s">
        <v>4534</v>
      </c>
      <c r="G1161" s="14">
        <v>2.2600000000000009E-2</v>
      </c>
    </row>
    <row r="1162" spans="1:7" x14ac:dyDescent="0.25">
      <c r="A1162" s="2" t="s">
        <v>3183</v>
      </c>
      <c r="B1162" s="2" t="s">
        <v>95</v>
      </c>
      <c r="C1162" s="3">
        <v>45001</v>
      </c>
      <c r="D1162" s="3">
        <v>45033</v>
      </c>
      <c r="E1162" s="20">
        <v>3.5000000000000003E-2</v>
      </c>
      <c r="F1162" s="14" t="s">
        <v>4535</v>
      </c>
      <c r="G1162" s="14">
        <v>3.9100000000000038E-3</v>
      </c>
    </row>
    <row r="1163" spans="1:7" x14ac:dyDescent="0.25">
      <c r="A1163" s="2" t="s">
        <v>3185</v>
      </c>
      <c r="B1163" s="2" t="s">
        <v>41</v>
      </c>
      <c r="C1163" s="3">
        <v>45001</v>
      </c>
      <c r="D1163" s="3">
        <v>45369</v>
      </c>
      <c r="E1163" s="20">
        <v>0.04</v>
      </c>
      <c r="F1163" s="14" t="s">
        <v>8</v>
      </c>
      <c r="G1163" s="14">
        <v>5.3699999999999998E-3</v>
      </c>
    </row>
    <row r="1164" spans="1:7" x14ac:dyDescent="0.25">
      <c r="A1164" s="2" t="s">
        <v>3187</v>
      </c>
      <c r="B1164" s="2" t="s">
        <v>95</v>
      </c>
      <c r="C1164" s="3">
        <v>45002</v>
      </c>
      <c r="D1164" s="3">
        <v>45040</v>
      </c>
      <c r="E1164" s="20">
        <v>2.6000000000000002E-2</v>
      </c>
      <c r="F1164" s="14" t="s">
        <v>4535</v>
      </c>
      <c r="G1164" s="14">
        <v>-5.2699999999999969E-3</v>
      </c>
    </row>
    <row r="1165" spans="1:7" x14ac:dyDescent="0.25">
      <c r="A1165" s="2" t="s">
        <v>3190</v>
      </c>
      <c r="B1165" s="2" t="s">
        <v>95</v>
      </c>
      <c r="C1165" s="3">
        <v>45002</v>
      </c>
      <c r="D1165" s="3">
        <v>45063</v>
      </c>
      <c r="E1165" s="20">
        <v>3.4000000000000002E-2</v>
      </c>
      <c r="F1165" s="14" t="s">
        <v>4534</v>
      </c>
      <c r="G1165" s="14">
        <v>2.6000000000000051E-3</v>
      </c>
    </row>
    <row r="1166" spans="1:7" x14ac:dyDescent="0.25">
      <c r="A1166" s="2" t="s">
        <v>3192</v>
      </c>
      <c r="B1166" s="2" t="s">
        <v>3162</v>
      </c>
      <c r="C1166" s="3">
        <v>45005</v>
      </c>
      <c r="D1166" s="3">
        <v>45097</v>
      </c>
      <c r="E1166" s="20">
        <v>3.7400000000000003E-2</v>
      </c>
      <c r="F1166" s="14" t="s">
        <v>4534</v>
      </c>
      <c r="G1166" s="14">
        <v>6.9900000000000032E-3</v>
      </c>
    </row>
    <row r="1167" spans="1:7" x14ac:dyDescent="0.25">
      <c r="A1167" s="2" t="s">
        <v>3195</v>
      </c>
      <c r="B1167" s="2" t="s">
        <v>153</v>
      </c>
      <c r="C1167" s="3">
        <v>45008</v>
      </c>
      <c r="D1167" s="3">
        <v>45023</v>
      </c>
      <c r="E1167" s="20">
        <v>5.4000000000000006E-2</v>
      </c>
      <c r="F1167" s="14" t="s">
        <v>4535</v>
      </c>
      <c r="G1167" s="14">
        <v>2.3090000000000006E-2</v>
      </c>
    </row>
    <row r="1168" spans="1:7" x14ac:dyDescent="0.25">
      <c r="A1168" s="2" t="s">
        <v>3198</v>
      </c>
      <c r="B1168" s="2" t="s">
        <v>95</v>
      </c>
      <c r="C1168" s="3">
        <v>45009</v>
      </c>
      <c r="D1168" s="3">
        <v>45194</v>
      </c>
      <c r="E1168" s="20">
        <v>3.4000000000000002E-2</v>
      </c>
      <c r="F1168" s="14" t="s">
        <v>4533</v>
      </c>
      <c r="G1168" s="14">
        <v>2.4600000000000039E-3</v>
      </c>
    </row>
    <row r="1169" spans="1:7" x14ac:dyDescent="0.25">
      <c r="A1169" s="2" t="s">
        <v>3201</v>
      </c>
      <c r="B1169" s="2" t="s">
        <v>153</v>
      </c>
      <c r="C1169" s="3">
        <v>45012</v>
      </c>
      <c r="D1169" s="3">
        <v>45043</v>
      </c>
      <c r="E1169" s="20">
        <v>5.9000000000000004E-2</v>
      </c>
      <c r="F1169" s="14" t="s">
        <v>4535</v>
      </c>
      <c r="G1169" s="14">
        <v>2.7930000000000003E-2</v>
      </c>
    </row>
    <row r="1170" spans="1:7" x14ac:dyDescent="0.25">
      <c r="A1170" s="2" t="s">
        <v>3204</v>
      </c>
      <c r="B1170" s="2" t="s">
        <v>95</v>
      </c>
      <c r="C1170" s="3">
        <v>45014</v>
      </c>
      <c r="D1170" s="3">
        <v>45380</v>
      </c>
      <c r="E1170" s="20">
        <v>3.3000000000000002E-2</v>
      </c>
      <c r="F1170" s="14" t="s">
        <v>8</v>
      </c>
      <c r="G1170" s="14">
        <v>-2.1800000000000014E-3</v>
      </c>
    </row>
    <row r="1171" spans="1:7" x14ac:dyDescent="0.25">
      <c r="A1171" s="2" t="s">
        <v>3207</v>
      </c>
      <c r="B1171" s="2" t="s">
        <v>41</v>
      </c>
      <c r="C1171" s="3">
        <v>45014</v>
      </c>
      <c r="D1171" s="3">
        <v>45384</v>
      </c>
      <c r="E1171" s="20">
        <v>0.04</v>
      </c>
      <c r="F1171" s="14" t="s">
        <v>8</v>
      </c>
      <c r="G1171" s="14">
        <v>4.7900000000000026E-3</v>
      </c>
    </row>
    <row r="1172" spans="1:7" x14ac:dyDescent="0.25">
      <c r="A1172" s="2" t="s">
        <v>3209</v>
      </c>
      <c r="B1172" s="2" t="s">
        <v>95</v>
      </c>
      <c r="C1172" s="3">
        <v>45015</v>
      </c>
      <c r="D1172" s="3">
        <v>45107</v>
      </c>
      <c r="E1172" s="20">
        <v>0.03</v>
      </c>
      <c r="F1172" s="14" t="s">
        <v>4534</v>
      </c>
      <c r="G1172" s="14">
        <v>-4.7000000000000167E-4</v>
      </c>
    </row>
    <row r="1173" spans="1:7" x14ac:dyDescent="0.25">
      <c r="A1173" s="2" t="s">
        <v>3212</v>
      </c>
      <c r="B1173" s="2" t="s">
        <v>54</v>
      </c>
      <c r="C1173" s="3">
        <v>45015</v>
      </c>
      <c r="D1173" s="3">
        <v>45110</v>
      </c>
      <c r="E1173" s="20">
        <v>3.4500000000000003E-2</v>
      </c>
      <c r="F1173" s="14" t="s">
        <v>4534</v>
      </c>
      <c r="G1173" s="14">
        <v>4.0100000000000031E-3</v>
      </c>
    </row>
    <row r="1174" spans="1:7" x14ac:dyDescent="0.25">
      <c r="A1174" s="2" t="s">
        <v>3214</v>
      </c>
      <c r="B1174" s="2" t="s">
        <v>41</v>
      </c>
      <c r="C1174" s="3">
        <v>45015</v>
      </c>
      <c r="D1174" s="3">
        <v>45383</v>
      </c>
      <c r="E1174" s="20">
        <v>3.7000000000000005E-2</v>
      </c>
      <c r="F1174" s="14" t="s">
        <v>8</v>
      </c>
      <c r="G1174" s="14">
        <v>1.690000000000004E-3</v>
      </c>
    </row>
    <row r="1175" spans="1:7" x14ac:dyDescent="0.25">
      <c r="A1175" s="2" t="s">
        <v>3216</v>
      </c>
      <c r="B1175" s="2" t="s">
        <v>95</v>
      </c>
      <c r="C1175" s="3">
        <v>45019</v>
      </c>
      <c r="D1175" s="3">
        <v>45385</v>
      </c>
      <c r="E1175" s="20">
        <v>3.3000000000000002E-2</v>
      </c>
      <c r="F1175" s="14" t="s">
        <v>8</v>
      </c>
      <c r="G1175" s="14">
        <v>-2.3299999999999987E-3</v>
      </c>
    </row>
    <row r="1176" spans="1:7" x14ac:dyDescent="0.25">
      <c r="A1176" s="2" t="s">
        <v>3219</v>
      </c>
      <c r="B1176" s="2" t="s">
        <v>3162</v>
      </c>
      <c r="C1176" s="3">
        <v>45020</v>
      </c>
      <c r="D1176" s="3">
        <v>45111</v>
      </c>
      <c r="E1176" s="20">
        <v>3.7599999999999995E-2</v>
      </c>
      <c r="F1176" s="14" t="s">
        <v>4534</v>
      </c>
      <c r="G1176" s="14">
        <v>7.1099999999999948E-3</v>
      </c>
    </row>
    <row r="1177" spans="1:7" x14ac:dyDescent="0.25">
      <c r="A1177" s="2" t="s">
        <v>3222</v>
      </c>
      <c r="B1177" s="2" t="s">
        <v>95</v>
      </c>
      <c r="C1177" s="3">
        <v>45020</v>
      </c>
      <c r="D1177" s="3">
        <v>45385</v>
      </c>
      <c r="E1177" s="20">
        <v>3.3000000000000002E-2</v>
      </c>
      <c r="F1177" s="14" t="s">
        <v>8</v>
      </c>
      <c r="G1177" s="14">
        <v>-2.3299999999999987E-3</v>
      </c>
    </row>
    <row r="1178" spans="1:7" x14ac:dyDescent="0.25">
      <c r="A1178" s="2" t="s">
        <v>3224</v>
      </c>
      <c r="B1178" s="2" t="s">
        <v>95</v>
      </c>
      <c r="C1178" s="3">
        <v>45021</v>
      </c>
      <c r="D1178" s="3">
        <v>45112</v>
      </c>
      <c r="E1178" s="20">
        <v>3.4500000000000003E-2</v>
      </c>
      <c r="F1178" s="14" t="s">
        <v>4534</v>
      </c>
      <c r="G1178" s="14">
        <v>4.0000000000000036E-3</v>
      </c>
    </row>
    <row r="1179" spans="1:7" x14ac:dyDescent="0.25">
      <c r="A1179" s="2" t="s">
        <v>3228</v>
      </c>
      <c r="B1179" s="2" t="s">
        <v>95</v>
      </c>
      <c r="C1179" s="3">
        <v>45021</v>
      </c>
      <c r="D1179" s="3">
        <v>45203</v>
      </c>
      <c r="E1179" s="20">
        <v>3.5499999999999997E-2</v>
      </c>
      <c r="F1179" s="14" t="s">
        <v>4533</v>
      </c>
      <c r="G1179" s="14">
        <v>3.6399999999999974E-3</v>
      </c>
    </row>
    <row r="1180" spans="1:7" x14ac:dyDescent="0.25">
      <c r="A1180" s="2" t="s">
        <v>3231</v>
      </c>
      <c r="B1180" s="2" t="s">
        <v>41</v>
      </c>
      <c r="C1180" s="3">
        <v>45022</v>
      </c>
      <c r="D1180" s="3">
        <v>45390</v>
      </c>
      <c r="E1180" s="20">
        <v>0.04</v>
      </c>
      <c r="F1180" s="14" t="s">
        <v>8</v>
      </c>
      <c r="G1180" s="14">
        <v>4.6300000000000022E-3</v>
      </c>
    </row>
    <row r="1181" spans="1:7" x14ac:dyDescent="0.25">
      <c r="A1181" s="2" t="s">
        <v>3234</v>
      </c>
      <c r="B1181" s="2" t="s">
        <v>153</v>
      </c>
      <c r="C1181" s="3">
        <v>45023</v>
      </c>
      <c r="D1181" s="3">
        <v>45037</v>
      </c>
      <c r="E1181" s="20">
        <v>5.9000000000000004E-2</v>
      </c>
      <c r="F1181" s="14" t="s">
        <v>4535</v>
      </c>
      <c r="G1181" s="14">
        <v>2.9050000000000003E-2</v>
      </c>
    </row>
    <row r="1182" spans="1:7" x14ac:dyDescent="0.25">
      <c r="A1182" s="2" t="s">
        <v>3237</v>
      </c>
      <c r="B1182" s="2" t="s">
        <v>95</v>
      </c>
      <c r="C1182" s="3">
        <v>45023</v>
      </c>
      <c r="D1182" s="3">
        <v>45390</v>
      </c>
      <c r="E1182" s="20">
        <v>3.3000000000000002E-2</v>
      </c>
      <c r="F1182" s="14" t="s">
        <v>8</v>
      </c>
      <c r="G1182" s="14">
        <v>-2.3699999999999971E-3</v>
      </c>
    </row>
    <row r="1183" spans="1:7" x14ac:dyDescent="0.25">
      <c r="A1183" s="2" t="s">
        <v>3239</v>
      </c>
      <c r="B1183" s="2" t="s">
        <v>41</v>
      </c>
      <c r="C1183" s="3">
        <v>45023</v>
      </c>
      <c r="D1183" s="3">
        <v>45390</v>
      </c>
      <c r="E1183" s="20">
        <v>3.7000000000000005E-2</v>
      </c>
      <c r="F1183" s="14" t="s">
        <v>8</v>
      </c>
      <c r="G1183" s="14">
        <v>1.6300000000000064E-3</v>
      </c>
    </row>
    <row r="1184" spans="1:7" x14ac:dyDescent="0.25">
      <c r="A1184" s="2" t="s">
        <v>3241</v>
      </c>
      <c r="B1184" s="2" t="s">
        <v>95</v>
      </c>
      <c r="C1184" s="3">
        <v>45026</v>
      </c>
      <c r="D1184" s="3">
        <v>45392</v>
      </c>
      <c r="E1184" s="20">
        <v>3.3000000000000002E-2</v>
      </c>
      <c r="F1184" s="14" t="s">
        <v>8</v>
      </c>
      <c r="G1184" s="14">
        <v>-2.3899999999999963E-3</v>
      </c>
    </row>
    <row r="1185" spans="1:7" x14ac:dyDescent="0.25">
      <c r="A1185" s="2" t="s">
        <v>3244</v>
      </c>
      <c r="B1185" s="2" t="s">
        <v>95</v>
      </c>
      <c r="C1185" s="3">
        <v>45026</v>
      </c>
      <c r="D1185" s="3">
        <v>45301</v>
      </c>
      <c r="E1185" s="20">
        <v>2.7999999999999997E-2</v>
      </c>
      <c r="F1185" s="14" t="s">
        <v>4533</v>
      </c>
      <c r="G1185" s="14">
        <v>-5.6000000000000008E-3</v>
      </c>
    </row>
    <row r="1186" spans="1:7" x14ac:dyDescent="0.25">
      <c r="A1186" s="2" t="s">
        <v>3246</v>
      </c>
      <c r="B1186" s="2" t="s">
        <v>95</v>
      </c>
      <c r="C1186" s="3">
        <v>45026</v>
      </c>
      <c r="D1186" s="3">
        <v>45209</v>
      </c>
      <c r="E1186" s="20">
        <v>3.2000000000000001E-2</v>
      </c>
      <c r="F1186" s="14" t="s">
        <v>4533</v>
      </c>
      <c r="G1186" s="14">
        <v>-3.0000000000002247E-5</v>
      </c>
    </row>
    <row r="1187" spans="1:7" x14ac:dyDescent="0.25">
      <c r="A1187" s="2" t="s">
        <v>3248</v>
      </c>
      <c r="B1187" s="2" t="s">
        <v>95</v>
      </c>
      <c r="C1187" s="3">
        <v>45026</v>
      </c>
      <c r="D1187" s="3">
        <v>45209</v>
      </c>
      <c r="E1187" s="20">
        <v>3.1E-2</v>
      </c>
      <c r="F1187" s="14" t="s">
        <v>4533</v>
      </c>
      <c r="G1187" s="14">
        <v>-1.0300000000000031E-3</v>
      </c>
    </row>
    <row r="1188" spans="1:7" x14ac:dyDescent="0.25">
      <c r="A1188" s="2" t="s">
        <v>3250</v>
      </c>
      <c r="B1188" s="2" t="s">
        <v>95</v>
      </c>
      <c r="C1188" s="3">
        <v>45028</v>
      </c>
      <c r="D1188" s="3">
        <v>45119</v>
      </c>
      <c r="E1188" s="20">
        <v>3.4500000000000003E-2</v>
      </c>
      <c r="F1188" s="14" t="s">
        <v>4534</v>
      </c>
      <c r="G1188" s="14">
        <v>3.9100000000000038E-3</v>
      </c>
    </row>
    <row r="1189" spans="1:7" x14ac:dyDescent="0.25">
      <c r="A1189" s="2" t="s">
        <v>3253</v>
      </c>
      <c r="B1189" s="2" t="s">
        <v>95</v>
      </c>
      <c r="C1189" s="3">
        <v>45028</v>
      </c>
      <c r="D1189" s="3">
        <v>45394</v>
      </c>
      <c r="E1189" s="20">
        <v>3.3000000000000002E-2</v>
      </c>
      <c r="F1189" s="14" t="s">
        <v>8</v>
      </c>
      <c r="G1189" s="14">
        <v>-2.3400000000000018E-3</v>
      </c>
    </row>
    <row r="1190" spans="1:7" x14ac:dyDescent="0.25">
      <c r="A1190" s="2" t="s">
        <v>3255</v>
      </c>
      <c r="B1190" s="2" t="s">
        <v>95</v>
      </c>
      <c r="C1190" s="3">
        <v>45029</v>
      </c>
      <c r="D1190" s="3">
        <v>45395</v>
      </c>
      <c r="E1190" s="20">
        <v>3.3000000000000002E-2</v>
      </c>
      <c r="F1190" s="14" t="s">
        <v>8</v>
      </c>
      <c r="G1190" s="14">
        <v>-2.8999999999999998E-3</v>
      </c>
    </row>
    <row r="1191" spans="1:7" x14ac:dyDescent="0.25">
      <c r="A1191" s="2" t="s">
        <v>3258</v>
      </c>
      <c r="B1191" s="2" t="s">
        <v>782</v>
      </c>
      <c r="C1191" s="3">
        <v>45029</v>
      </c>
      <c r="D1191" s="3">
        <v>45394</v>
      </c>
      <c r="E1191" s="20">
        <v>3.6799999999999999E-2</v>
      </c>
      <c r="F1191" s="14" t="s">
        <v>8</v>
      </c>
      <c r="G1191" s="14">
        <v>9.1000000000000109E-4</v>
      </c>
    </row>
    <row r="1192" spans="1:7" x14ac:dyDescent="0.25">
      <c r="A1192" s="2" t="s">
        <v>3260</v>
      </c>
      <c r="B1192" s="2" t="s">
        <v>95</v>
      </c>
      <c r="C1192" s="3">
        <v>45030</v>
      </c>
      <c r="D1192" s="3">
        <v>45121</v>
      </c>
      <c r="E1192" s="20">
        <v>3.4500000000000003E-2</v>
      </c>
      <c r="F1192" s="14" t="s">
        <v>4534</v>
      </c>
      <c r="G1192" s="14">
        <v>3.6400000000000043E-3</v>
      </c>
    </row>
    <row r="1193" spans="1:7" x14ac:dyDescent="0.25">
      <c r="A1193" s="2" t="s">
        <v>3263</v>
      </c>
      <c r="B1193" s="2" t="s">
        <v>91</v>
      </c>
      <c r="C1193" s="3">
        <v>45033</v>
      </c>
      <c r="D1193" s="3">
        <v>45124</v>
      </c>
      <c r="E1193" s="20">
        <v>3.2000000000000001E-2</v>
      </c>
      <c r="F1193" s="14" t="s">
        <v>4534</v>
      </c>
      <c r="G1193" s="14">
        <v>1.0800000000000011E-3</v>
      </c>
    </row>
    <row r="1194" spans="1:7" x14ac:dyDescent="0.25">
      <c r="A1194" s="2" t="s">
        <v>3266</v>
      </c>
      <c r="B1194" s="2" t="s">
        <v>91</v>
      </c>
      <c r="C1194" s="3">
        <v>45033</v>
      </c>
      <c r="D1194" s="3">
        <v>45215</v>
      </c>
      <c r="E1194" s="20">
        <v>3.3799999999999997E-2</v>
      </c>
      <c r="F1194" s="14" t="s">
        <v>4533</v>
      </c>
      <c r="G1194" s="14">
        <v>1.3699999999999962E-3</v>
      </c>
    </row>
    <row r="1195" spans="1:7" x14ac:dyDescent="0.25">
      <c r="A1195" s="2" t="s">
        <v>3268</v>
      </c>
      <c r="B1195" s="2" t="s">
        <v>91</v>
      </c>
      <c r="C1195" s="3">
        <v>45033</v>
      </c>
      <c r="D1195" s="3">
        <v>45397</v>
      </c>
      <c r="E1195" s="20">
        <v>3.7900000000000003E-2</v>
      </c>
      <c r="F1195" s="14" t="s">
        <v>8</v>
      </c>
      <c r="G1195" s="14">
        <v>2.5500000000000037E-3</v>
      </c>
    </row>
    <row r="1196" spans="1:7" x14ac:dyDescent="0.25">
      <c r="A1196" s="2" t="s">
        <v>3270</v>
      </c>
      <c r="B1196" s="2" t="s">
        <v>91</v>
      </c>
      <c r="C1196" s="3">
        <v>45035</v>
      </c>
      <c r="D1196" s="3">
        <v>45399</v>
      </c>
      <c r="E1196" s="20">
        <v>3.7900000000000003E-2</v>
      </c>
      <c r="F1196" s="14" t="s">
        <v>8</v>
      </c>
      <c r="G1196" s="14">
        <v>2.590000000000002E-3</v>
      </c>
    </row>
    <row r="1197" spans="1:7" x14ac:dyDescent="0.25">
      <c r="A1197" s="2" t="s">
        <v>3273</v>
      </c>
      <c r="B1197" s="2" t="s">
        <v>95</v>
      </c>
      <c r="C1197" s="3">
        <v>45036</v>
      </c>
      <c r="D1197" s="3">
        <v>45404</v>
      </c>
      <c r="E1197" s="20">
        <v>3.4000000000000002E-2</v>
      </c>
      <c r="F1197" s="14" t="s">
        <v>8</v>
      </c>
      <c r="G1197" s="14">
        <v>-2.020000000000001E-3</v>
      </c>
    </row>
    <row r="1198" spans="1:7" x14ac:dyDescent="0.25">
      <c r="A1198" s="2" t="s">
        <v>3276</v>
      </c>
      <c r="B1198" s="2" t="s">
        <v>95</v>
      </c>
      <c r="C1198" s="3">
        <v>45036</v>
      </c>
      <c r="D1198" s="3">
        <v>45404</v>
      </c>
      <c r="E1198" s="20">
        <v>3.3000000000000002E-2</v>
      </c>
      <c r="F1198" s="14" t="s">
        <v>8</v>
      </c>
      <c r="G1198" s="14">
        <v>-3.0200000000000018E-3</v>
      </c>
    </row>
    <row r="1199" spans="1:7" x14ac:dyDescent="0.25">
      <c r="A1199" s="2" t="s">
        <v>3278</v>
      </c>
      <c r="B1199" s="2" t="s">
        <v>95</v>
      </c>
      <c r="C1199" s="3">
        <v>45036</v>
      </c>
      <c r="D1199" s="3">
        <v>45219</v>
      </c>
      <c r="E1199" s="20">
        <v>3.15E-2</v>
      </c>
      <c r="F1199" s="14" t="s">
        <v>4533</v>
      </c>
      <c r="G1199" s="14">
        <v>-1.0000000000000009E-3</v>
      </c>
    </row>
    <row r="1200" spans="1:7" x14ac:dyDescent="0.25">
      <c r="A1200" s="2" t="s">
        <v>3280</v>
      </c>
      <c r="B1200" s="2" t="s">
        <v>95</v>
      </c>
      <c r="C1200" s="3">
        <v>45036</v>
      </c>
      <c r="D1200" s="3">
        <v>45068</v>
      </c>
      <c r="E1200" s="20">
        <v>2.5000000000000001E-2</v>
      </c>
      <c r="F1200" s="14" t="s">
        <v>4535</v>
      </c>
      <c r="G1200" s="14">
        <v>-5.3299999999999979E-3</v>
      </c>
    </row>
    <row r="1201" spans="1:7" x14ac:dyDescent="0.25">
      <c r="A1201" s="2" t="s">
        <v>3282</v>
      </c>
      <c r="B1201" s="2" t="s">
        <v>54</v>
      </c>
      <c r="C1201" s="3">
        <v>45036</v>
      </c>
      <c r="D1201" s="3">
        <v>45097</v>
      </c>
      <c r="E1201" s="20">
        <v>3.3000000000000002E-2</v>
      </c>
      <c r="F1201" s="14" t="s">
        <v>4534</v>
      </c>
      <c r="G1201" s="14">
        <v>2.360000000000001E-3</v>
      </c>
    </row>
    <row r="1202" spans="1:7" x14ac:dyDescent="0.25">
      <c r="A1202" s="2" t="s">
        <v>3284</v>
      </c>
      <c r="B1202" s="2" t="s">
        <v>54</v>
      </c>
      <c r="C1202" s="3">
        <v>45036</v>
      </c>
      <c r="D1202" s="3">
        <v>45218</v>
      </c>
      <c r="E1202" s="20">
        <v>3.5499999999999997E-2</v>
      </c>
      <c r="F1202" s="14" t="s">
        <v>4533</v>
      </c>
      <c r="G1202" s="14">
        <v>3.0199999999999949E-3</v>
      </c>
    </row>
    <row r="1203" spans="1:7" x14ac:dyDescent="0.25">
      <c r="A1203" s="2" t="s">
        <v>3286</v>
      </c>
      <c r="B1203" s="2" t="s">
        <v>782</v>
      </c>
      <c r="C1203" s="3">
        <v>45036</v>
      </c>
      <c r="D1203" s="3">
        <v>45463</v>
      </c>
      <c r="E1203" s="20">
        <v>3.9E-2</v>
      </c>
      <c r="F1203" s="14" t="s">
        <v>8</v>
      </c>
      <c r="G1203" s="14">
        <v>2.2999999999999965E-3</v>
      </c>
    </row>
    <row r="1204" spans="1:7" x14ac:dyDescent="0.25">
      <c r="A1204" s="2" t="s">
        <v>3288</v>
      </c>
      <c r="B1204" s="2" t="s">
        <v>782</v>
      </c>
      <c r="C1204" s="3">
        <v>45036</v>
      </c>
      <c r="D1204" s="3">
        <v>45492</v>
      </c>
      <c r="E1204" s="20">
        <v>3.95E-2</v>
      </c>
      <c r="F1204" s="14" t="s">
        <v>8</v>
      </c>
      <c r="G1204" s="14">
        <v>2.4600000000000039E-3</v>
      </c>
    </row>
    <row r="1205" spans="1:7" x14ac:dyDescent="0.25">
      <c r="A1205" s="2" t="s">
        <v>3290</v>
      </c>
      <c r="B1205" s="2" t="s">
        <v>680</v>
      </c>
      <c r="C1205" s="3">
        <v>45037</v>
      </c>
      <c r="D1205" s="3">
        <v>45768</v>
      </c>
      <c r="E1205" s="20">
        <v>4.5100000000000001E-2</v>
      </c>
      <c r="F1205" s="14" t="s">
        <v>9</v>
      </c>
      <c r="G1205" s="14">
        <v>6.4400000000000013E-3</v>
      </c>
    </row>
    <row r="1206" spans="1:7" x14ac:dyDescent="0.25">
      <c r="A1206" s="2" t="s">
        <v>3293</v>
      </c>
      <c r="B1206" s="2" t="s">
        <v>153</v>
      </c>
      <c r="C1206" s="3">
        <v>45037</v>
      </c>
      <c r="D1206" s="3">
        <v>45068</v>
      </c>
      <c r="E1206" s="20">
        <v>5.9000000000000004E-2</v>
      </c>
      <c r="F1206" s="14" t="s">
        <v>4535</v>
      </c>
      <c r="G1206" s="14">
        <v>2.8670000000000005E-2</v>
      </c>
    </row>
    <row r="1207" spans="1:7" x14ac:dyDescent="0.25">
      <c r="A1207" s="2" t="s">
        <v>3295</v>
      </c>
      <c r="B1207" s="2" t="s">
        <v>41</v>
      </c>
      <c r="C1207" s="3">
        <v>45037</v>
      </c>
      <c r="D1207" s="3">
        <v>45736</v>
      </c>
      <c r="E1207" s="20">
        <v>0.04</v>
      </c>
      <c r="F1207" s="14" t="s">
        <v>9</v>
      </c>
      <c r="G1207" s="14">
        <v>1.4699999999999991E-3</v>
      </c>
    </row>
    <row r="1208" spans="1:7" x14ac:dyDescent="0.25">
      <c r="A1208" s="2" t="s">
        <v>3297</v>
      </c>
      <c r="B1208" s="2" t="s">
        <v>3162</v>
      </c>
      <c r="C1208" s="3">
        <v>45041</v>
      </c>
      <c r="D1208" s="3">
        <v>45132</v>
      </c>
      <c r="E1208" s="20">
        <v>3.7999999999999999E-2</v>
      </c>
      <c r="F1208" s="14" t="s">
        <v>4534</v>
      </c>
      <c r="G1208" s="14">
        <v>7.7899999999999983E-3</v>
      </c>
    </row>
    <row r="1209" spans="1:7" x14ac:dyDescent="0.25">
      <c r="A1209" s="2" t="s">
        <v>3300</v>
      </c>
      <c r="B1209" s="2" t="s">
        <v>153</v>
      </c>
      <c r="C1209" s="3">
        <v>45041</v>
      </c>
      <c r="D1209" s="3">
        <v>45194</v>
      </c>
      <c r="E1209" s="20">
        <v>5.9000000000000004E-2</v>
      </c>
      <c r="F1209" s="14" t="s">
        <v>4533</v>
      </c>
      <c r="G1209" s="14">
        <v>2.7850000000000003E-2</v>
      </c>
    </row>
    <row r="1210" spans="1:7" x14ac:dyDescent="0.25">
      <c r="A1210" s="2" t="s">
        <v>3302</v>
      </c>
      <c r="B1210" s="2" t="s">
        <v>153</v>
      </c>
      <c r="C1210" s="3">
        <v>45041</v>
      </c>
      <c r="D1210" s="3">
        <v>45132</v>
      </c>
      <c r="E1210" s="20">
        <v>5.9000000000000004E-2</v>
      </c>
      <c r="F1210" s="14" t="s">
        <v>4534</v>
      </c>
      <c r="G1210" s="14">
        <v>2.8790000000000003E-2</v>
      </c>
    </row>
    <row r="1211" spans="1:7" x14ac:dyDescent="0.25">
      <c r="A1211" s="2" t="s">
        <v>3304</v>
      </c>
      <c r="B1211" s="2" t="s">
        <v>95</v>
      </c>
      <c r="C1211" s="3">
        <v>45041</v>
      </c>
      <c r="D1211" s="3">
        <v>45316</v>
      </c>
      <c r="E1211" s="20">
        <v>3.2000000000000001E-2</v>
      </c>
      <c r="F1211" s="14" t="s">
        <v>4533</v>
      </c>
      <c r="G1211" s="14">
        <v>-1.7199999999999993E-3</v>
      </c>
    </row>
    <row r="1212" spans="1:7" x14ac:dyDescent="0.25">
      <c r="A1212" s="2" t="s">
        <v>3306</v>
      </c>
      <c r="B1212" s="2" t="s">
        <v>95</v>
      </c>
      <c r="C1212" s="3">
        <v>45042</v>
      </c>
      <c r="D1212" s="3">
        <v>45408</v>
      </c>
      <c r="E1212" s="20">
        <v>3.3000000000000002E-2</v>
      </c>
      <c r="F1212" s="14" t="s">
        <v>8</v>
      </c>
      <c r="G1212" s="14">
        <v>-2.4599999999999969E-3</v>
      </c>
    </row>
    <row r="1213" spans="1:7" x14ac:dyDescent="0.25">
      <c r="A1213" s="2" t="s">
        <v>3309</v>
      </c>
      <c r="B1213" s="2" t="s">
        <v>95</v>
      </c>
      <c r="C1213" s="3">
        <v>45042</v>
      </c>
      <c r="D1213" s="3">
        <v>45112</v>
      </c>
      <c r="E1213" s="20">
        <v>2.7000000000000003E-2</v>
      </c>
      <c r="F1213" s="14" t="s">
        <v>4534</v>
      </c>
      <c r="G1213" s="14">
        <v>-3.0199999999999984E-3</v>
      </c>
    </row>
    <row r="1214" spans="1:7" x14ac:dyDescent="0.25">
      <c r="A1214" s="2" t="s">
        <v>3312</v>
      </c>
      <c r="B1214" s="2" t="s">
        <v>95</v>
      </c>
      <c r="C1214" s="3">
        <v>45042</v>
      </c>
      <c r="D1214" s="3">
        <v>45225</v>
      </c>
      <c r="E1214" s="20">
        <v>3.15E-2</v>
      </c>
      <c r="F1214" s="14" t="s">
        <v>4533</v>
      </c>
      <c r="G1214" s="14">
        <v>-4.699999999999982E-4</v>
      </c>
    </row>
    <row r="1215" spans="1:7" x14ac:dyDescent="0.25">
      <c r="A1215" s="2" t="s">
        <v>3314</v>
      </c>
      <c r="B1215" s="2" t="s">
        <v>153</v>
      </c>
      <c r="C1215" s="3">
        <v>45043</v>
      </c>
      <c r="D1215" s="3">
        <v>45075</v>
      </c>
      <c r="E1215" s="20">
        <v>5.9000000000000004E-2</v>
      </c>
      <c r="F1215" s="14" t="s">
        <v>4535</v>
      </c>
      <c r="G1215" s="14">
        <v>2.9340000000000005E-2</v>
      </c>
    </row>
    <row r="1216" spans="1:7" x14ac:dyDescent="0.25">
      <c r="A1216" s="2" t="s">
        <v>3317</v>
      </c>
      <c r="B1216" s="2" t="s">
        <v>153</v>
      </c>
      <c r="C1216" s="3">
        <v>45043</v>
      </c>
      <c r="D1216" s="3">
        <v>45104</v>
      </c>
      <c r="E1216" s="20">
        <v>5.9000000000000004E-2</v>
      </c>
      <c r="F1216" s="14" t="s">
        <v>4534</v>
      </c>
      <c r="G1216" s="14">
        <v>2.9060000000000002E-2</v>
      </c>
    </row>
    <row r="1217" spans="1:7" x14ac:dyDescent="0.25">
      <c r="A1217" s="2" t="s">
        <v>3319</v>
      </c>
      <c r="B1217" s="2" t="s">
        <v>106</v>
      </c>
      <c r="C1217" s="3">
        <v>45043</v>
      </c>
      <c r="D1217" s="3">
        <v>45225</v>
      </c>
      <c r="E1217" s="20">
        <v>3.4000000000000002E-2</v>
      </c>
      <c r="F1217" s="14" t="s">
        <v>4533</v>
      </c>
      <c r="G1217" s="14">
        <v>2.2700000000000012E-3</v>
      </c>
    </row>
    <row r="1218" spans="1:7" x14ac:dyDescent="0.25">
      <c r="A1218" s="2" t="s">
        <v>3322</v>
      </c>
      <c r="B1218" s="2" t="s">
        <v>106</v>
      </c>
      <c r="C1218" s="3">
        <v>45043</v>
      </c>
      <c r="D1218" s="3">
        <v>45408</v>
      </c>
      <c r="E1218" s="20">
        <v>3.7400000000000003E-2</v>
      </c>
      <c r="F1218" s="14" t="s">
        <v>8</v>
      </c>
      <c r="G1218" s="14">
        <v>1.910000000000002E-3</v>
      </c>
    </row>
    <row r="1219" spans="1:7" x14ac:dyDescent="0.25">
      <c r="A1219" s="2" t="s">
        <v>3325</v>
      </c>
      <c r="B1219" s="2" t="s">
        <v>2886</v>
      </c>
      <c r="C1219" s="3">
        <v>45044</v>
      </c>
      <c r="D1219" s="3">
        <v>45139</v>
      </c>
      <c r="E1219" s="20">
        <v>3.1600000000000003E-2</v>
      </c>
      <c r="F1219" s="14" t="s">
        <v>4534</v>
      </c>
      <c r="G1219" s="14">
        <v>1.2400000000000015E-3</v>
      </c>
    </row>
    <row r="1220" spans="1:7" x14ac:dyDescent="0.25">
      <c r="A1220" s="2" t="s">
        <v>3328</v>
      </c>
      <c r="B1220" s="2" t="s">
        <v>2886</v>
      </c>
      <c r="C1220" s="3">
        <v>45044</v>
      </c>
      <c r="D1220" s="3">
        <v>45225</v>
      </c>
      <c r="E1220" s="20">
        <v>3.3399999999999999E-2</v>
      </c>
      <c r="F1220" s="14" t="s">
        <v>4533</v>
      </c>
      <c r="G1220" s="14">
        <v>1.6699999999999979E-3</v>
      </c>
    </row>
    <row r="1221" spans="1:7" x14ac:dyDescent="0.25">
      <c r="A1221" s="2" t="s">
        <v>3330</v>
      </c>
      <c r="B1221" s="2" t="s">
        <v>2886</v>
      </c>
      <c r="C1221" s="3">
        <v>45044</v>
      </c>
      <c r="D1221" s="3">
        <v>45408</v>
      </c>
      <c r="E1221" s="20">
        <v>3.6900000000000002E-2</v>
      </c>
      <c r="F1221" s="14" t="s">
        <v>8</v>
      </c>
      <c r="G1221" s="14">
        <v>1.7100000000000032E-3</v>
      </c>
    </row>
    <row r="1222" spans="1:7" x14ac:dyDescent="0.25">
      <c r="A1222" s="2" t="s">
        <v>3332</v>
      </c>
      <c r="B1222" s="2" t="s">
        <v>183</v>
      </c>
      <c r="C1222" s="3">
        <v>45044</v>
      </c>
      <c r="D1222" s="3">
        <v>45135</v>
      </c>
      <c r="E1222" s="20">
        <v>3.1800000000000002E-2</v>
      </c>
      <c r="F1222" s="14" t="s">
        <v>4534</v>
      </c>
      <c r="G1222" s="14">
        <v>1.4900000000000017E-3</v>
      </c>
    </row>
    <row r="1223" spans="1:7" x14ac:dyDescent="0.25">
      <c r="A1223" s="2" t="s">
        <v>3334</v>
      </c>
      <c r="B1223" s="2" t="s">
        <v>41</v>
      </c>
      <c r="C1223" s="3">
        <v>45044</v>
      </c>
      <c r="D1223" s="3">
        <v>45414</v>
      </c>
      <c r="E1223" s="20">
        <v>3.7499999999999999E-2</v>
      </c>
      <c r="F1223" s="14" t="s">
        <v>8</v>
      </c>
      <c r="G1223" s="14">
        <v>1.6600000000000018E-3</v>
      </c>
    </row>
    <row r="1224" spans="1:7" x14ac:dyDescent="0.25">
      <c r="A1224" s="2" t="s">
        <v>3336</v>
      </c>
      <c r="B1224" s="2" t="s">
        <v>95</v>
      </c>
      <c r="C1224" s="3">
        <v>45044</v>
      </c>
      <c r="D1224" s="3">
        <v>45408</v>
      </c>
      <c r="E1224" s="20">
        <v>3.3000000000000002E-2</v>
      </c>
      <c r="F1224" s="14" t="s">
        <v>8</v>
      </c>
      <c r="G1224" s="14">
        <v>-2.1899999999999975E-3</v>
      </c>
    </row>
    <row r="1225" spans="1:7" x14ac:dyDescent="0.25">
      <c r="A1225" s="2" t="s">
        <v>3338</v>
      </c>
      <c r="B1225" s="2" t="s">
        <v>41</v>
      </c>
      <c r="C1225" s="3">
        <v>45044</v>
      </c>
      <c r="D1225" s="3">
        <v>45414</v>
      </c>
      <c r="E1225" s="20">
        <v>3.7000000000000005E-2</v>
      </c>
      <c r="F1225" s="14" t="s">
        <v>8</v>
      </c>
      <c r="G1225" s="14">
        <v>1.1600000000000082E-3</v>
      </c>
    </row>
    <row r="1226" spans="1:7" x14ac:dyDescent="0.25">
      <c r="A1226" s="2" t="s">
        <v>3340</v>
      </c>
      <c r="B1226" s="2" t="s">
        <v>54</v>
      </c>
      <c r="C1226" s="3">
        <v>45044</v>
      </c>
      <c r="D1226" s="3">
        <v>45408</v>
      </c>
      <c r="E1226" s="20">
        <v>3.7999999999999999E-2</v>
      </c>
      <c r="F1226" s="14" t="s">
        <v>8</v>
      </c>
      <c r="G1226" s="14">
        <v>2.81E-3</v>
      </c>
    </row>
    <row r="1227" spans="1:7" x14ac:dyDescent="0.25">
      <c r="A1227" s="2" t="s">
        <v>3342</v>
      </c>
      <c r="B1227" s="2" t="s">
        <v>54</v>
      </c>
      <c r="C1227" s="3">
        <v>45044</v>
      </c>
      <c r="D1227" s="3">
        <v>45775</v>
      </c>
      <c r="E1227" s="20">
        <v>4.3499999999999997E-2</v>
      </c>
      <c r="F1227" s="14" t="s">
        <v>9</v>
      </c>
      <c r="G1227" s="14">
        <v>4.5699999999999977E-3</v>
      </c>
    </row>
    <row r="1228" spans="1:7" x14ac:dyDescent="0.25">
      <c r="A1228" s="2" t="s">
        <v>3344</v>
      </c>
      <c r="B1228" s="2" t="s">
        <v>285</v>
      </c>
      <c r="C1228" s="3">
        <v>45048</v>
      </c>
      <c r="D1228" s="3">
        <v>45139</v>
      </c>
      <c r="E1228" s="20">
        <v>3.3799999999999997E-2</v>
      </c>
      <c r="F1228" s="14" t="s">
        <v>4534</v>
      </c>
      <c r="G1228" s="14">
        <v>3.4999999999999962E-3</v>
      </c>
    </row>
    <row r="1229" spans="1:7" x14ac:dyDescent="0.25">
      <c r="A1229" s="2" t="s">
        <v>3347</v>
      </c>
      <c r="B1229" s="2" t="s">
        <v>95</v>
      </c>
      <c r="C1229" s="3">
        <v>45048</v>
      </c>
      <c r="D1229" s="3">
        <v>45076</v>
      </c>
      <c r="E1229" s="20">
        <v>2.6000000000000002E-2</v>
      </c>
      <c r="F1229" s="14" t="s">
        <v>4535</v>
      </c>
      <c r="G1229" s="14">
        <v>-3.6699999999999962E-3</v>
      </c>
    </row>
    <row r="1230" spans="1:7" x14ac:dyDescent="0.25">
      <c r="A1230" s="2" t="s">
        <v>3350</v>
      </c>
      <c r="B1230" s="2" t="s">
        <v>95</v>
      </c>
      <c r="C1230" s="3">
        <v>45048</v>
      </c>
      <c r="D1230" s="3">
        <v>45111</v>
      </c>
      <c r="E1230" s="20">
        <v>2.7000000000000003E-2</v>
      </c>
      <c r="F1230" s="14" t="s">
        <v>4534</v>
      </c>
      <c r="G1230" s="14">
        <v>-3.0099999999999953E-3</v>
      </c>
    </row>
    <row r="1231" spans="1:7" x14ac:dyDescent="0.25">
      <c r="A1231" s="2" t="s">
        <v>3353</v>
      </c>
      <c r="B1231" s="2" t="s">
        <v>95</v>
      </c>
      <c r="C1231" s="3">
        <v>45048</v>
      </c>
      <c r="D1231" s="3">
        <v>45232</v>
      </c>
      <c r="E1231" s="20">
        <v>3.15E-2</v>
      </c>
      <c r="F1231" s="14" t="s">
        <v>4533</v>
      </c>
      <c r="G1231" s="14">
        <v>-2.8999999999999859E-4</v>
      </c>
    </row>
    <row r="1232" spans="1:7" x14ac:dyDescent="0.25">
      <c r="A1232" s="2" t="s">
        <v>3355</v>
      </c>
      <c r="B1232" s="2" t="s">
        <v>95</v>
      </c>
      <c r="C1232" s="3">
        <v>45049</v>
      </c>
      <c r="D1232" s="3">
        <v>45233</v>
      </c>
      <c r="E1232" s="20">
        <v>3.5499999999999997E-2</v>
      </c>
      <c r="F1232" s="14" t="s">
        <v>4533</v>
      </c>
      <c r="G1232" s="14">
        <v>3.6899999999999988E-3</v>
      </c>
    </row>
    <row r="1233" spans="1:7" x14ac:dyDescent="0.25">
      <c r="A1233" s="2" t="s">
        <v>3358</v>
      </c>
      <c r="B1233" s="2" t="s">
        <v>95</v>
      </c>
      <c r="C1233" s="3">
        <v>45051</v>
      </c>
      <c r="D1233" s="3">
        <v>45236</v>
      </c>
      <c r="E1233" s="20">
        <v>3.15E-2</v>
      </c>
      <c r="F1233" s="14" t="s">
        <v>4533</v>
      </c>
      <c r="G1233" s="14">
        <v>-3.7000000000000227E-4</v>
      </c>
    </row>
    <row r="1234" spans="1:7" x14ac:dyDescent="0.25">
      <c r="A1234" s="2" t="s">
        <v>3361</v>
      </c>
      <c r="B1234" s="2" t="s">
        <v>95</v>
      </c>
      <c r="C1234" s="3">
        <v>45051</v>
      </c>
      <c r="D1234" s="3">
        <v>45418</v>
      </c>
      <c r="E1234" s="20">
        <v>3.4000000000000002E-2</v>
      </c>
      <c r="F1234" s="14" t="s">
        <v>8</v>
      </c>
      <c r="G1234" s="14">
        <v>-1.6199999999999964E-3</v>
      </c>
    </row>
    <row r="1235" spans="1:7" x14ac:dyDescent="0.25">
      <c r="A1235" s="2" t="s">
        <v>3363</v>
      </c>
      <c r="B1235" s="2" t="s">
        <v>95</v>
      </c>
      <c r="C1235" s="3">
        <v>45051</v>
      </c>
      <c r="D1235" s="3">
        <v>45418</v>
      </c>
      <c r="E1235" s="20">
        <v>3.3000000000000002E-2</v>
      </c>
      <c r="F1235" s="14" t="s">
        <v>8</v>
      </c>
      <c r="G1235" s="14">
        <v>-2.6199999999999973E-3</v>
      </c>
    </row>
    <row r="1236" spans="1:7" x14ac:dyDescent="0.25">
      <c r="A1236" s="2" t="s">
        <v>3365</v>
      </c>
      <c r="B1236" s="2" t="s">
        <v>153</v>
      </c>
      <c r="C1236" s="3">
        <v>45054</v>
      </c>
      <c r="D1236" s="3">
        <v>45114</v>
      </c>
      <c r="E1236" s="20">
        <v>5.9000000000000004E-2</v>
      </c>
      <c r="F1236" s="14" t="s">
        <v>4534</v>
      </c>
      <c r="G1236" s="14">
        <v>2.8990000000000005E-2</v>
      </c>
    </row>
    <row r="1237" spans="1:7" x14ac:dyDescent="0.25">
      <c r="A1237" s="2" t="s">
        <v>3367</v>
      </c>
      <c r="B1237" s="2" t="s">
        <v>41</v>
      </c>
      <c r="C1237" s="3">
        <v>45056</v>
      </c>
      <c r="D1237" s="3">
        <v>45425</v>
      </c>
      <c r="E1237" s="20">
        <v>3.9E-2</v>
      </c>
      <c r="F1237" s="14" t="s">
        <v>8</v>
      </c>
      <c r="G1237" s="14">
        <v>3.5200000000000023E-3</v>
      </c>
    </row>
    <row r="1238" spans="1:7" x14ac:dyDescent="0.25">
      <c r="A1238" s="2" t="s">
        <v>3370</v>
      </c>
      <c r="B1238" s="2" t="s">
        <v>95</v>
      </c>
      <c r="C1238" s="3">
        <v>45056</v>
      </c>
      <c r="D1238" s="3">
        <v>45240</v>
      </c>
      <c r="E1238" s="20">
        <v>3.15E-2</v>
      </c>
      <c r="F1238" s="14" t="s">
        <v>4533</v>
      </c>
      <c r="G1238" s="14">
        <v>-3.5000000000000309E-4</v>
      </c>
    </row>
    <row r="1239" spans="1:7" x14ac:dyDescent="0.25">
      <c r="A1239" s="2" t="s">
        <v>3372</v>
      </c>
      <c r="B1239" s="2" t="s">
        <v>41</v>
      </c>
      <c r="C1239" s="3">
        <v>45056</v>
      </c>
      <c r="D1239" s="3">
        <v>45425</v>
      </c>
      <c r="E1239" s="20">
        <v>0.04</v>
      </c>
      <c r="F1239" s="14" t="s">
        <v>8</v>
      </c>
      <c r="G1239" s="14">
        <v>4.5200000000000032E-3</v>
      </c>
    </row>
    <row r="1240" spans="1:7" x14ac:dyDescent="0.25">
      <c r="A1240" s="2" t="s">
        <v>3374</v>
      </c>
      <c r="B1240" s="2" t="s">
        <v>782</v>
      </c>
      <c r="C1240" s="3">
        <v>45057</v>
      </c>
      <c r="D1240" s="3">
        <v>45422</v>
      </c>
      <c r="E1240" s="20">
        <v>3.7999999999999999E-2</v>
      </c>
      <c r="F1240" s="14" t="s">
        <v>8</v>
      </c>
      <c r="G1240" s="14">
        <v>2.5599999999999998E-3</v>
      </c>
    </row>
    <row r="1241" spans="1:7" x14ac:dyDescent="0.25">
      <c r="A1241" s="2" t="s">
        <v>3377</v>
      </c>
      <c r="B1241" s="2" t="s">
        <v>54</v>
      </c>
      <c r="C1241" s="3">
        <v>45058</v>
      </c>
      <c r="D1241" s="3">
        <v>45240</v>
      </c>
      <c r="E1241" s="20">
        <v>3.3799999999999997E-2</v>
      </c>
      <c r="F1241" s="14" t="s">
        <v>4533</v>
      </c>
      <c r="G1241" s="14">
        <v>2.0299999999999971E-3</v>
      </c>
    </row>
    <row r="1242" spans="1:7" x14ac:dyDescent="0.25">
      <c r="A1242" s="2" t="s">
        <v>3380</v>
      </c>
      <c r="B1242" s="2" t="s">
        <v>95</v>
      </c>
      <c r="C1242" s="3">
        <v>45058</v>
      </c>
      <c r="D1242" s="3">
        <v>45082</v>
      </c>
      <c r="E1242" s="20">
        <v>2.7999999999999997E-2</v>
      </c>
      <c r="F1242" s="14" t="s">
        <v>4535</v>
      </c>
      <c r="G1242" s="14">
        <v>-1.7300000000000024E-3</v>
      </c>
    </row>
    <row r="1243" spans="1:7" x14ac:dyDescent="0.25">
      <c r="A1243" s="2" t="s">
        <v>3382</v>
      </c>
      <c r="B1243" s="2" t="s">
        <v>153</v>
      </c>
      <c r="C1243" s="3">
        <v>45062</v>
      </c>
      <c r="D1243" s="3">
        <v>45124</v>
      </c>
      <c r="E1243" s="20">
        <v>5.9000000000000004E-2</v>
      </c>
      <c r="F1243" s="14" t="s">
        <v>4534</v>
      </c>
      <c r="G1243" s="14">
        <v>2.8870000000000003E-2</v>
      </c>
    </row>
    <row r="1244" spans="1:7" x14ac:dyDescent="0.25">
      <c r="A1244" s="2" t="s">
        <v>3385</v>
      </c>
      <c r="B1244" s="2" t="s">
        <v>95</v>
      </c>
      <c r="C1244" s="3">
        <v>45062</v>
      </c>
      <c r="D1244" s="3">
        <v>45082</v>
      </c>
      <c r="E1244" s="20">
        <v>2.7999999999999997E-2</v>
      </c>
      <c r="F1244" s="14" t="s">
        <v>4535</v>
      </c>
      <c r="G1244" s="14">
        <v>-1.7300000000000024E-3</v>
      </c>
    </row>
    <row r="1245" spans="1:7" x14ac:dyDescent="0.25">
      <c r="A1245" s="2" t="s">
        <v>3387</v>
      </c>
      <c r="B1245" s="2" t="s">
        <v>95</v>
      </c>
      <c r="C1245" s="3">
        <v>45063</v>
      </c>
      <c r="D1245" s="3">
        <v>45154</v>
      </c>
      <c r="E1245" s="20">
        <v>3.3500000000000002E-2</v>
      </c>
      <c r="F1245" s="14" t="s">
        <v>4534</v>
      </c>
      <c r="G1245" s="14">
        <v>3.1400000000000004E-3</v>
      </c>
    </row>
    <row r="1246" spans="1:7" x14ac:dyDescent="0.25">
      <c r="A1246" s="2" t="s">
        <v>3391</v>
      </c>
      <c r="B1246" s="2" t="s">
        <v>95</v>
      </c>
      <c r="C1246" s="3">
        <v>45063</v>
      </c>
      <c r="D1246" s="3">
        <v>45429</v>
      </c>
      <c r="E1246" s="20">
        <v>3.1E-2</v>
      </c>
      <c r="F1246" s="14" t="s">
        <v>8</v>
      </c>
      <c r="G1246" s="14">
        <v>-3.8300000000000001E-3</v>
      </c>
    </row>
    <row r="1247" spans="1:7" x14ac:dyDescent="0.25">
      <c r="A1247" s="2" t="s">
        <v>3393</v>
      </c>
      <c r="B1247" s="2" t="s">
        <v>153</v>
      </c>
      <c r="C1247" s="3">
        <v>45064</v>
      </c>
      <c r="D1247" s="3">
        <v>45156</v>
      </c>
      <c r="E1247" s="20">
        <v>5.9000000000000004E-2</v>
      </c>
      <c r="F1247" s="14" t="s">
        <v>4534</v>
      </c>
      <c r="G1247" s="14">
        <v>2.8530000000000003E-2</v>
      </c>
    </row>
    <row r="1248" spans="1:7" x14ac:dyDescent="0.25">
      <c r="A1248" s="2" t="s">
        <v>3396</v>
      </c>
      <c r="B1248" s="2" t="s">
        <v>2886</v>
      </c>
      <c r="C1248" s="3">
        <v>45065</v>
      </c>
      <c r="D1248" s="3">
        <v>45156</v>
      </c>
      <c r="E1248" s="20">
        <v>3.1300000000000001E-2</v>
      </c>
      <c r="F1248" s="14" t="s">
        <v>4534</v>
      </c>
      <c r="G1248" s="14">
        <v>9.2000000000000068E-4</v>
      </c>
    </row>
    <row r="1249" spans="1:7" x14ac:dyDescent="0.25">
      <c r="A1249" s="2" t="s">
        <v>3399</v>
      </c>
      <c r="B1249" s="2" t="s">
        <v>2886</v>
      </c>
      <c r="C1249" s="3">
        <v>45065</v>
      </c>
      <c r="D1249" s="3">
        <v>45429</v>
      </c>
      <c r="E1249" s="20">
        <v>3.61E-2</v>
      </c>
      <c r="F1249" s="14" t="s">
        <v>8</v>
      </c>
      <c r="G1249" s="14">
        <v>1.7799999999999969E-3</v>
      </c>
    </row>
    <row r="1250" spans="1:7" x14ac:dyDescent="0.25">
      <c r="A1250" s="2" t="s">
        <v>3401</v>
      </c>
      <c r="B1250" s="2" t="s">
        <v>153</v>
      </c>
      <c r="C1250" s="3">
        <v>45068</v>
      </c>
      <c r="D1250" s="3">
        <v>45098</v>
      </c>
      <c r="E1250" s="20">
        <v>5.9000000000000004E-2</v>
      </c>
      <c r="F1250" s="14" t="s">
        <v>4535</v>
      </c>
      <c r="G1250" s="14">
        <v>2.8850000000000004E-2</v>
      </c>
    </row>
    <row r="1251" spans="1:7" x14ac:dyDescent="0.25">
      <c r="A1251" s="2" t="s">
        <v>3404</v>
      </c>
      <c r="B1251" s="2" t="s">
        <v>95</v>
      </c>
      <c r="C1251" s="3">
        <v>45068</v>
      </c>
      <c r="D1251" s="3">
        <v>45261</v>
      </c>
      <c r="E1251" s="20">
        <v>3.3799999999999997E-2</v>
      </c>
      <c r="F1251" s="14" t="s">
        <v>4533</v>
      </c>
      <c r="G1251" s="14">
        <v>2.0799999999999985E-3</v>
      </c>
    </row>
    <row r="1252" spans="1:7" x14ac:dyDescent="0.25">
      <c r="A1252" s="2" t="s">
        <v>3406</v>
      </c>
      <c r="B1252" s="2" t="s">
        <v>95</v>
      </c>
      <c r="C1252" s="3">
        <v>45068</v>
      </c>
      <c r="D1252" s="3">
        <v>45099</v>
      </c>
      <c r="E1252" s="20">
        <v>2.5000000000000001E-2</v>
      </c>
      <c r="F1252" s="14" t="s">
        <v>4535</v>
      </c>
      <c r="G1252" s="14">
        <v>-5.1599999999999979E-3</v>
      </c>
    </row>
    <row r="1253" spans="1:7" x14ac:dyDescent="0.25">
      <c r="A1253" s="2" t="s">
        <v>3408</v>
      </c>
      <c r="B1253" s="2" t="s">
        <v>54</v>
      </c>
      <c r="C1253" s="3">
        <v>45068</v>
      </c>
      <c r="D1253" s="3">
        <v>45261</v>
      </c>
      <c r="E1253" s="20">
        <v>3.3799999999999997E-2</v>
      </c>
      <c r="F1253" s="14" t="s">
        <v>4533</v>
      </c>
      <c r="G1253" s="14">
        <v>2.0799999999999985E-3</v>
      </c>
    </row>
    <row r="1254" spans="1:7" x14ac:dyDescent="0.25">
      <c r="A1254" s="2" t="s">
        <v>3410</v>
      </c>
      <c r="B1254" s="2" t="s">
        <v>153</v>
      </c>
      <c r="C1254" s="3">
        <v>45069</v>
      </c>
      <c r="D1254" s="3">
        <v>45160</v>
      </c>
      <c r="E1254" s="20">
        <v>5.9000000000000004E-2</v>
      </c>
      <c r="F1254" s="14" t="s">
        <v>4534</v>
      </c>
      <c r="G1254" s="14">
        <v>2.8590000000000004E-2</v>
      </c>
    </row>
    <row r="1255" spans="1:7" x14ac:dyDescent="0.25">
      <c r="A1255" s="2" t="s">
        <v>3413</v>
      </c>
      <c r="B1255" s="2" t="s">
        <v>95</v>
      </c>
      <c r="C1255" s="3">
        <v>45069</v>
      </c>
      <c r="D1255" s="3">
        <v>45251</v>
      </c>
      <c r="E1255" s="20">
        <v>3.15E-2</v>
      </c>
      <c r="F1255" s="14" t="s">
        <v>4533</v>
      </c>
      <c r="G1255" s="14">
        <v>2.1999999999999797E-4</v>
      </c>
    </row>
    <row r="1256" spans="1:7" x14ac:dyDescent="0.25">
      <c r="A1256" s="2" t="s">
        <v>3415</v>
      </c>
      <c r="B1256" s="2" t="s">
        <v>95</v>
      </c>
      <c r="C1256" s="3">
        <v>45069</v>
      </c>
      <c r="D1256" s="3">
        <v>45434</v>
      </c>
      <c r="E1256" s="20">
        <v>3.4000000000000002E-2</v>
      </c>
      <c r="F1256" s="14" t="s">
        <v>8</v>
      </c>
      <c r="G1256" s="14">
        <v>-8.9999999999999802E-5</v>
      </c>
    </row>
    <row r="1257" spans="1:7" x14ac:dyDescent="0.25">
      <c r="A1257" s="2" t="s">
        <v>3417</v>
      </c>
      <c r="B1257" s="2" t="s">
        <v>782</v>
      </c>
      <c r="C1257" s="3">
        <v>45070</v>
      </c>
      <c r="D1257" s="3">
        <v>45436</v>
      </c>
      <c r="E1257" s="20">
        <v>3.7999999999999999E-2</v>
      </c>
      <c r="F1257" s="14" t="s">
        <v>8</v>
      </c>
      <c r="G1257" s="14">
        <v>3.6699999999999997E-3</v>
      </c>
    </row>
    <row r="1258" spans="1:7" x14ac:dyDescent="0.25">
      <c r="A1258" s="2" t="s">
        <v>3420</v>
      </c>
      <c r="B1258" s="2" t="s">
        <v>41</v>
      </c>
      <c r="C1258" s="3">
        <v>45071</v>
      </c>
      <c r="D1258" s="3">
        <v>45435</v>
      </c>
      <c r="E1258" s="20">
        <v>3.6499999999999998E-2</v>
      </c>
      <c r="F1258" s="14" t="s">
        <v>8</v>
      </c>
      <c r="G1258" s="14">
        <v>2.9899999999999996E-3</v>
      </c>
    </row>
    <row r="1259" spans="1:7" x14ac:dyDescent="0.25">
      <c r="A1259" s="2" t="s">
        <v>3423</v>
      </c>
      <c r="B1259" s="2" t="s">
        <v>41</v>
      </c>
      <c r="C1259" s="3">
        <v>45071</v>
      </c>
      <c r="D1259" s="3">
        <v>45253</v>
      </c>
      <c r="E1259" s="20">
        <v>3.3500000000000002E-2</v>
      </c>
      <c r="F1259" s="14" t="s">
        <v>4533</v>
      </c>
      <c r="G1259" s="14">
        <v>2.3800000000000036E-3</v>
      </c>
    </row>
    <row r="1260" spans="1:7" x14ac:dyDescent="0.25">
      <c r="A1260" s="2" t="s">
        <v>3425</v>
      </c>
      <c r="B1260" s="2" t="s">
        <v>41</v>
      </c>
      <c r="C1260" s="3">
        <v>45071</v>
      </c>
      <c r="D1260" s="3">
        <v>45162</v>
      </c>
      <c r="E1260" s="20">
        <v>3.2000000000000001E-2</v>
      </c>
      <c r="F1260" s="14" t="s">
        <v>4534</v>
      </c>
      <c r="G1260" s="14">
        <v>1.740000000000002E-3</v>
      </c>
    </row>
    <row r="1261" spans="1:7" x14ac:dyDescent="0.25">
      <c r="A1261" s="2" t="s">
        <v>3427</v>
      </c>
      <c r="B1261" s="2" t="s">
        <v>95</v>
      </c>
      <c r="C1261" s="3">
        <v>45071</v>
      </c>
      <c r="D1261" s="3">
        <v>45436</v>
      </c>
      <c r="E1261" s="20">
        <v>3.4000000000000002E-2</v>
      </c>
      <c r="F1261" s="14" t="s">
        <v>8</v>
      </c>
      <c r="G1261" s="14">
        <v>-7.0000000000000617E-5</v>
      </c>
    </row>
    <row r="1262" spans="1:7" x14ac:dyDescent="0.25">
      <c r="A1262" s="2" t="s">
        <v>3429</v>
      </c>
      <c r="B1262" s="2" t="s">
        <v>54</v>
      </c>
      <c r="C1262" s="3">
        <v>45072</v>
      </c>
      <c r="D1262" s="3">
        <v>45436</v>
      </c>
      <c r="E1262" s="20">
        <v>3.6799999999999999E-2</v>
      </c>
      <c r="F1262" s="14" t="s">
        <v>8</v>
      </c>
      <c r="G1262" s="14">
        <v>3.6599999999999966E-3</v>
      </c>
    </row>
    <row r="1263" spans="1:7" x14ac:dyDescent="0.25">
      <c r="A1263" s="2" t="s">
        <v>3432</v>
      </c>
      <c r="B1263" s="2" t="s">
        <v>54</v>
      </c>
      <c r="C1263" s="3">
        <v>45072</v>
      </c>
      <c r="D1263" s="3">
        <v>45254</v>
      </c>
      <c r="E1263" s="20">
        <v>3.32E-2</v>
      </c>
      <c r="F1263" s="14" t="s">
        <v>4533</v>
      </c>
      <c r="G1263" s="14">
        <v>2.250000000000002E-3</v>
      </c>
    </row>
    <row r="1264" spans="1:7" x14ac:dyDescent="0.25">
      <c r="A1264" s="2" t="s">
        <v>3434</v>
      </c>
      <c r="B1264" s="2" t="s">
        <v>153</v>
      </c>
      <c r="C1264" s="3">
        <v>45075</v>
      </c>
      <c r="D1264" s="3">
        <v>45166</v>
      </c>
      <c r="E1264" s="20">
        <v>5.9000000000000004E-2</v>
      </c>
      <c r="F1264" s="14" t="s">
        <v>4534</v>
      </c>
      <c r="G1264" s="14">
        <v>2.8880000000000003E-2</v>
      </c>
    </row>
    <row r="1265" spans="1:7" x14ac:dyDescent="0.25">
      <c r="A1265" s="2" t="s">
        <v>3437</v>
      </c>
      <c r="B1265" s="2" t="s">
        <v>782</v>
      </c>
      <c r="C1265" s="3">
        <v>45075</v>
      </c>
      <c r="D1265" s="3">
        <v>45931</v>
      </c>
      <c r="E1265" s="20">
        <v>4.1200000000000001E-2</v>
      </c>
      <c r="F1265" s="14" t="s">
        <v>9</v>
      </c>
      <c r="G1265" s="14">
        <v>4.1399999999999978E-3</v>
      </c>
    </row>
    <row r="1266" spans="1:7" x14ac:dyDescent="0.25">
      <c r="A1266" s="2" t="s">
        <v>3439</v>
      </c>
      <c r="B1266" s="2" t="s">
        <v>1322</v>
      </c>
      <c r="C1266" s="3">
        <v>45078</v>
      </c>
      <c r="D1266" s="3">
        <v>45443</v>
      </c>
      <c r="E1266" s="20">
        <v>4.3299999999999998E-2</v>
      </c>
      <c r="F1266" s="14" t="s">
        <v>8</v>
      </c>
      <c r="G1266" s="14">
        <v>9.3799999999999994E-3</v>
      </c>
    </row>
    <row r="1267" spans="1:7" x14ac:dyDescent="0.25">
      <c r="A1267" s="2" t="s">
        <v>3442</v>
      </c>
      <c r="B1267" s="2" t="s">
        <v>95</v>
      </c>
      <c r="C1267" s="3">
        <v>45078</v>
      </c>
      <c r="D1267" s="3">
        <v>45446</v>
      </c>
      <c r="E1267" s="20">
        <v>3.3000000000000002E-2</v>
      </c>
      <c r="F1267" s="14" t="s">
        <v>8</v>
      </c>
      <c r="G1267" s="14">
        <v>-9.4999999999999946E-4</v>
      </c>
    </row>
    <row r="1268" spans="1:7" x14ac:dyDescent="0.25">
      <c r="A1268" s="2" t="s">
        <v>3444</v>
      </c>
      <c r="B1268" s="2" t="s">
        <v>95</v>
      </c>
      <c r="C1268" s="3">
        <v>45085</v>
      </c>
      <c r="D1268" s="3">
        <v>45450</v>
      </c>
      <c r="E1268" s="20">
        <v>3.1E-2</v>
      </c>
      <c r="F1268" s="14" t="s">
        <v>8</v>
      </c>
      <c r="G1268" s="14">
        <v>-3.0099999999999988E-3</v>
      </c>
    </row>
    <row r="1269" spans="1:7" x14ac:dyDescent="0.25">
      <c r="A1269" s="2" t="s">
        <v>3447</v>
      </c>
      <c r="B1269" s="2" t="s">
        <v>782</v>
      </c>
      <c r="C1269" s="3">
        <v>45085</v>
      </c>
      <c r="D1269" s="3">
        <v>45450</v>
      </c>
      <c r="E1269" s="20">
        <v>3.7000000000000005E-2</v>
      </c>
      <c r="F1269" s="14" t="s">
        <v>8</v>
      </c>
      <c r="G1269" s="14">
        <v>2.9900000000000065E-3</v>
      </c>
    </row>
    <row r="1270" spans="1:7" x14ac:dyDescent="0.25">
      <c r="A1270" s="2" t="s">
        <v>3449</v>
      </c>
      <c r="B1270" s="2" t="s">
        <v>41</v>
      </c>
      <c r="C1270" s="3">
        <v>45085</v>
      </c>
      <c r="D1270" s="3">
        <v>45453</v>
      </c>
      <c r="E1270" s="20">
        <v>3.7000000000000005E-2</v>
      </c>
      <c r="F1270" s="14" t="s">
        <v>8</v>
      </c>
      <c r="G1270" s="14">
        <v>2.9600000000000043E-3</v>
      </c>
    </row>
    <row r="1271" spans="1:7" x14ac:dyDescent="0.25">
      <c r="A1271" s="2" t="s">
        <v>3451</v>
      </c>
      <c r="B1271" s="2" t="s">
        <v>95</v>
      </c>
      <c r="C1271" s="3">
        <v>45090</v>
      </c>
      <c r="D1271" s="3">
        <v>45182</v>
      </c>
      <c r="E1271" s="20">
        <v>2.7000000000000003E-2</v>
      </c>
      <c r="F1271" s="14" t="s">
        <v>4534</v>
      </c>
      <c r="G1271" s="14">
        <v>-3.0899999999999955E-3</v>
      </c>
    </row>
    <row r="1272" spans="1:7" x14ac:dyDescent="0.25">
      <c r="A1272" s="2" t="s">
        <v>3454</v>
      </c>
      <c r="B1272" s="2" t="s">
        <v>95</v>
      </c>
      <c r="C1272" s="3">
        <v>45093</v>
      </c>
      <c r="D1272" s="3">
        <v>45457</v>
      </c>
      <c r="E1272" s="20">
        <v>3.2000000000000001E-2</v>
      </c>
      <c r="F1272" s="14" t="s">
        <v>8</v>
      </c>
      <c r="G1272" s="14">
        <v>-1.6499999999999987E-3</v>
      </c>
    </row>
    <row r="1273" spans="1:7" x14ac:dyDescent="0.25">
      <c r="A1273" s="2" t="s">
        <v>3457</v>
      </c>
      <c r="B1273" s="2" t="s">
        <v>95</v>
      </c>
      <c r="C1273" s="3">
        <v>45093</v>
      </c>
      <c r="D1273" s="3">
        <v>45275</v>
      </c>
      <c r="E1273" s="20">
        <v>3.15E-2</v>
      </c>
      <c r="F1273" s="14" t="s">
        <v>4533</v>
      </c>
      <c r="G1273" s="14">
        <v>2.5000000000000022E-4</v>
      </c>
    </row>
    <row r="1274" spans="1:7" x14ac:dyDescent="0.25">
      <c r="A1274" s="2" t="s">
        <v>3459</v>
      </c>
      <c r="B1274" s="2" t="s">
        <v>153</v>
      </c>
      <c r="C1274" s="3">
        <v>45098</v>
      </c>
      <c r="D1274" s="3">
        <v>45127</v>
      </c>
      <c r="E1274" s="20">
        <v>5.9000000000000004E-2</v>
      </c>
      <c r="F1274" s="14" t="s">
        <v>4535</v>
      </c>
      <c r="G1274" s="14">
        <v>2.9040000000000003E-2</v>
      </c>
    </row>
    <row r="1275" spans="1:7" x14ac:dyDescent="0.25">
      <c r="A1275" s="2" t="s">
        <v>3462</v>
      </c>
      <c r="B1275" s="2" t="s">
        <v>95</v>
      </c>
      <c r="C1275" s="3">
        <v>45099</v>
      </c>
      <c r="D1275" s="3">
        <v>45128</v>
      </c>
      <c r="E1275" s="20">
        <v>2.5000000000000001E-2</v>
      </c>
      <c r="F1275" s="14" t="s">
        <v>4535</v>
      </c>
      <c r="G1275" s="14">
        <v>-4.9699999999999987E-3</v>
      </c>
    </row>
    <row r="1276" spans="1:7" x14ac:dyDescent="0.25">
      <c r="A1276" s="2" t="s">
        <v>3465</v>
      </c>
      <c r="B1276" s="2" t="s">
        <v>41</v>
      </c>
      <c r="C1276" s="3">
        <v>45100</v>
      </c>
      <c r="D1276" s="3">
        <v>45467</v>
      </c>
      <c r="E1276" s="20">
        <v>3.7000000000000005E-2</v>
      </c>
      <c r="F1276" s="14" t="s">
        <v>8</v>
      </c>
      <c r="G1276" s="14">
        <v>2.3300000000000057E-3</v>
      </c>
    </row>
    <row r="1277" spans="1:7" x14ac:dyDescent="0.25">
      <c r="A1277" s="2" t="s">
        <v>3468</v>
      </c>
      <c r="B1277" s="2" t="s">
        <v>173</v>
      </c>
      <c r="C1277" s="3">
        <v>45104</v>
      </c>
      <c r="D1277" s="3">
        <v>45835</v>
      </c>
      <c r="E1277" s="20">
        <v>4.2999999999999997E-2</v>
      </c>
      <c r="F1277" s="14" t="s">
        <v>9</v>
      </c>
      <c r="G1277" s="14">
        <v>5.949999999999997E-3</v>
      </c>
    </row>
    <row r="1278" spans="1:7" x14ac:dyDescent="0.25">
      <c r="A1278" s="2" t="s">
        <v>3471</v>
      </c>
      <c r="B1278" s="2" t="s">
        <v>153</v>
      </c>
      <c r="C1278" s="3">
        <v>45104</v>
      </c>
      <c r="D1278" s="3">
        <v>45196</v>
      </c>
      <c r="E1278" s="20">
        <v>5.9000000000000004E-2</v>
      </c>
      <c r="F1278" s="14" t="s">
        <v>4534</v>
      </c>
      <c r="G1278" s="14">
        <v>2.8370000000000003E-2</v>
      </c>
    </row>
    <row r="1279" spans="1:7" x14ac:dyDescent="0.25">
      <c r="A1279" s="2" t="s">
        <v>3473</v>
      </c>
      <c r="B1279" s="2" t="s">
        <v>41</v>
      </c>
      <c r="C1279" s="3">
        <v>45104</v>
      </c>
      <c r="D1279" s="3">
        <v>45287</v>
      </c>
      <c r="E1279" s="20">
        <v>3.3700000000000001E-2</v>
      </c>
      <c r="F1279" s="14" t="s">
        <v>4533</v>
      </c>
      <c r="G1279" s="14">
        <v>1.9199999999999981E-3</v>
      </c>
    </row>
    <row r="1280" spans="1:7" x14ac:dyDescent="0.25">
      <c r="A1280" s="2" t="s">
        <v>3475</v>
      </c>
      <c r="B1280" s="2" t="s">
        <v>95</v>
      </c>
      <c r="C1280" s="3">
        <v>45104</v>
      </c>
      <c r="D1280" s="3">
        <v>45470</v>
      </c>
      <c r="E1280" s="20">
        <v>3.1E-2</v>
      </c>
      <c r="F1280" s="14" t="s">
        <v>8</v>
      </c>
      <c r="G1280" s="14">
        <v>-3.8499999999999993E-3</v>
      </c>
    </row>
    <row r="1281" spans="1:7" x14ac:dyDescent="0.25">
      <c r="A1281" s="2" t="s">
        <v>3477</v>
      </c>
      <c r="B1281" s="2" t="s">
        <v>264</v>
      </c>
      <c r="C1281" s="3">
        <v>45110</v>
      </c>
      <c r="D1281" s="3">
        <v>45841</v>
      </c>
      <c r="E1281" s="20">
        <v>4.0599999999999997E-2</v>
      </c>
      <c r="F1281" s="14" t="s">
        <v>9</v>
      </c>
      <c r="G1281" s="14">
        <v>6.5399999999999972E-3</v>
      </c>
    </row>
    <row r="1282" spans="1:7" x14ac:dyDescent="0.25">
      <c r="A1282" s="2" t="s">
        <v>3480</v>
      </c>
      <c r="B1282" s="2" t="s">
        <v>782</v>
      </c>
      <c r="C1282" s="3">
        <v>45110</v>
      </c>
      <c r="D1282" s="3">
        <v>45476</v>
      </c>
      <c r="E1282" s="20">
        <v>3.6200000000000003E-2</v>
      </c>
      <c r="F1282" s="14" t="s">
        <v>8</v>
      </c>
      <c r="G1282" s="14">
        <v>3.9300000000000029E-3</v>
      </c>
    </row>
    <row r="1283" spans="1:7" x14ac:dyDescent="0.25">
      <c r="A1283" s="2" t="s">
        <v>3482</v>
      </c>
      <c r="B1283" s="2" t="s">
        <v>95</v>
      </c>
      <c r="C1283" s="3">
        <v>45111</v>
      </c>
      <c r="D1283" s="3">
        <v>45569</v>
      </c>
      <c r="E1283" s="20">
        <v>2.7999999999999997E-2</v>
      </c>
      <c r="F1283" s="14" t="s">
        <v>8</v>
      </c>
      <c r="G1283" s="14">
        <v>-4.950000000000003E-3</v>
      </c>
    </row>
    <row r="1284" spans="1:7" x14ac:dyDescent="0.25">
      <c r="A1284" s="2" t="s">
        <v>3485</v>
      </c>
      <c r="B1284" s="2" t="s">
        <v>95</v>
      </c>
      <c r="C1284" s="3">
        <v>45112</v>
      </c>
      <c r="D1284" s="3">
        <v>45478</v>
      </c>
      <c r="E1284" s="20">
        <v>3.3000000000000002E-2</v>
      </c>
      <c r="F1284" s="14" t="s">
        <v>8</v>
      </c>
      <c r="G1284" s="14">
        <v>7.1999999999999842E-4</v>
      </c>
    </row>
    <row r="1285" spans="1:7" x14ac:dyDescent="0.25">
      <c r="A1285" s="2" t="s">
        <v>3488</v>
      </c>
      <c r="B1285" s="2" t="s">
        <v>153</v>
      </c>
      <c r="C1285" s="3">
        <v>45114</v>
      </c>
      <c r="D1285" s="3">
        <v>45174</v>
      </c>
      <c r="E1285" s="20">
        <v>5.9000000000000004E-2</v>
      </c>
      <c r="F1285" s="14" t="s">
        <v>4534</v>
      </c>
      <c r="G1285" s="14">
        <v>2.9340000000000005E-2</v>
      </c>
    </row>
    <row r="1286" spans="1:7" x14ac:dyDescent="0.25">
      <c r="A1286" s="2" t="s">
        <v>3490</v>
      </c>
      <c r="B1286" s="2" t="s">
        <v>95</v>
      </c>
      <c r="C1286" s="3">
        <v>45114</v>
      </c>
      <c r="D1286" s="3">
        <v>45478</v>
      </c>
      <c r="E1286" s="20">
        <v>3.2000000000000001E-2</v>
      </c>
      <c r="F1286" s="14" t="s">
        <v>8</v>
      </c>
      <c r="G1286" s="14">
        <v>2.6000000000000328E-4</v>
      </c>
    </row>
    <row r="1287" spans="1:7" x14ac:dyDescent="0.25">
      <c r="A1287" s="2" t="s">
        <v>3492</v>
      </c>
      <c r="B1287" s="2" t="s">
        <v>95</v>
      </c>
      <c r="C1287" s="3">
        <v>45114</v>
      </c>
      <c r="D1287" s="3">
        <v>45296</v>
      </c>
      <c r="E1287" s="20">
        <v>3.3500000000000002E-2</v>
      </c>
      <c r="F1287" s="14" t="s">
        <v>4533</v>
      </c>
      <c r="G1287" s="14">
        <v>3.2400000000000033E-3</v>
      </c>
    </row>
    <row r="1288" spans="1:7" x14ac:dyDescent="0.25">
      <c r="A1288" s="2" t="s">
        <v>3494</v>
      </c>
      <c r="B1288" s="2" t="s">
        <v>95</v>
      </c>
      <c r="C1288" s="3">
        <v>45114</v>
      </c>
      <c r="D1288" s="3">
        <v>45174</v>
      </c>
      <c r="E1288" s="20">
        <v>5.9000000000000004E-2</v>
      </c>
      <c r="F1288" s="14" t="s">
        <v>4534</v>
      </c>
      <c r="G1288" s="14">
        <v>2.9340000000000005E-2</v>
      </c>
    </row>
    <row r="1289" spans="1:7" x14ac:dyDescent="0.25">
      <c r="A1289" s="2" t="s">
        <v>3496</v>
      </c>
      <c r="B1289" s="2" t="s">
        <v>95</v>
      </c>
      <c r="C1289" s="3">
        <v>45117</v>
      </c>
      <c r="D1289" s="3">
        <v>45482</v>
      </c>
      <c r="E1289" s="20">
        <v>3.3000000000000002E-2</v>
      </c>
      <c r="F1289" s="14" t="s">
        <v>8</v>
      </c>
      <c r="G1289" s="14">
        <v>6.8000000000000005E-4</v>
      </c>
    </row>
    <row r="1290" spans="1:7" x14ac:dyDescent="0.25">
      <c r="A1290" s="2" t="s">
        <v>3499</v>
      </c>
      <c r="B1290" s="2" t="s">
        <v>41</v>
      </c>
      <c r="C1290" s="3">
        <v>45117</v>
      </c>
      <c r="D1290" s="3">
        <v>45484</v>
      </c>
      <c r="E1290" s="20">
        <v>3.6000000000000004E-2</v>
      </c>
      <c r="F1290" s="14" t="s">
        <v>8</v>
      </c>
      <c r="G1290" s="14">
        <v>3.6700000000000066E-3</v>
      </c>
    </row>
    <row r="1291" spans="1:7" x14ac:dyDescent="0.25">
      <c r="A1291" s="2" t="s">
        <v>3501</v>
      </c>
      <c r="B1291" s="2" t="s">
        <v>95</v>
      </c>
      <c r="C1291" s="3">
        <v>45119</v>
      </c>
      <c r="D1291" s="3">
        <v>45301</v>
      </c>
      <c r="E1291" s="20">
        <v>3.3500000000000002E-2</v>
      </c>
      <c r="F1291" s="14" t="s">
        <v>4533</v>
      </c>
      <c r="G1291" s="14">
        <v>2.8100000000000035E-3</v>
      </c>
    </row>
    <row r="1292" spans="1:7" x14ac:dyDescent="0.25">
      <c r="A1292" s="2" t="s">
        <v>3505</v>
      </c>
      <c r="B1292" s="2" t="s">
        <v>37</v>
      </c>
      <c r="C1292" s="3">
        <v>45121</v>
      </c>
      <c r="D1292" s="3">
        <v>46217</v>
      </c>
      <c r="E1292" s="20">
        <v>4.1500000000000002E-2</v>
      </c>
      <c r="F1292" s="14" t="s">
        <v>4536</v>
      </c>
      <c r="G1292" s="14">
        <v>5.400000000000002E-3</v>
      </c>
    </row>
    <row r="1293" spans="1:7" x14ac:dyDescent="0.25">
      <c r="A1293" s="2" t="s">
        <v>3508</v>
      </c>
      <c r="B1293" s="2" t="s">
        <v>37</v>
      </c>
      <c r="C1293" s="3">
        <v>45121</v>
      </c>
      <c r="D1293" s="3">
        <v>45852</v>
      </c>
      <c r="E1293" s="20">
        <v>3.9100000000000003E-2</v>
      </c>
      <c r="F1293" s="14" t="s">
        <v>9</v>
      </c>
      <c r="G1293" s="14">
        <v>4.270000000000003E-3</v>
      </c>
    </row>
    <row r="1294" spans="1:7" x14ac:dyDescent="0.25">
      <c r="A1294" s="2" t="s">
        <v>3510</v>
      </c>
      <c r="B1294" s="2" t="s">
        <v>95</v>
      </c>
      <c r="C1294" s="3">
        <v>45121</v>
      </c>
      <c r="D1294" s="3">
        <v>45485</v>
      </c>
      <c r="E1294" s="20">
        <v>3.1E-2</v>
      </c>
      <c r="F1294" s="14" t="s">
        <v>8</v>
      </c>
      <c r="G1294" s="14">
        <v>-2.0099999999999979E-3</v>
      </c>
    </row>
    <row r="1295" spans="1:7" x14ac:dyDescent="0.25">
      <c r="A1295" s="2" t="s">
        <v>3512</v>
      </c>
      <c r="B1295" s="2" t="s">
        <v>95</v>
      </c>
      <c r="C1295" s="3">
        <v>45121</v>
      </c>
      <c r="D1295" s="3">
        <v>45212</v>
      </c>
      <c r="E1295" s="20">
        <v>3.1E-2</v>
      </c>
      <c r="F1295" s="14" t="s">
        <v>4534</v>
      </c>
      <c r="G1295" s="14">
        <v>1.3999999999999985E-3</v>
      </c>
    </row>
    <row r="1296" spans="1:7" x14ac:dyDescent="0.25">
      <c r="A1296" s="2" t="s">
        <v>3514</v>
      </c>
      <c r="B1296" s="2" t="s">
        <v>91</v>
      </c>
      <c r="C1296" s="3">
        <v>45121</v>
      </c>
      <c r="D1296" s="3">
        <v>45485</v>
      </c>
      <c r="E1296" s="20">
        <v>3.5499999999999997E-2</v>
      </c>
      <c r="F1296" s="14" t="s">
        <v>8</v>
      </c>
      <c r="G1296" s="14">
        <v>2.4899999999999992E-3</v>
      </c>
    </row>
    <row r="1297" spans="1:7" x14ac:dyDescent="0.25">
      <c r="A1297" s="2" t="s">
        <v>3516</v>
      </c>
      <c r="B1297" s="2" t="s">
        <v>91</v>
      </c>
      <c r="C1297" s="3">
        <v>45121</v>
      </c>
      <c r="D1297" s="3">
        <v>45303</v>
      </c>
      <c r="E1297" s="20">
        <v>3.27E-2</v>
      </c>
      <c r="F1297" s="14" t="s">
        <v>4533</v>
      </c>
      <c r="G1297" s="14">
        <v>2.0300000000000006E-3</v>
      </c>
    </row>
    <row r="1298" spans="1:7" x14ac:dyDescent="0.25">
      <c r="A1298" s="2" t="s">
        <v>3518</v>
      </c>
      <c r="B1298" s="2" t="s">
        <v>153</v>
      </c>
      <c r="C1298" s="3">
        <v>45124</v>
      </c>
      <c r="D1298" s="3">
        <v>45184</v>
      </c>
      <c r="E1298" s="20">
        <v>5.9000000000000004E-2</v>
      </c>
      <c r="F1298" s="14" t="s">
        <v>4534</v>
      </c>
      <c r="G1298" s="14">
        <v>2.9450000000000004E-2</v>
      </c>
    </row>
    <row r="1299" spans="1:7" x14ac:dyDescent="0.25">
      <c r="A1299" s="2" t="s">
        <v>3521</v>
      </c>
      <c r="B1299" s="2" t="s">
        <v>95</v>
      </c>
      <c r="C1299" s="3">
        <v>45124</v>
      </c>
      <c r="D1299" s="3">
        <v>45490</v>
      </c>
      <c r="E1299" s="20">
        <v>3.3000000000000002E-2</v>
      </c>
      <c r="F1299" s="14" t="s">
        <v>8</v>
      </c>
      <c r="G1299" s="14">
        <v>-5.59999999999998E-4</v>
      </c>
    </row>
    <row r="1300" spans="1:7" x14ac:dyDescent="0.25">
      <c r="A1300" s="2" t="s">
        <v>3523</v>
      </c>
      <c r="B1300" s="2" t="s">
        <v>95</v>
      </c>
      <c r="C1300" s="3">
        <v>45124</v>
      </c>
      <c r="D1300" s="3">
        <v>45855</v>
      </c>
      <c r="E1300" s="20">
        <v>3.4000000000000002E-2</v>
      </c>
      <c r="F1300" s="14" t="s">
        <v>9</v>
      </c>
      <c r="G1300" s="14">
        <v>-8.2999999999999741E-4</v>
      </c>
    </row>
    <row r="1301" spans="1:7" x14ac:dyDescent="0.25">
      <c r="A1301" s="2" t="s">
        <v>3525</v>
      </c>
      <c r="B1301" s="2" t="s">
        <v>95</v>
      </c>
      <c r="C1301" s="3">
        <v>45125</v>
      </c>
      <c r="D1301" s="3">
        <v>45400</v>
      </c>
      <c r="E1301" s="20">
        <v>3.2500000000000001E-2</v>
      </c>
      <c r="F1301" s="14" t="s">
        <v>4533</v>
      </c>
      <c r="G1301" s="14">
        <v>6.9000000000000311E-4</v>
      </c>
    </row>
    <row r="1302" spans="1:7" x14ac:dyDescent="0.25">
      <c r="A1302" s="2" t="s">
        <v>3528</v>
      </c>
      <c r="B1302" s="2" t="s">
        <v>95</v>
      </c>
      <c r="C1302" s="3">
        <v>45125</v>
      </c>
      <c r="D1302" s="3">
        <v>45483</v>
      </c>
      <c r="E1302" s="20">
        <v>3.3500000000000002E-2</v>
      </c>
      <c r="F1302" s="14" t="s">
        <v>8</v>
      </c>
      <c r="G1302" s="14">
        <v>8.7999999999999884E-4</v>
      </c>
    </row>
    <row r="1303" spans="1:7" x14ac:dyDescent="0.25">
      <c r="A1303" s="2" t="s">
        <v>3530</v>
      </c>
      <c r="B1303" s="2" t="s">
        <v>95</v>
      </c>
      <c r="C1303" s="3">
        <v>45125</v>
      </c>
      <c r="D1303" s="3">
        <v>45309</v>
      </c>
      <c r="E1303" s="20">
        <v>3.2000000000000001E-2</v>
      </c>
      <c r="F1303" s="14" t="s">
        <v>4533</v>
      </c>
      <c r="G1303" s="14">
        <v>1.1999999999999997E-3</v>
      </c>
    </row>
    <row r="1304" spans="1:7" x14ac:dyDescent="0.25">
      <c r="A1304" s="2" t="s">
        <v>3532</v>
      </c>
      <c r="B1304" s="2" t="s">
        <v>153</v>
      </c>
      <c r="C1304" s="3">
        <v>45127</v>
      </c>
      <c r="D1304" s="3">
        <v>45154</v>
      </c>
      <c r="E1304" s="20">
        <v>5.9000000000000004E-2</v>
      </c>
      <c r="F1304" s="14" t="s">
        <v>4535</v>
      </c>
      <c r="G1304" s="14">
        <v>2.9580000000000002E-2</v>
      </c>
    </row>
    <row r="1305" spans="1:7" x14ac:dyDescent="0.25">
      <c r="A1305" s="2" t="s">
        <v>3535</v>
      </c>
      <c r="B1305" s="2" t="s">
        <v>27</v>
      </c>
      <c r="C1305" s="3">
        <v>45128</v>
      </c>
      <c r="D1305" s="3">
        <v>45310</v>
      </c>
      <c r="E1305" s="20">
        <v>3.61E-2</v>
      </c>
      <c r="F1305" s="14" t="s">
        <v>4533</v>
      </c>
      <c r="G1305" s="14">
        <v>5.28E-3</v>
      </c>
    </row>
    <row r="1306" spans="1:7" x14ac:dyDescent="0.25">
      <c r="A1306" s="2" t="s">
        <v>3539</v>
      </c>
      <c r="B1306" s="2" t="s">
        <v>3162</v>
      </c>
      <c r="C1306" s="3">
        <v>45132</v>
      </c>
      <c r="D1306" s="3">
        <v>45224</v>
      </c>
      <c r="E1306" s="20">
        <v>3.6900000000000002E-2</v>
      </c>
      <c r="F1306" s="14" t="s">
        <v>4534</v>
      </c>
      <c r="G1306" s="14">
        <v>6.9800000000000036E-3</v>
      </c>
    </row>
    <row r="1307" spans="1:7" x14ac:dyDescent="0.25">
      <c r="A1307" s="2" t="s">
        <v>3542</v>
      </c>
      <c r="B1307" s="2" t="s">
        <v>153</v>
      </c>
      <c r="C1307" s="3">
        <v>45132</v>
      </c>
      <c r="D1307" s="3">
        <v>45222</v>
      </c>
      <c r="E1307" s="20">
        <v>5.9000000000000004E-2</v>
      </c>
      <c r="F1307" s="14" t="s">
        <v>4534</v>
      </c>
      <c r="G1307" s="14">
        <v>2.9090000000000005E-2</v>
      </c>
    </row>
    <row r="1308" spans="1:7" x14ac:dyDescent="0.25">
      <c r="A1308" s="2" t="s">
        <v>3544</v>
      </c>
      <c r="B1308" s="2" t="s">
        <v>782</v>
      </c>
      <c r="C1308" s="3">
        <v>45134</v>
      </c>
      <c r="D1308" s="3">
        <v>45317</v>
      </c>
      <c r="E1308" s="20">
        <v>3.5000000000000003E-2</v>
      </c>
      <c r="F1308" s="14" t="s">
        <v>4533</v>
      </c>
      <c r="G1308" s="14">
        <v>4.2400000000000042E-3</v>
      </c>
    </row>
    <row r="1309" spans="1:7" x14ac:dyDescent="0.25">
      <c r="A1309" s="2" t="s">
        <v>3547</v>
      </c>
      <c r="B1309" s="2" t="s">
        <v>95</v>
      </c>
      <c r="C1309" s="3">
        <v>45135</v>
      </c>
      <c r="D1309" s="3">
        <v>45226</v>
      </c>
      <c r="E1309" s="20">
        <v>2.5000000000000001E-2</v>
      </c>
      <c r="F1309" s="14" t="s">
        <v>4534</v>
      </c>
      <c r="G1309" s="14">
        <v>-5.0099999999999971E-3</v>
      </c>
    </row>
    <row r="1310" spans="1:7" x14ac:dyDescent="0.25">
      <c r="A1310" s="2" t="s">
        <v>3550</v>
      </c>
      <c r="B1310" s="2" t="s">
        <v>106</v>
      </c>
      <c r="C1310" s="3">
        <v>45135</v>
      </c>
      <c r="D1310" s="3">
        <v>45499</v>
      </c>
      <c r="E1310" s="20">
        <v>3.56E-2</v>
      </c>
      <c r="F1310" s="14" t="s">
        <v>8</v>
      </c>
      <c r="G1310" s="14">
        <v>2.9700000000000004E-3</v>
      </c>
    </row>
    <row r="1311" spans="1:7" x14ac:dyDescent="0.25">
      <c r="A1311" s="2" t="s">
        <v>3553</v>
      </c>
      <c r="B1311" s="2" t="s">
        <v>264</v>
      </c>
      <c r="C1311" s="3">
        <v>45138</v>
      </c>
      <c r="D1311" s="3">
        <v>46601</v>
      </c>
      <c r="E1311" s="20">
        <v>4.3099999999999999E-2</v>
      </c>
      <c r="F1311" s="14" t="s">
        <v>10</v>
      </c>
      <c r="G1311" s="14">
        <v>5.96E-3</v>
      </c>
    </row>
    <row r="1312" spans="1:7" x14ac:dyDescent="0.25">
      <c r="A1312" s="2" t="s">
        <v>3556</v>
      </c>
      <c r="B1312" s="2" t="s">
        <v>41</v>
      </c>
      <c r="C1312" s="3">
        <v>45138</v>
      </c>
      <c r="D1312" s="3">
        <v>45505</v>
      </c>
      <c r="E1312" s="20">
        <v>3.5000000000000003E-2</v>
      </c>
      <c r="F1312" s="14" t="s">
        <v>8</v>
      </c>
      <c r="G1312" s="14">
        <v>1.920000000000005E-3</v>
      </c>
    </row>
    <row r="1313" spans="1:7" x14ac:dyDescent="0.25">
      <c r="A1313" s="2" t="s">
        <v>3558</v>
      </c>
      <c r="B1313" s="2" t="s">
        <v>118</v>
      </c>
      <c r="C1313" s="3">
        <v>45138</v>
      </c>
      <c r="D1313" s="3">
        <v>45504</v>
      </c>
      <c r="E1313" s="20">
        <v>3.56E-2</v>
      </c>
      <c r="F1313" s="14" t="s">
        <v>8</v>
      </c>
      <c r="G1313" s="14">
        <v>2.5299999999999975E-3</v>
      </c>
    </row>
    <row r="1314" spans="1:7" x14ac:dyDescent="0.25">
      <c r="A1314" s="2" t="s">
        <v>3560</v>
      </c>
      <c r="B1314" s="2" t="s">
        <v>118</v>
      </c>
      <c r="C1314" s="3">
        <v>45138</v>
      </c>
      <c r="D1314" s="3">
        <v>45412</v>
      </c>
      <c r="E1314" s="20">
        <v>3.4200000000000001E-2</v>
      </c>
      <c r="F1314" s="14" t="s">
        <v>4533</v>
      </c>
      <c r="G1314" s="14">
        <v>2.6899999999999979E-3</v>
      </c>
    </row>
    <row r="1315" spans="1:7" x14ac:dyDescent="0.25">
      <c r="A1315" s="2" t="s">
        <v>3562</v>
      </c>
      <c r="B1315" s="2" t="s">
        <v>118</v>
      </c>
      <c r="C1315" s="3">
        <v>45138</v>
      </c>
      <c r="D1315" s="3">
        <v>45322</v>
      </c>
      <c r="E1315" s="20">
        <v>3.27E-2</v>
      </c>
      <c r="F1315" s="14" t="s">
        <v>4533</v>
      </c>
      <c r="G1315" s="14">
        <v>2.1200000000000004E-3</v>
      </c>
    </row>
    <row r="1316" spans="1:7" x14ac:dyDescent="0.25">
      <c r="A1316" s="2" t="s">
        <v>3564</v>
      </c>
      <c r="B1316" s="2" t="s">
        <v>264</v>
      </c>
      <c r="C1316" s="3">
        <v>45138</v>
      </c>
      <c r="D1316" s="3">
        <v>46601</v>
      </c>
      <c r="E1316" s="20">
        <v>4.3099999999999999E-2</v>
      </c>
      <c r="F1316" s="14" t="s">
        <v>10</v>
      </c>
      <c r="G1316" s="14">
        <v>5.96E-3</v>
      </c>
    </row>
    <row r="1317" spans="1:7" x14ac:dyDescent="0.25">
      <c r="A1317" s="2" t="s">
        <v>3565</v>
      </c>
      <c r="B1317" s="2" t="s">
        <v>2886</v>
      </c>
      <c r="C1317" s="3">
        <v>45139</v>
      </c>
      <c r="D1317" s="3">
        <v>45230</v>
      </c>
      <c r="E1317" s="20">
        <v>3.0699999999999998E-2</v>
      </c>
      <c r="F1317" s="14" t="s">
        <v>4534</v>
      </c>
      <c r="G1317" s="14">
        <v>8.8999999999999843E-4</v>
      </c>
    </row>
    <row r="1318" spans="1:7" x14ac:dyDescent="0.25">
      <c r="A1318" s="2" t="s">
        <v>3568</v>
      </c>
      <c r="B1318" s="2" t="s">
        <v>285</v>
      </c>
      <c r="C1318" s="3">
        <v>45139</v>
      </c>
      <c r="D1318" s="3">
        <v>45504</v>
      </c>
      <c r="E1318" s="20">
        <v>3.7599999999999995E-2</v>
      </c>
      <c r="F1318" s="14" t="s">
        <v>8</v>
      </c>
      <c r="G1318" s="14">
        <v>4.5299999999999924E-3</v>
      </c>
    </row>
    <row r="1319" spans="1:7" x14ac:dyDescent="0.25">
      <c r="A1319" s="2" t="s">
        <v>3570</v>
      </c>
      <c r="B1319" s="2" t="s">
        <v>95</v>
      </c>
      <c r="C1319" s="3">
        <v>45139</v>
      </c>
      <c r="D1319" s="3">
        <v>45323</v>
      </c>
      <c r="E1319" s="20">
        <v>0.03</v>
      </c>
      <c r="F1319" s="14" t="s">
        <v>4533</v>
      </c>
      <c r="G1319" s="14">
        <v>-5.1000000000000004E-4</v>
      </c>
    </row>
    <row r="1320" spans="1:7" x14ac:dyDescent="0.25">
      <c r="A1320" s="2" t="s">
        <v>3572</v>
      </c>
      <c r="B1320" s="2" t="s">
        <v>95</v>
      </c>
      <c r="C1320" s="3">
        <v>45140</v>
      </c>
      <c r="D1320" s="3">
        <v>45324</v>
      </c>
      <c r="E1320" s="20">
        <v>2.7000000000000003E-2</v>
      </c>
      <c r="F1320" s="14" t="s">
        <v>4533</v>
      </c>
      <c r="G1320" s="14">
        <v>-3.5299999999999984E-3</v>
      </c>
    </row>
    <row r="1321" spans="1:7" x14ac:dyDescent="0.25">
      <c r="A1321" s="2" t="s">
        <v>3575</v>
      </c>
      <c r="B1321" s="2" t="s">
        <v>41</v>
      </c>
      <c r="C1321" s="3">
        <v>45142</v>
      </c>
      <c r="D1321" s="3">
        <v>45555</v>
      </c>
      <c r="E1321" s="20">
        <v>3.7999999999999999E-2</v>
      </c>
      <c r="F1321" s="14" t="s">
        <v>8</v>
      </c>
      <c r="G1321" s="14">
        <v>4.4299999999999964E-3</v>
      </c>
    </row>
    <row r="1322" spans="1:7" x14ac:dyDescent="0.25">
      <c r="A1322" s="2" t="s">
        <v>3578</v>
      </c>
      <c r="B1322" s="2" t="s">
        <v>95</v>
      </c>
      <c r="C1322" s="3">
        <v>45142</v>
      </c>
      <c r="D1322" s="3">
        <v>45236</v>
      </c>
      <c r="E1322" s="20">
        <v>3.3000000000000002E-2</v>
      </c>
      <c r="F1322" s="14" t="s">
        <v>4534</v>
      </c>
      <c r="G1322" s="14">
        <v>3.15E-3</v>
      </c>
    </row>
    <row r="1323" spans="1:7" x14ac:dyDescent="0.25">
      <c r="A1323" s="2" t="s">
        <v>3580</v>
      </c>
      <c r="B1323" s="2" t="s">
        <v>95</v>
      </c>
      <c r="C1323" s="3">
        <v>45145</v>
      </c>
      <c r="D1323" s="3">
        <v>45329</v>
      </c>
      <c r="E1323" s="20">
        <v>3.4000000000000002E-2</v>
      </c>
      <c r="F1323" s="14" t="s">
        <v>4533</v>
      </c>
      <c r="G1323" s="14">
        <v>3.5200000000000023E-3</v>
      </c>
    </row>
    <row r="1324" spans="1:7" x14ac:dyDescent="0.25">
      <c r="A1324" s="2" t="s">
        <v>3583</v>
      </c>
      <c r="B1324" s="2" t="s">
        <v>183</v>
      </c>
      <c r="C1324" s="3">
        <v>45146</v>
      </c>
      <c r="D1324" s="3">
        <v>45330</v>
      </c>
      <c r="E1324" s="20">
        <v>3.2500000000000001E-2</v>
      </c>
      <c r="F1324" s="14" t="s">
        <v>4533</v>
      </c>
      <c r="G1324" s="14">
        <v>2.0100000000000014E-3</v>
      </c>
    </row>
    <row r="1325" spans="1:7" x14ac:dyDescent="0.25">
      <c r="A1325" s="2" t="s">
        <v>3586</v>
      </c>
      <c r="B1325" s="2" t="s">
        <v>95</v>
      </c>
      <c r="C1325" s="3">
        <v>45147</v>
      </c>
      <c r="D1325" s="3">
        <v>45331</v>
      </c>
      <c r="E1325" s="20">
        <v>2.5000000000000001E-2</v>
      </c>
      <c r="F1325" s="14" t="s">
        <v>4533</v>
      </c>
      <c r="G1325" s="14">
        <v>-5.4999999999999979E-3</v>
      </c>
    </row>
    <row r="1326" spans="1:7" x14ac:dyDescent="0.25">
      <c r="A1326" s="2" t="s">
        <v>3589</v>
      </c>
      <c r="B1326" s="2" t="s">
        <v>95</v>
      </c>
      <c r="C1326" s="3">
        <v>45148</v>
      </c>
      <c r="D1326" s="3">
        <v>45331</v>
      </c>
      <c r="E1326" s="20">
        <v>0.03</v>
      </c>
      <c r="F1326" s="14" t="s">
        <v>4533</v>
      </c>
      <c r="G1326" s="14">
        <v>-5.1000000000000004E-4</v>
      </c>
    </row>
    <row r="1327" spans="1:7" x14ac:dyDescent="0.25">
      <c r="A1327" s="2" t="s">
        <v>3592</v>
      </c>
      <c r="B1327" s="2" t="s">
        <v>41</v>
      </c>
      <c r="C1327" s="3">
        <v>45149</v>
      </c>
      <c r="D1327" s="3">
        <v>45848</v>
      </c>
      <c r="E1327" s="20">
        <v>3.6000000000000004E-2</v>
      </c>
      <c r="F1327" s="14" t="s">
        <v>9</v>
      </c>
      <c r="G1327" s="14">
        <v>2.1500000000000061E-3</v>
      </c>
    </row>
    <row r="1328" spans="1:7" x14ac:dyDescent="0.25">
      <c r="A1328" s="2" t="s">
        <v>3595</v>
      </c>
      <c r="B1328" s="2" t="s">
        <v>153</v>
      </c>
      <c r="C1328" s="3">
        <v>45154</v>
      </c>
      <c r="D1328" s="3">
        <v>45174</v>
      </c>
      <c r="E1328" s="20">
        <v>5.9000000000000004E-2</v>
      </c>
      <c r="F1328" s="14" t="s">
        <v>4535</v>
      </c>
      <c r="G1328" s="14">
        <v>2.9610000000000004E-2</v>
      </c>
    </row>
    <row r="1329" spans="1:7" x14ac:dyDescent="0.25">
      <c r="A1329" s="2" t="s">
        <v>3598</v>
      </c>
      <c r="B1329" s="2" t="s">
        <v>95</v>
      </c>
      <c r="C1329" s="3">
        <v>45154</v>
      </c>
      <c r="D1329" s="3">
        <v>45310</v>
      </c>
      <c r="E1329" s="20">
        <v>3.7000000000000005E-2</v>
      </c>
      <c r="F1329" s="14" t="s">
        <v>4533</v>
      </c>
      <c r="G1329" s="14">
        <v>7.4000000000000038E-3</v>
      </c>
    </row>
    <row r="1330" spans="1:7" x14ac:dyDescent="0.25">
      <c r="A1330" s="2" t="s">
        <v>3600</v>
      </c>
      <c r="B1330" s="2" t="s">
        <v>95</v>
      </c>
      <c r="C1330" s="3">
        <v>45154</v>
      </c>
      <c r="D1330" s="3">
        <v>45520</v>
      </c>
      <c r="E1330" s="20">
        <v>3.3000000000000002E-2</v>
      </c>
      <c r="F1330" s="14" t="s">
        <v>8</v>
      </c>
      <c r="G1330" s="14">
        <v>6.9999999999999923E-4</v>
      </c>
    </row>
    <row r="1331" spans="1:7" x14ac:dyDescent="0.25">
      <c r="A1331" s="2" t="s">
        <v>3602</v>
      </c>
      <c r="B1331" s="2" t="s">
        <v>95</v>
      </c>
      <c r="C1331" s="3">
        <v>45154</v>
      </c>
      <c r="D1331" s="3">
        <v>45334</v>
      </c>
      <c r="E1331" s="20">
        <v>3.3500000000000002E-2</v>
      </c>
      <c r="F1331" s="14" t="s">
        <v>4533</v>
      </c>
      <c r="G1331" s="14">
        <v>3.5400000000000015E-3</v>
      </c>
    </row>
    <row r="1332" spans="1:7" x14ac:dyDescent="0.25">
      <c r="A1332" s="2" t="s">
        <v>3604</v>
      </c>
      <c r="B1332" s="2" t="s">
        <v>95</v>
      </c>
      <c r="C1332" s="3">
        <v>45154</v>
      </c>
      <c r="D1332" s="3">
        <v>45236</v>
      </c>
      <c r="E1332" s="20">
        <v>3.2500000000000001E-2</v>
      </c>
      <c r="F1332" s="14" t="s">
        <v>4534</v>
      </c>
      <c r="G1332" s="14">
        <v>2.9600000000000008E-3</v>
      </c>
    </row>
    <row r="1333" spans="1:7" x14ac:dyDescent="0.25">
      <c r="A1333" s="2" t="s">
        <v>3606</v>
      </c>
      <c r="B1333" s="2" t="s">
        <v>153</v>
      </c>
      <c r="C1333" s="3">
        <v>45156</v>
      </c>
      <c r="D1333" s="3">
        <v>45246</v>
      </c>
      <c r="E1333" s="20">
        <v>5.9000000000000004E-2</v>
      </c>
      <c r="F1333" s="14" t="s">
        <v>4534</v>
      </c>
      <c r="G1333" s="14">
        <v>2.9130000000000003E-2</v>
      </c>
    </row>
    <row r="1334" spans="1:7" x14ac:dyDescent="0.25">
      <c r="A1334" s="2" t="s">
        <v>3609</v>
      </c>
      <c r="B1334" s="2" t="s">
        <v>41</v>
      </c>
      <c r="C1334" s="3">
        <v>45156</v>
      </c>
      <c r="D1334" s="3">
        <v>45523</v>
      </c>
      <c r="E1334" s="20">
        <v>3.7000000000000005E-2</v>
      </c>
      <c r="F1334" s="14" t="s">
        <v>8</v>
      </c>
      <c r="G1334" s="14">
        <v>4.610000000000003E-3</v>
      </c>
    </row>
    <row r="1335" spans="1:7" x14ac:dyDescent="0.25">
      <c r="A1335" s="2" t="s">
        <v>3611</v>
      </c>
      <c r="B1335" s="2" t="s">
        <v>153</v>
      </c>
      <c r="C1335" s="3">
        <v>45160</v>
      </c>
      <c r="D1335" s="3">
        <v>45250</v>
      </c>
      <c r="E1335" s="20">
        <v>5.9000000000000004E-2</v>
      </c>
      <c r="F1335" s="14" t="s">
        <v>4534</v>
      </c>
      <c r="G1335" s="14">
        <v>2.9020000000000004E-2</v>
      </c>
    </row>
    <row r="1336" spans="1:7" x14ac:dyDescent="0.25">
      <c r="A1336" s="2" t="s">
        <v>3614</v>
      </c>
      <c r="B1336" s="2" t="s">
        <v>95</v>
      </c>
      <c r="C1336" s="3">
        <v>45162</v>
      </c>
      <c r="D1336" s="3">
        <v>45254</v>
      </c>
      <c r="E1336" s="20">
        <v>0.03</v>
      </c>
      <c r="F1336" s="14" t="s">
        <v>4534</v>
      </c>
      <c r="G1336" s="14">
        <v>-8.9999999999999802E-5</v>
      </c>
    </row>
    <row r="1337" spans="1:7" x14ac:dyDescent="0.25">
      <c r="A1337" s="2" t="s">
        <v>3617</v>
      </c>
      <c r="B1337" s="2" t="s">
        <v>153</v>
      </c>
      <c r="C1337" s="3">
        <v>45166</v>
      </c>
      <c r="D1337" s="3">
        <v>45257</v>
      </c>
      <c r="E1337" s="20">
        <v>5.9000000000000004E-2</v>
      </c>
      <c r="F1337" s="14" t="s">
        <v>4534</v>
      </c>
      <c r="G1337" s="14">
        <v>2.9120000000000004E-2</v>
      </c>
    </row>
    <row r="1338" spans="1:7" x14ac:dyDescent="0.25">
      <c r="A1338" s="2" t="s">
        <v>3620</v>
      </c>
      <c r="B1338" s="2" t="s">
        <v>95</v>
      </c>
      <c r="C1338" s="3">
        <v>45167</v>
      </c>
      <c r="D1338" s="3">
        <v>45350</v>
      </c>
      <c r="E1338" s="20">
        <v>3.1E-2</v>
      </c>
      <c r="F1338" s="14" t="s">
        <v>4533</v>
      </c>
      <c r="G1338" s="14">
        <v>4.4999999999999901E-4</v>
      </c>
    </row>
    <row r="1339" spans="1:7" x14ac:dyDescent="0.25">
      <c r="A1339" s="2" t="s">
        <v>3623</v>
      </c>
      <c r="B1339" s="2" t="s">
        <v>95</v>
      </c>
      <c r="C1339" s="3">
        <v>45167</v>
      </c>
      <c r="D1339" s="3">
        <v>45533</v>
      </c>
      <c r="E1339" s="20">
        <v>3.2000000000000001E-2</v>
      </c>
      <c r="F1339" s="14" t="s">
        <v>8</v>
      </c>
      <c r="G1339" s="14">
        <v>-8.7999999999999884E-4</v>
      </c>
    </row>
    <row r="1340" spans="1:7" x14ac:dyDescent="0.25">
      <c r="A1340" s="2" t="s">
        <v>3625</v>
      </c>
      <c r="B1340" s="2" t="s">
        <v>118</v>
      </c>
      <c r="C1340" s="3">
        <v>45169</v>
      </c>
      <c r="D1340" s="3">
        <v>45261</v>
      </c>
      <c r="E1340" s="20">
        <v>3.1400000000000004E-2</v>
      </c>
      <c r="F1340" s="14" t="s">
        <v>4534</v>
      </c>
      <c r="G1340" s="14">
        <v>1.4900000000000052E-3</v>
      </c>
    </row>
    <row r="1341" spans="1:7" x14ac:dyDescent="0.25">
      <c r="A1341" s="2" t="s">
        <v>3628</v>
      </c>
      <c r="B1341" s="2" t="s">
        <v>118</v>
      </c>
      <c r="C1341" s="3">
        <v>45169</v>
      </c>
      <c r="D1341" s="3">
        <v>45352</v>
      </c>
      <c r="E1341" s="20">
        <v>3.2599999999999997E-2</v>
      </c>
      <c r="F1341" s="14" t="s">
        <v>4533</v>
      </c>
      <c r="G1341" s="14">
        <v>2.0299999999999971E-3</v>
      </c>
    </row>
    <row r="1342" spans="1:7" x14ac:dyDescent="0.25">
      <c r="A1342" s="2" t="s">
        <v>3630</v>
      </c>
      <c r="B1342" s="2" t="s">
        <v>41</v>
      </c>
      <c r="C1342" s="3">
        <v>45169</v>
      </c>
      <c r="D1342" s="3">
        <v>45537</v>
      </c>
      <c r="E1342" s="20">
        <v>3.4500000000000003E-2</v>
      </c>
      <c r="F1342" s="14" t="s">
        <v>8</v>
      </c>
      <c r="G1342" s="14">
        <v>1.4900000000000052E-3</v>
      </c>
    </row>
    <row r="1343" spans="1:7" x14ac:dyDescent="0.25">
      <c r="A1343" s="2" t="s">
        <v>3632</v>
      </c>
      <c r="B1343" s="2" t="s">
        <v>192</v>
      </c>
      <c r="C1343" s="3">
        <v>45170</v>
      </c>
      <c r="D1343" s="3">
        <v>46266</v>
      </c>
      <c r="E1343" s="20">
        <v>4.1299999999999996E-2</v>
      </c>
      <c r="F1343" s="14" t="s">
        <v>4536</v>
      </c>
      <c r="G1343" s="14">
        <v>5.5099999999999941E-3</v>
      </c>
    </row>
    <row r="1344" spans="1:7" x14ac:dyDescent="0.25">
      <c r="A1344" s="2" t="s">
        <v>3635</v>
      </c>
      <c r="B1344" s="2" t="s">
        <v>153</v>
      </c>
      <c r="C1344" s="3">
        <v>45174</v>
      </c>
      <c r="D1344" s="3">
        <v>45209</v>
      </c>
      <c r="E1344" s="20">
        <v>5.9000000000000004E-2</v>
      </c>
      <c r="F1344" s="14" t="s">
        <v>4535</v>
      </c>
      <c r="G1344" s="14">
        <v>2.9410000000000002E-2</v>
      </c>
    </row>
    <row r="1345" spans="1:7" x14ac:dyDescent="0.25">
      <c r="A1345" s="2" t="s">
        <v>3638</v>
      </c>
      <c r="B1345" s="2" t="s">
        <v>153</v>
      </c>
      <c r="C1345" s="3">
        <v>45174</v>
      </c>
      <c r="D1345" s="3">
        <v>45237</v>
      </c>
      <c r="E1345" s="20">
        <v>5.9000000000000004E-2</v>
      </c>
      <c r="F1345" s="14" t="s">
        <v>4534</v>
      </c>
      <c r="G1345" s="14">
        <v>2.9220000000000003E-2</v>
      </c>
    </row>
    <row r="1346" spans="1:7" x14ac:dyDescent="0.25">
      <c r="A1346" s="2" t="s">
        <v>3640</v>
      </c>
      <c r="B1346" s="2" t="s">
        <v>95</v>
      </c>
      <c r="C1346" s="3">
        <v>45174</v>
      </c>
      <c r="D1346" s="3">
        <v>45356</v>
      </c>
      <c r="E1346" s="20">
        <v>3.1E-2</v>
      </c>
      <c r="F1346" s="14" t="s">
        <v>4533</v>
      </c>
      <c r="G1346" s="14">
        <v>3.9000000000000146E-4</v>
      </c>
    </row>
    <row r="1347" spans="1:7" x14ac:dyDescent="0.25">
      <c r="A1347" s="2" t="s">
        <v>3642</v>
      </c>
      <c r="B1347" s="2" t="s">
        <v>37</v>
      </c>
      <c r="C1347" s="3">
        <v>45176</v>
      </c>
      <c r="D1347" s="3">
        <v>45907</v>
      </c>
      <c r="E1347" s="20">
        <v>3.8199999999999998E-2</v>
      </c>
      <c r="F1347" s="14" t="s">
        <v>9</v>
      </c>
      <c r="G1347" s="14">
        <v>3.8100000000000009E-3</v>
      </c>
    </row>
    <row r="1348" spans="1:7" x14ac:dyDescent="0.25">
      <c r="A1348" s="2" t="s">
        <v>3645</v>
      </c>
      <c r="B1348" s="2" t="s">
        <v>95</v>
      </c>
      <c r="C1348" s="3">
        <v>45177</v>
      </c>
      <c r="D1348" s="3">
        <v>45268</v>
      </c>
      <c r="E1348" s="20">
        <v>2.7999999999999997E-2</v>
      </c>
      <c r="F1348" s="14" t="s">
        <v>4534</v>
      </c>
      <c r="G1348" s="14">
        <v>-1.8200000000000022E-3</v>
      </c>
    </row>
    <row r="1349" spans="1:7" x14ac:dyDescent="0.25">
      <c r="A1349" s="2" t="s">
        <v>3648</v>
      </c>
      <c r="B1349" s="2" t="s">
        <v>95</v>
      </c>
      <c r="C1349" s="3">
        <v>45177</v>
      </c>
      <c r="D1349" s="3">
        <v>45359</v>
      </c>
      <c r="E1349" s="20">
        <v>3.1E-2</v>
      </c>
      <c r="F1349" s="14" t="s">
        <v>4533</v>
      </c>
      <c r="G1349" s="14">
        <v>3.5999999999999921E-4</v>
      </c>
    </row>
    <row r="1350" spans="1:7" x14ac:dyDescent="0.25">
      <c r="A1350" s="2" t="s">
        <v>3650</v>
      </c>
      <c r="B1350" s="2" t="s">
        <v>37</v>
      </c>
      <c r="C1350" s="3">
        <v>45180</v>
      </c>
      <c r="D1350" s="3">
        <v>46641</v>
      </c>
      <c r="E1350" s="20">
        <v>4.2000000000000003E-2</v>
      </c>
      <c r="F1350" s="14" t="s">
        <v>10</v>
      </c>
      <c r="G1350" s="14">
        <v>4.4999999999999997E-3</v>
      </c>
    </row>
    <row r="1351" spans="1:7" x14ac:dyDescent="0.25">
      <c r="A1351" s="2" t="s">
        <v>3653</v>
      </c>
      <c r="B1351" s="2" t="s">
        <v>37</v>
      </c>
      <c r="C1351" s="3">
        <v>45180</v>
      </c>
      <c r="D1351" s="3">
        <v>46276</v>
      </c>
      <c r="E1351" s="20">
        <v>4.0399999999999998E-2</v>
      </c>
      <c r="F1351" s="14" t="s">
        <v>4536</v>
      </c>
      <c r="G1351" s="14">
        <v>4.5999999999999999E-3</v>
      </c>
    </row>
    <row r="1352" spans="1:7" x14ac:dyDescent="0.25">
      <c r="A1352" s="2" t="s">
        <v>3655</v>
      </c>
      <c r="B1352" s="2" t="s">
        <v>95</v>
      </c>
      <c r="C1352" s="3">
        <v>45180</v>
      </c>
      <c r="D1352" s="3">
        <v>45362</v>
      </c>
      <c r="E1352" s="20">
        <v>0.03</v>
      </c>
      <c r="F1352" s="14" t="s">
        <v>4533</v>
      </c>
      <c r="G1352" s="14">
        <v>-5.9000000000000025E-4</v>
      </c>
    </row>
    <row r="1353" spans="1:7" x14ac:dyDescent="0.25">
      <c r="A1353" s="2" t="s">
        <v>3657</v>
      </c>
      <c r="B1353" s="2" t="s">
        <v>95</v>
      </c>
      <c r="C1353" s="3">
        <v>45183</v>
      </c>
      <c r="D1353" s="3">
        <v>45365</v>
      </c>
      <c r="E1353" s="20">
        <v>0.03</v>
      </c>
      <c r="F1353" s="14" t="s">
        <v>4533</v>
      </c>
      <c r="G1353" s="14">
        <v>-6.0999999999999943E-4</v>
      </c>
    </row>
    <row r="1354" spans="1:7" x14ac:dyDescent="0.25">
      <c r="A1354" s="2" t="s">
        <v>3660</v>
      </c>
      <c r="B1354" s="2" t="s">
        <v>3162</v>
      </c>
      <c r="C1354" s="3">
        <v>45184</v>
      </c>
      <c r="D1354" s="3">
        <v>45275</v>
      </c>
      <c r="E1354" s="20">
        <v>3.7000000000000005E-2</v>
      </c>
      <c r="F1354" s="14" t="s">
        <v>4534</v>
      </c>
      <c r="G1354" s="14">
        <v>7.0100000000000058E-3</v>
      </c>
    </row>
    <row r="1355" spans="1:7" x14ac:dyDescent="0.25">
      <c r="A1355" s="2" t="s">
        <v>3663</v>
      </c>
      <c r="B1355" s="2" t="s">
        <v>153</v>
      </c>
      <c r="C1355" s="3">
        <v>45184</v>
      </c>
      <c r="D1355" s="3">
        <v>45244</v>
      </c>
      <c r="E1355" s="20">
        <v>5.9000000000000004E-2</v>
      </c>
      <c r="F1355" s="14" t="s">
        <v>4534</v>
      </c>
      <c r="G1355" s="14">
        <v>2.9180000000000005E-2</v>
      </c>
    </row>
    <row r="1356" spans="1:7" x14ac:dyDescent="0.25">
      <c r="A1356" s="2" t="s">
        <v>3665</v>
      </c>
      <c r="B1356" s="2" t="s">
        <v>41</v>
      </c>
      <c r="C1356" s="3">
        <v>45189</v>
      </c>
      <c r="D1356" s="3">
        <v>45558</v>
      </c>
      <c r="E1356" s="20">
        <v>3.5499999999999997E-2</v>
      </c>
      <c r="F1356" s="14" t="s">
        <v>8</v>
      </c>
      <c r="G1356" s="14">
        <v>2.4999999999999953E-3</v>
      </c>
    </row>
    <row r="1357" spans="1:7" x14ac:dyDescent="0.25">
      <c r="A1357" s="2" t="s">
        <v>3668</v>
      </c>
      <c r="B1357" s="2" t="s">
        <v>782</v>
      </c>
      <c r="C1357" s="3">
        <v>45191</v>
      </c>
      <c r="D1357" s="3">
        <v>45628</v>
      </c>
      <c r="E1357" s="20">
        <v>3.6000000000000004E-2</v>
      </c>
      <c r="F1357" s="14" t="s">
        <v>8</v>
      </c>
      <c r="G1357" s="14">
        <v>2.2000000000000001E-3</v>
      </c>
    </row>
    <row r="1358" spans="1:7" x14ac:dyDescent="0.25">
      <c r="A1358" s="2" t="s">
        <v>3671</v>
      </c>
      <c r="B1358" s="2" t="s">
        <v>782</v>
      </c>
      <c r="C1358" s="3">
        <v>45191</v>
      </c>
      <c r="D1358" s="3">
        <v>46055</v>
      </c>
      <c r="E1358" s="20">
        <v>3.85E-2</v>
      </c>
      <c r="F1358" s="14" t="s">
        <v>9</v>
      </c>
      <c r="G1358" s="14">
        <v>3.0999999999999999E-3</v>
      </c>
    </row>
    <row r="1359" spans="1:7" x14ac:dyDescent="0.25">
      <c r="A1359" s="2" t="s">
        <v>3673</v>
      </c>
      <c r="B1359" s="2" t="s">
        <v>782</v>
      </c>
      <c r="C1359" s="3">
        <v>45191</v>
      </c>
      <c r="D1359" s="3">
        <v>46287</v>
      </c>
      <c r="E1359" s="20">
        <v>3.9300000000000002E-2</v>
      </c>
      <c r="F1359" s="14" t="s">
        <v>4536</v>
      </c>
      <c r="G1359" s="14">
        <v>3.3E-3</v>
      </c>
    </row>
    <row r="1360" spans="1:7" x14ac:dyDescent="0.25">
      <c r="A1360" s="2" t="s">
        <v>3675</v>
      </c>
      <c r="B1360" s="2" t="s">
        <v>782</v>
      </c>
      <c r="C1360" s="3">
        <v>45191</v>
      </c>
      <c r="D1360" s="3">
        <v>46652</v>
      </c>
      <c r="E1360" s="20">
        <v>4.07E-2</v>
      </c>
      <c r="F1360" s="14" t="s">
        <v>10</v>
      </c>
      <c r="G1360" s="14">
        <v>3.7000000000000002E-3</v>
      </c>
    </row>
    <row r="1361" spans="1:7" x14ac:dyDescent="0.25">
      <c r="A1361" s="2" t="s">
        <v>3677</v>
      </c>
      <c r="B1361" s="2" t="s">
        <v>153</v>
      </c>
      <c r="C1361" s="3">
        <v>45194</v>
      </c>
      <c r="D1361" s="3">
        <v>45344</v>
      </c>
      <c r="E1361" s="20">
        <v>5.9000000000000004E-2</v>
      </c>
      <c r="F1361" s="14" t="s">
        <v>4533</v>
      </c>
      <c r="G1361" s="14">
        <v>2.8560000000000006E-2</v>
      </c>
    </row>
    <row r="1362" spans="1:7" x14ac:dyDescent="0.25">
      <c r="A1362" s="2" t="s">
        <v>3680</v>
      </c>
      <c r="B1362" s="2" t="s">
        <v>153</v>
      </c>
      <c r="C1362" s="3">
        <v>45196</v>
      </c>
      <c r="D1362" s="3">
        <v>45288</v>
      </c>
      <c r="E1362" s="20">
        <v>5.9000000000000004E-2</v>
      </c>
      <c r="F1362" s="14" t="s">
        <v>4534</v>
      </c>
      <c r="G1362" s="14">
        <v>2.9030000000000004E-2</v>
      </c>
    </row>
    <row r="1363" spans="1:7" x14ac:dyDescent="0.25">
      <c r="A1363" s="2" t="s">
        <v>3683</v>
      </c>
      <c r="B1363" s="2" t="s">
        <v>2886</v>
      </c>
      <c r="C1363" s="3">
        <v>45196</v>
      </c>
      <c r="D1363" s="3">
        <v>45287</v>
      </c>
      <c r="E1363" s="20">
        <v>3.0800000000000001E-2</v>
      </c>
      <c r="F1363" s="14" t="s">
        <v>4534</v>
      </c>
      <c r="G1363" s="14">
        <v>8.4000000000000047E-4</v>
      </c>
    </row>
    <row r="1364" spans="1:7" x14ac:dyDescent="0.25">
      <c r="A1364" s="2" t="s">
        <v>3685</v>
      </c>
      <c r="B1364" s="2" t="s">
        <v>41</v>
      </c>
      <c r="C1364" s="3">
        <v>45196</v>
      </c>
      <c r="D1364" s="3">
        <v>45379</v>
      </c>
      <c r="E1364" s="20">
        <v>3.27E-2</v>
      </c>
      <c r="F1364" s="14" t="s">
        <v>4533</v>
      </c>
      <c r="G1364" s="14">
        <v>1.9500000000000003E-3</v>
      </c>
    </row>
    <row r="1365" spans="1:7" x14ac:dyDescent="0.25">
      <c r="A1365" s="2" t="s">
        <v>3687</v>
      </c>
      <c r="B1365" s="2" t="s">
        <v>41</v>
      </c>
      <c r="C1365" s="3">
        <v>45196</v>
      </c>
      <c r="D1365" s="3">
        <v>45560</v>
      </c>
      <c r="E1365" s="20">
        <v>3.49E-2</v>
      </c>
      <c r="F1365" s="14" t="s">
        <v>8</v>
      </c>
      <c r="G1365" s="14">
        <v>2.5299999999999975E-3</v>
      </c>
    </row>
    <row r="1366" spans="1:7" x14ac:dyDescent="0.25">
      <c r="A1366" s="2" t="s">
        <v>3689</v>
      </c>
      <c r="B1366" s="2" t="s">
        <v>54</v>
      </c>
      <c r="C1366" s="3">
        <v>45196</v>
      </c>
      <c r="D1366" s="3">
        <v>45560</v>
      </c>
      <c r="E1366" s="20">
        <v>3.5400000000000001E-2</v>
      </c>
      <c r="F1366" s="14" t="s">
        <v>8</v>
      </c>
      <c r="G1366" s="14">
        <v>3.029999999999998E-3</v>
      </c>
    </row>
    <row r="1367" spans="1:7" x14ac:dyDescent="0.25">
      <c r="A1367" s="2" t="s">
        <v>3691</v>
      </c>
      <c r="B1367" s="2" t="s">
        <v>782</v>
      </c>
      <c r="C1367" s="3">
        <v>45196</v>
      </c>
      <c r="D1367" s="3">
        <v>45562</v>
      </c>
      <c r="E1367" s="20">
        <v>3.4799999999999998E-2</v>
      </c>
      <c r="F1367" s="14" t="s">
        <v>8</v>
      </c>
      <c r="G1367" s="14">
        <v>1.8899999999999958E-3</v>
      </c>
    </row>
    <row r="1368" spans="1:7" x14ac:dyDescent="0.25">
      <c r="A1368" s="2" t="s">
        <v>3693</v>
      </c>
      <c r="B1368" s="2" t="s">
        <v>54</v>
      </c>
      <c r="C1368" s="3">
        <v>45201</v>
      </c>
      <c r="D1368" s="3">
        <v>45293</v>
      </c>
      <c r="E1368" s="20">
        <v>3.15E-2</v>
      </c>
      <c r="F1368" s="14" t="s">
        <v>4534</v>
      </c>
      <c r="G1368" s="14">
        <v>1.4799999999999987E-3</v>
      </c>
    </row>
    <row r="1369" spans="1:7" x14ac:dyDescent="0.25">
      <c r="A1369" s="2" t="s">
        <v>3696</v>
      </c>
      <c r="B1369" s="2" t="s">
        <v>54</v>
      </c>
      <c r="C1369" s="3">
        <v>45201</v>
      </c>
      <c r="D1369" s="3">
        <v>45383</v>
      </c>
      <c r="E1369" s="20">
        <v>3.27E-2</v>
      </c>
      <c r="F1369" s="14" t="s">
        <v>4533</v>
      </c>
      <c r="G1369" s="14">
        <v>1.8099999999999991E-3</v>
      </c>
    </row>
    <row r="1370" spans="1:7" x14ac:dyDescent="0.25">
      <c r="A1370" s="2" t="s">
        <v>3698</v>
      </c>
      <c r="B1370" s="2" t="s">
        <v>54</v>
      </c>
      <c r="C1370" s="3">
        <v>45201</v>
      </c>
      <c r="D1370" s="3">
        <v>45565</v>
      </c>
      <c r="E1370" s="20">
        <v>3.5400000000000001E-2</v>
      </c>
      <c r="F1370" s="14" t="s">
        <v>8</v>
      </c>
      <c r="G1370" s="14">
        <v>2.8800000000000006E-3</v>
      </c>
    </row>
    <row r="1371" spans="1:7" x14ac:dyDescent="0.25">
      <c r="A1371" s="2" t="s">
        <v>3700</v>
      </c>
      <c r="B1371" s="2" t="s">
        <v>264</v>
      </c>
      <c r="C1371" s="3">
        <v>45203</v>
      </c>
      <c r="D1371" s="3">
        <v>46300</v>
      </c>
      <c r="E1371" s="20">
        <v>4.1700000000000001E-2</v>
      </c>
      <c r="F1371" s="14" t="s">
        <v>4536</v>
      </c>
      <c r="G1371" s="14">
        <v>5.9200000000000016E-3</v>
      </c>
    </row>
    <row r="1372" spans="1:7" x14ac:dyDescent="0.25">
      <c r="A1372" s="2" t="s">
        <v>3703</v>
      </c>
      <c r="B1372" s="2" t="s">
        <v>192</v>
      </c>
      <c r="C1372" s="3">
        <v>45204</v>
      </c>
      <c r="D1372" s="3">
        <v>45935</v>
      </c>
      <c r="E1372" s="20">
        <v>3.9699999999999999E-2</v>
      </c>
      <c r="F1372" s="14" t="s">
        <v>9</v>
      </c>
      <c r="G1372" s="14">
        <v>4.8899999999999985E-3</v>
      </c>
    </row>
    <row r="1373" spans="1:7" x14ac:dyDescent="0.25">
      <c r="A1373" s="2" t="s">
        <v>3705</v>
      </c>
      <c r="B1373" s="2" t="s">
        <v>192</v>
      </c>
      <c r="C1373" s="3">
        <v>45204</v>
      </c>
      <c r="D1373" s="3">
        <v>45935</v>
      </c>
      <c r="E1373" s="20">
        <v>3.9199999999999999E-2</v>
      </c>
      <c r="F1373" s="14" t="s">
        <v>9</v>
      </c>
      <c r="G1373" s="14">
        <v>4.3899999999999981E-3</v>
      </c>
    </row>
    <row r="1374" spans="1:7" x14ac:dyDescent="0.25">
      <c r="A1374" s="2" t="s">
        <v>3707</v>
      </c>
      <c r="B1374" s="2" t="s">
        <v>95</v>
      </c>
      <c r="C1374" s="3">
        <v>45205</v>
      </c>
      <c r="D1374" s="3">
        <v>45569</v>
      </c>
      <c r="E1374" s="20">
        <v>0.03</v>
      </c>
      <c r="F1374" s="14" t="s">
        <v>8</v>
      </c>
      <c r="G1374" s="14">
        <v>-2.3200000000000026E-3</v>
      </c>
    </row>
    <row r="1375" spans="1:7" x14ac:dyDescent="0.25">
      <c r="A1375" s="2" t="s">
        <v>3709</v>
      </c>
      <c r="B1375" s="2" t="s">
        <v>41</v>
      </c>
      <c r="C1375" s="3">
        <v>45208</v>
      </c>
      <c r="D1375" s="3">
        <v>45939</v>
      </c>
      <c r="E1375" s="20">
        <v>3.7000000000000005E-2</v>
      </c>
      <c r="F1375" s="14" t="s">
        <v>9</v>
      </c>
      <c r="G1375" s="14">
        <v>2.250000000000002E-3</v>
      </c>
    </row>
    <row r="1376" spans="1:7" x14ac:dyDescent="0.25">
      <c r="A1376" s="2" t="s">
        <v>3712</v>
      </c>
      <c r="B1376" s="2" t="s">
        <v>95</v>
      </c>
      <c r="C1376" s="3">
        <v>45208</v>
      </c>
      <c r="D1376" s="3">
        <v>45573</v>
      </c>
      <c r="E1376" s="20">
        <v>3.5499999999999997E-2</v>
      </c>
      <c r="F1376" s="14" t="s">
        <v>8</v>
      </c>
      <c r="G1376" s="14">
        <v>2.9699999999999935E-3</v>
      </c>
    </row>
    <row r="1377" spans="1:7" x14ac:dyDescent="0.25">
      <c r="A1377" s="2" t="s">
        <v>3714</v>
      </c>
      <c r="B1377" s="2" t="s">
        <v>153</v>
      </c>
      <c r="C1377" s="3">
        <v>45209</v>
      </c>
      <c r="D1377" s="3">
        <v>45240</v>
      </c>
      <c r="E1377" s="20">
        <v>5.9000000000000004E-2</v>
      </c>
      <c r="F1377" s="14" t="s">
        <v>4535</v>
      </c>
      <c r="G1377" s="14">
        <v>2.9540000000000004E-2</v>
      </c>
    </row>
    <row r="1378" spans="1:7" x14ac:dyDescent="0.25">
      <c r="A1378" s="2" t="s">
        <v>3717</v>
      </c>
      <c r="B1378" s="2" t="s">
        <v>41</v>
      </c>
      <c r="C1378" s="3">
        <v>45209</v>
      </c>
      <c r="D1378" s="3">
        <v>45576</v>
      </c>
      <c r="E1378" s="20">
        <v>3.4000000000000002E-2</v>
      </c>
      <c r="F1378" s="14" t="s">
        <v>8</v>
      </c>
      <c r="G1378" s="14">
        <v>1.690000000000004E-3</v>
      </c>
    </row>
    <row r="1379" spans="1:7" x14ac:dyDescent="0.25">
      <c r="A1379" s="2" t="s">
        <v>3719</v>
      </c>
      <c r="B1379" s="2" t="s">
        <v>680</v>
      </c>
      <c r="C1379" s="3">
        <v>45210</v>
      </c>
      <c r="D1379" s="3">
        <v>45943</v>
      </c>
      <c r="E1379" s="20">
        <v>3.9800000000000002E-2</v>
      </c>
      <c r="F1379" s="14" t="s">
        <v>9</v>
      </c>
      <c r="G1379" s="14">
        <v>5.5000000000000049E-3</v>
      </c>
    </row>
    <row r="1380" spans="1:7" x14ac:dyDescent="0.25">
      <c r="A1380" s="2" t="s">
        <v>3722</v>
      </c>
      <c r="B1380" s="2" t="s">
        <v>37</v>
      </c>
      <c r="C1380" s="3">
        <v>45210</v>
      </c>
      <c r="D1380" s="3">
        <v>45941</v>
      </c>
      <c r="E1380" s="20">
        <v>3.7599999999999995E-2</v>
      </c>
      <c r="F1380" s="14" t="s">
        <v>9</v>
      </c>
      <c r="G1380" s="14">
        <v>3.3099999999999935E-3</v>
      </c>
    </row>
    <row r="1381" spans="1:7" x14ac:dyDescent="0.25">
      <c r="A1381" s="2" t="s">
        <v>3724</v>
      </c>
      <c r="B1381" s="2" t="s">
        <v>95</v>
      </c>
      <c r="C1381" s="3">
        <v>45211</v>
      </c>
      <c r="D1381" s="3">
        <v>45394</v>
      </c>
      <c r="E1381" s="20">
        <v>3.1E-2</v>
      </c>
      <c r="F1381" s="14" t="s">
        <v>4533</v>
      </c>
      <c r="G1381" s="14">
        <v>1.2500000000000011E-3</v>
      </c>
    </row>
    <row r="1382" spans="1:7" x14ac:dyDescent="0.25">
      <c r="A1382" s="2" t="s">
        <v>3727</v>
      </c>
      <c r="B1382" s="2" t="s">
        <v>95</v>
      </c>
      <c r="C1382" s="3">
        <v>45212</v>
      </c>
      <c r="D1382" s="3">
        <v>45303</v>
      </c>
      <c r="E1382" s="20">
        <v>0.03</v>
      </c>
      <c r="F1382" s="14" t="s">
        <v>4534</v>
      </c>
      <c r="G1382" s="14">
        <v>8.0999999999999822E-4</v>
      </c>
    </row>
    <row r="1383" spans="1:7" x14ac:dyDescent="0.25">
      <c r="A1383" s="2" t="s">
        <v>3730</v>
      </c>
      <c r="B1383" s="2" t="s">
        <v>95</v>
      </c>
      <c r="C1383" s="3">
        <v>45212</v>
      </c>
      <c r="D1383" s="3">
        <v>45394</v>
      </c>
      <c r="E1383" s="20">
        <v>3.0499999999999999E-2</v>
      </c>
      <c r="F1383" s="14" t="s">
        <v>4533</v>
      </c>
      <c r="G1383" s="14">
        <v>5.8000000000000065E-4</v>
      </c>
    </row>
    <row r="1384" spans="1:7" x14ac:dyDescent="0.25">
      <c r="A1384" s="2" t="s">
        <v>3732</v>
      </c>
      <c r="B1384" s="2" t="s">
        <v>95</v>
      </c>
      <c r="C1384" s="3">
        <v>45212</v>
      </c>
      <c r="D1384" s="3">
        <v>45576</v>
      </c>
      <c r="E1384" s="20">
        <v>3.1E-2</v>
      </c>
      <c r="F1384" s="14" t="s">
        <v>8</v>
      </c>
      <c r="G1384" s="14">
        <v>-3.7000000000000227E-4</v>
      </c>
    </row>
    <row r="1385" spans="1:7" x14ac:dyDescent="0.25">
      <c r="A1385" s="2" t="s">
        <v>3734</v>
      </c>
      <c r="B1385" s="2" t="s">
        <v>95</v>
      </c>
      <c r="C1385" s="3">
        <v>45212</v>
      </c>
      <c r="D1385" s="3">
        <v>45579</v>
      </c>
      <c r="E1385" s="20">
        <v>3.3000000000000002E-2</v>
      </c>
      <c r="F1385" s="14" t="s">
        <v>8</v>
      </c>
      <c r="G1385" s="14">
        <v>1.1000000000000038E-3</v>
      </c>
    </row>
    <row r="1386" spans="1:7" x14ac:dyDescent="0.25">
      <c r="A1386" s="2" t="s">
        <v>3736</v>
      </c>
      <c r="B1386" s="2" t="s">
        <v>95</v>
      </c>
      <c r="C1386" s="3">
        <v>45218</v>
      </c>
      <c r="D1386" s="3">
        <v>45583</v>
      </c>
      <c r="E1386" s="20">
        <v>3.1E-2</v>
      </c>
      <c r="F1386" s="14" t="s">
        <v>8</v>
      </c>
      <c r="G1386" s="14">
        <v>-1.1999999999999997E-3</v>
      </c>
    </row>
    <row r="1387" spans="1:7" x14ac:dyDescent="0.25">
      <c r="A1387" s="2" t="s">
        <v>3739</v>
      </c>
      <c r="B1387" s="2" t="s">
        <v>45</v>
      </c>
      <c r="C1387" s="3">
        <v>45219</v>
      </c>
      <c r="D1387" s="3">
        <v>45950</v>
      </c>
      <c r="E1387" s="20">
        <v>3.9199999999999999E-2</v>
      </c>
      <c r="F1387" s="14" t="s">
        <v>9</v>
      </c>
      <c r="G1387" s="14">
        <v>4.830000000000001E-3</v>
      </c>
    </row>
    <row r="1388" spans="1:7" x14ac:dyDescent="0.25">
      <c r="A1388" s="2" t="s">
        <v>3742</v>
      </c>
      <c r="B1388" s="2" t="s">
        <v>153</v>
      </c>
      <c r="C1388" s="3">
        <v>45222</v>
      </c>
      <c r="D1388" s="3">
        <v>45314</v>
      </c>
      <c r="E1388" s="20">
        <v>5.9000000000000004E-2</v>
      </c>
      <c r="F1388" s="14" t="s">
        <v>4534</v>
      </c>
      <c r="G1388" s="14">
        <v>2.9820000000000003E-2</v>
      </c>
    </row>
    <row r="1389" spans="1:7" x14ac:dyDescent="0.25">
      <c r="A1389" s="2" t="s">
        <v>3745</v>
      </c>
      <c r="B1389" s="2" t="s">
        <v>95</v>
      </c>
      <c r="C1389" s="3">
        <v>45222</v>
      </c>
      <c r="D1389" s="3">
        <v>45588</v>
      </c>
      <c r="E1389" s="20">
        <v>3.2000000000000001E-2</v>
      </c>
      <c r="F1389" s="14" t="s">
        <v>8</v>
      </c>
      <c r="G1389" s="14">
        <v>-2.1000000000000185E-4</v>
      </c>
    </row>
    <row r="1390" spans="1:7" x14ac:dyDescent="0.25">
      <c r="A1390" s="2" t="s">
        <v>3747</v>
      </c>
      <c r="B1390" s="2" t="s">
        <v>680</v>
      </c>
      <c r="C1390" s="3">
        <v>45223</v>
      </c>
      <c r="D1390" s="3">
        <v>45954</v>
      </c>
      <c r="E1390" s="20">
        <v>3.9599999999999996E-2</v>
      </c>
      <c r="F1390" s="14" t="s">
        <v>9</v>
      </c>
      <c r="G1390" s="14">
        <v>5.2199999999999955E-3</v>
      </c>
    </row>
    <row r="1391" spans="1:7" x14ac:dyDescent="0.25">
      <c r="A1391" s="2" t="s">
        <v>3750</v>
      </c>
      <c r="B1391" s="2" t="s">
        <v>95</v>
      </c>
      <c r="C1391" s="3">
        <v>45224</v>
      </c>
      <c r="D1391" s="3">
        <v>45316</v>
      </c>
      <c r="E1391" s="20">
        <v>3.1E-2</v>
      </c>
      <c r="F1391" s="14" t="s">
        <v>4534</v>
      </c>
      <c r="G1391" s="14">
        <v>1.7899999999999999E-3</v>
      </c>
    </row>
    <row r="1392" spans="1:7" x14ac:dyDescent="0.25">
      <c r="A1392" s="2" t="s">
        <v>3753</v>
      </c>
      <c r="B1392" s="2" t="s">
        <v>183</v>
      </c>
      <c r="C1392" s="3">
        <v>45230</v>
      </c>
      <c r="D1392" s="3">
        <v>45412</v>
      </c>
      <c r="E1392" s="20">
        <v>3.2500000000000001E-2</v>
      </c>
      <c r="F1392" s="14" t="s">
        <v>4533</v>
      </c>
      <c r="G1392" s="14">
        <v>3.1300000000000008E-3</v>
      </c>
    </row>
    <row r="1393" spans="1:7" x14ac:dyDescent="0.25">
      <c r="A1393" s="2" t="s">
        <v>3756</v>
      </c>
      <c r="B1393" s="2" t="s">
        <v>95</v>
      </c>
      <c r="C1393" s="3">
        <v>45230</v>
      </c>
      <c r="D1393" s="3">
        <v>45322</v>
      </c>
      <c r="E1393" s="20">
        <v>0.03</v>
      </c>
      <c r="F1393" s="14" t="s">
        <v>4534</v>
      </c>
      <c r="G1393" s="14">
        <v>1.2299999999999985E-3</v>
      </c>
    </row>
    <row r="1394" spans="1:7" x14ac:dyDescent="0.25">
      <c r="A1394" s="2" t="s">
        <v>3758</v>
      </c>
      <c r="B1394" s="2" t="s">
        <v>95</v>
      </c>
      <c r="C1394" s="3">
        <v>45230</v>
      </c>
      <c r="D1394" s="3">
        <v>45412</v>
      </c>
      <c r="E1394" s="20">
        <v>3.2000000000000001E-2</v>
      </c>
      <c r="F1394" s="14" t="s">
        <v>4533</v>
      </c>
      <c r="G1394" s="14">
        <v>2.6300000000000004E-3</v>
      </c>
    </row>
    <row r="1395" spans="1:7" x14ac:dyDescent="0.25">
      <c r="A1395" s="2" t="s">
        <v>3760</v>
      </c>
      <c r="B1395" s="2" t="s">
        <v>95</v>
      </c>
      <c r="C1395" s="3">
        <v>45230</v>
      </c>
      <c r="D1395" s="3">
        <v>45596</v>
      </c>
      <c r="E1395" s="20">
        <v>3.2000000000000001E-2</v>
      </c>
      <c r="F1395" s="14" t="s">
        <v>8</v>
      </c>
      <c r="G1395" s="14">
        <v>5.1999999999999963E-4</v>
      </c>
    </row>
    <row r="1396" spans="1:7" x14ac:dyDescent="0.25">
      <c r="A1396" s="2" t="s">
        <v>3762</v>
      </c>
      <c r="B1396" s="2" t="s">
        <v>41</v>
      </c>
      <c r="C1396" s="3">
        <v>45230</v>
      </c>
      <c r="D1396" s="3">
        <v>45597</v>
      </c>
      <c r="E1396" s="20">
        <v>3.3500000000000002E-2</v>
      </c>
      <c r="F1396" s="14" t="s">
        <v>8</v>
      </c>
      <c r="G1396" s="14">
        <v>2.0100000000000048E-3</v>
      </c>
    </row>
    <row r="1397" spans="1:7" x14ac:dyDescent="0.25">
      <c r="A1397" s="2" t="s">
        <v>3764</v>
      </c>
      <c r="B1397" s="2" t="s">
        <v>54</v>
      </c>
      <c r="C1397" s="3">
        <v>45230</v>
      </c>
      <c r="D1397" s="3">
        <v>45408</v>
      </c>
      <c r="E1397" s="20">
        <v>3.1600000000000003E-2</v>
      </c>
      <c r="F1397" s="14" t="s">
        <v>4533</v>
      </c>
      <c r="G1397" s="14">
        <v>2.2700000000000047E-3</v>
      </c>
    </row>
    <row r="1398" spans="1:7" x14ac:dyDescent="0.25">
      <c r="A1398" s="2" t="s">
        <v>3766</v>
      </c>
      <c r="B1398" s="2" t="s">
        <v>54</v>
      </c>
      <c r="C1398" s="3">
        <v>45230</v>
      </c>
      <c r="D1398" s="3">
        <v>45590</v>
      </c>
      <c r="E1398" s="20">
        <v>3.44E-2</v>
      </c>
      <c r="F1398" s="14" t="s">
        <v>8</v>
      </c>
      <c r="G1398" s="14">
        <v>3.4700000000000009E-3</v>
      </c>
    </row>
    <row r="1399" spans="1:7" x14ac:dyDescent="0.25">
      <c r="A1399" s="2" t="s">
        <v>3768</v>
      </c>
      <c r="B1399" s="2" t="s">
        <v>118</v>
      </c>
      <c r="C1399" s="3">
        <v>45230</v>
      </c>
      <c r="D1399" s="3">
        <v>45383</v>
      </c>
      <c r="E1399" s="20">
        <v>3.1200000000000002E-2</v>
      </c>
      <c r="F1399" s="14" t="s">
        <v>4533</v>
      </c>
      <c r="G1399" s="14">
        <v>2.0900000000000016E-3</v>
      </c>
    </row>
    <row r="1400" spans="1:7" x14ac:dyDescent="0.25">
      <c r="A1400" s="2" t="s">
        <v>3770</v>
      </c>
      <c r="B1400" s="2" t="s">
        <v>118</v>
      </c>
      <c r="C1400" s="3">
        <v>45230</v>
      </c>
      <c r="D1400" s="3">
        <v>45596</v>
      </c>
      <c r="E1400" s="20">
        <v>3.39E-2</v>
      </c>
      <c r="F1400" s="14" t="s">
        <v>8</v>
      </c>
      <c r="G1400" s="14">
        <v>2.4199999999999985E-3</v>
      </c>
    </row>
    <row r="1401" spans="1:7" x14ac:dyDescent="0.25">
      <c r="A1401" s="2" t="s">
        <v>3772</v>
      </c>
      <c r="B1401" s="2" t="s">
        <v>183</v>
      </c>
      <c r="C1401" s="3">
        <v>45230</v>
      </c>
      <c r="D1401" s="3">
        <v>45412</v>
      </c>
      <c r="E1401" s="20">
        <v>3.1600000000000003E-2</v>
      </c>
      <c r="F1401" s="14" t="s">
        <v>4533</v>
      </c>
      <c r="G1401" s="14">
        <v>2.2300000000000028E-3</v>
      </c>
    </row>
    <row r="1402" spans="1:7" x14ac:dyDescent="0.25">
      <c r="A1402" s="2" t="s">
        <v>3774</v>
      </c>
      <c r="B1402" s="2" t="s">
        <v>192</v>
      </c>
      <c r="C1402" s="3">
        <v>45231</v>
      </c>
      <c r="D1402" s="3">
        <v>45962</v>
      </c>
      <c r="E1402" s="20">
        <v>3.8399999999999997E-2</v>
      </c>
      <c r="F1402" s="14" t="s">
        <v>9</v>
      </c>
      <c r="G1402" s="14">
        <v>4.1999999999999954E-3</v>
      </c>
    </row>
    <row r="1403" spans="1:7" x14ac:dyDescent="0.25">
      <c r="A1403" s="2" t="s">
        <v>3777</v>
      </c>
      <c r="B1403" s="2" t="s">
        <v>95</v>
      </c>
      <c r="C1403" s="3">
        <v>45237</v>
      </c>
      <c r="D1403" s="3">
        <v>45328</v>
      </c>
      <c r="E1403" s="20">
        <v>3.2500000000000001E-2</v>
      </c>
      <c r="F1403" s="14" t="s">
        <v>4534</v>
      </c>
      <c r="G1403" s="14">
        <v>3.2000000000000015E-3</v>
      </c>
    </row>
    <row r="1404" spans="1:7" x14ac:dyDescent="0.25">
      <c r="A1404" s="2" t="s">
        <v>3780</v>
      </c>
      <c r="B1404" s="2" t="s">
        <v>37</v>
      </c>
      <c r="C1404" s="3">
        <v>45238</v>
      </c>
      <c r="D1404" s="3">
        <v>45969</v>
      </c>
      <c r="E1404" s="20">
        <v>3.7499999999999999E-2</v>
      </c>
      <c r="F1404" s="14" t="s">
        <v>9</v>
      </c>
      <c r="G1404" s="14">
        <v>3.4599999999999978E-3</v>
      </c>
    </row>
    <row r="1405" spans="1:7" x14ac:dyDescent="0.25">
      <c r="A1405" s="2" t="s">
        <v>3783</v>
      </c>
      <c r="B1405" s="2" t="s">
        <v>95</v>
      </c>
      <c r="C1405" s="3">
        <v>45239</v>
      </c>
      <c r="D1405" s="3">
        <v>45330</v>
      </c>
      <c r="E1405" s="20">
        <v>3.2500000000000001E-2</v>
      </c>
      <c r="F1405" s="14" t="s">
        <v>4534</v>
      </c>
      <c r="G1405" s="14">
        <v>3.1900000000000019E-3</v>
      </c>
    </row>
    <row r="1406" spans="1:7" x14ac:dyDescent="0.25">
      <c r="A1406" s="2" t="s">
        <v>3786</v>
      </c>
      <c r="B1406" s="2" t="s">
        <v>41</v>
      </c>
      <c r="C1406" s="3">
        <v>45239</v>
      </c>
      <c r="D1406" s="3">
        <v>45607</v>
      </c>
      <c r="E1406" s="20">
        <v>3.4500000000000003E-2</v>
      </c>
      <c r="F1406" s="14" t="s">
        <v>8</v>
      </c>
      <c r="G1406" s="14">
        <v>2.7800000000000047E-3</v>
      </c>
    </row>
    <row r="1407" spans="1:7" x14ac:dyDescent="0.25">
      <c r="A1407" s="2" t="s">
        <v>3788</v>
      </c>
      <c r="B1407" s="2" t="s">
        <v>95</v>
      </c>
      <c r="C1407" s="3">
        <v>45240</v>
      </c>
      <c r="D1407" s="3">
        <v>45331</v>
      </c>
      <c r="E1407" s="20">
        <v>2.5000000000000001E-2</v>
      </c>
      <c r="F1407" s="14" t="s">
        <v>4534</v>
      </c>
      <c r="G1407" s="14">
        <v>-4.3099999999999979E-3</v>
      </c>
    </row>
    <row r="1408" spans="1:7" x14ac:dyDescent="0.25">
      <c r="A1408" s="2" t="s">
        <v>3791</v>
      </c>
      <c r="B1408" s="2" t="s">
        <v>95</v>
      </c>
      <c r="C1408" s="3">
        <v>45246</v>
      </c>
      <c r="D1408" s="3">
        <v>45338</v>
      </c>
      <c r="E1408" s="20">
        <v>3.2500000000000001E-2</v>
      </c>
      <c r="F1408" s="14" t="s">
        <v>4534</v>
      </c>
      <c r="G1408" s="14">
        <v>3.1599999999999996E-3</v>
      </c>
    </row>
    <row r="1409" spans="1:7" x14ac:dyDescent="0.25">
      <c r="A1409" s="2" t="s">
        <v>3794</v>
      </c>
      <c r="B1409" s="2" t="s">
        <v>41</v>
      </c>
      <c r="C1409" s="3">
        <v>45246</v>
      </c>
      <c r="D1409" s="3">
        <v>45945</v>
      </c>
      <c r="E1409" s="20">
        <v>3.6000000000000004E-2</v>
      </c>
      <c r="F1409" s="14" t="s">
        <v>9</v>
      </c>
      <c r="G1409" s="14">
        <v>2.4100000000000024E-3</v>
      </c>
    </row>
    <row r="1410" spans="1:7" x14ac:dyDescent="0.25">
      <c r="A1410" s="21" t="s">
        <v>3796</v>
      </c>
      <c r="B1410" s="2" t="s">
        <v>264</v>
      </c>
      <c r="C1410" s="3">
        <v>45257</v>
      </c>
      <c r="D1410" s="3">
        <v>46720</v>
      </c>
      <c r="E1410" s="20">
        <v>4.2300000000000004E-2</v>
      </c>
      <c r="F1410" s="14" t="s">
        <v>10</v>
      </c>
      <c r="G1410" s="14">
        <v>6.5600000000000033E-3</v>
      </c>
    </row>
    <row r="1411" spans="1:7" x14ac:dyDescent="0.25">
      <c r="A1411" s="21" t="s">
        <v>3799</v>
      </c>
      <c r="B1411" s="2" t="s">
        <v>264</v>
      </c>
      <c r="C1411" s="3">
        <v>45257</v>
      </c>
      <c r="D1411" s="3">
        <v>46353</v>
      </c>
      <c r="E1411" s="20">
        <v>4.0599999999999997E-2</v>
      </c>
      <c r="F1411" s="14" t="s">
        <v>4536</v>
      </c>
      <c r="G1411" s="14">
        <v>6.0099999999999945E-3</v>
      </c>
    </row>
    <row r="1412" spans="1:7" x14ac:dyDescent="0.25">
      <c r="A1412" s="21" t="s">
        <v>3801</v>
      </c>
      <c r="B1412" s="2" t="s">
        <v>45</v>
      </c>
      <c r="C1412" s="3">
        <v>45258</v>
      </c>
      <c r="D1412" s="3">
        <v>45989</v>
      </c>
      <c r="E1412" s="20">
        <v>3.85E-2</v>
      </c>
      <c r="F1412" s="14" t="s">
        <v>9</v>
      </c>
      <c r="G1412" s="14">
        <v>5.170000000000001E-3</v>
      </c>
    </row>
    <row r="1413" spans="1:7" x14ac:dyDescent="0.25">
      <c r="A1413" s="21" t="s">
        <v>3804</v>
      </c>
      <c r="B1413" s="2" t="s">
        <v>54</v>
      </c>
      <c r="C1413" s="3">
        <v>45259</v>
      </c>
      <c r="D1413" s="3">
        <v>45992</v>
      </c>
      <c r="E1413" s="20">
        <v>3.6799999999999999E-2</v>
      </c>
      <c r="F1413" s="14" t="s">
        <v>9</v>
      </c>
      <c r="G1413" s="14">
        <v>3.3800000000000011E-3</v>
      </c>
    </row>
    <row r="1414" spans="1:7" x14ac:dyDescent="0.25">
      <c r="A1414" s="21" t="s">
        <v>3807</v>
      </c>
      <c r="B1414" s="2" t="s">
        <v>54</v>
      </c>
      <c r="C1414" s="3">
        <v>45259</v>
      </c>
      <c r="D1414" s="3">
        <v>45623</v>
      </c>
      <c r="E1414" s="20">
        <v>3.4000000000000002E-2</v>
      </c>
      <c r="F1414" s="14" t="s">
        <v>8</v>
      </c>
      <c r="G1414" s="14">
        <v>3.2400000000000033E-3</v>
      </c>
    </row>
    <row r="1415" spans="1:7" x14ac:dyDescent="0.25">
      <c r="A1415" s="21" t="s">
        <v>3809</v>
      </c>
      <c r="B1415" s="2" t="s">
        <v>41</v>
      </c>
      <c r="C1415" s="3">
        <v>45260</v>
      </c>
      <c r="D1415" s="3">
        <v>45628</v>
      </c>
      <c r="E1415" s="20">
        <v>3.3000000000000002E-2</v>
      </c>
      <c r="F1415" s="14" t="s">
        <v>8</v>
      </c>
      <c r="G1415" s="14">
        <v>1.5200000000000005E-3</v>
      </c>
    </row>
    <row r="1416" spans="1:7" x14ac:dyDescent="0.25">
      <c r="A1416" s="21" t="s">
        <v>3812</v>
      </c>
      <c r="B1416" s="2" t="s">
        <v>183</v>
      </c>
      <c r="C1416" s="3">
        <v>45260</v>
      </c>
      <c r="D1416" s="3">
        <v>45625</v>
      </c>
      <c r="E1416" s="20">
        <v>3.3500000000000002E-2</v>
      </c>
      <c r="F1416" s="14" t="s">
        <v>8</v>
      </c>
      <c r="G1416" s="14">
        <v>2.0400000000000001E-3</v>
      </c>
    </row>
    <row r="1417" spans="1:7" x14ac:dyDescent="0.25">
      <c r="A1417" s="21" t="s">
        <v>3814</v>
      </c>
      <c r="B1417" s="2" t="s">
        <v>183</v>
      </c>
      <c r="C1417" s="3">
        <v>45260</v>
      </c>
      <c r="D1417" s="3">
        <v>45534</v>
      </c>
      <c r="E1417" s="20">
        <v>3.27E-2</v>
      </c>
      <c r="F1417" s="14" t="s">
        <v>4533</v>
      </c>
      <c r="G1417" s="14">
        <v>2.3399999999999983E-3</v>
      </c>
    </row>
    <row r="1418" spans="1:7" x14ac:dyDescent="0.25">
      <c r="A1418" s="21" t="s">
        <v>3816</v>
      </c>
      <c r="B1418" s="2" t="s">
        <v>118</v>
      </c>
      <c r="C1418" s="3">
        <v>45260</v>
      </c>
      <c r="D1418" s="3">
        <v>45443</v>
      </c>
      <c r="E1418" s="20">
        <v>3.1600000000000003E-2</v>
      </c>
      <c r="F1418" s="14" t="s">
        <v>4533</v>
      </c>
      <c r="G1418" s="14">
        <v>1.9600000000000034E-3</v>
      </c>
    </row>
    <row r="1419" spans="1:7" x14ac:dyDescent="0.25">
      <c r="A1419" s="21" t="s">
        <v>3818</v>
      </c>
      <c r="B1419" s="2" t="s">
        <v>118</v>
      </c>
      <c r="C1419" s="3">
        <v>45260</v>
      </c>
      <c r="D1419" s="3">
        <v>45352</v>
      </c>
      <c r="E1419" s="20">
        <v>3.0800000000000001E-2</v>
      </c>
      <c r="F1419" s="14" t="s">
        <v>4534</v>
      </c>
      <c r="G1419" s="14">
        <v>1.4800000000000021E-3</v>
      </c>
    </row>
    <row r="1420" spans="1:7" x14ac:dyDescent="0.25">
      <c r="A1420" s="21" t="s">
        <v>3820</v>
      </c>
      <c r="B1420" s="2" t="s">
        <v>183</v>
      </c>
      <c r="C1420" s="3">
        <v>45260</v>
      </c>
      <c r="D1420" s="3">
        <v>45624</v>
      </c>
      <c r="E1420" s="20">
        <v>3.3500000000000002E-2</v>
      </c>
      <c r="F1420" s="14" t="s">
        <v>8</v>
      </c>
      <c r="G1420" s="14">
        <v>2.5400000000000006E-3</v>
      </c>
    </row>
    <row r="1421" spans="1:7" x14ac:dyDescent="0.25">
      <c r="A1421" s="21" t="s">
        <v>3822</v>
      </c>
      <c r="B1421" s="2" t="s">
        <v>192</v>
      </c>
      <c r="C1421" s="3">
        <v>45261</v>
      </c>
      <c r="D1421" s="3">
        <v>45992</v>
      </c>
      <c r="E1421" s="20">
        <v>3.7200000000000004E-2</v>
      </c>
      <c r="F1421" s="14" t="s">
        <v>9</v>
      </c>
      <c r="G1421" s="14">
        <v>3.9500000000000021E-3</v>
      </c>
    </row>
    <row r="1422" spans="1:7" x14ac:dyDescent="0.25">
      <c r="A1422" s="21" t="s">
        <v>3825</v>
      </c>
      <c r="B1422" s="2" t="s">
        <v>95</v>
      </c>
      <c r="C1422" s="3">
        <v>45273</v>
      </c>
      <c r="D1422" s="3">
        <v>45638</v>
      </c>
      <c r="E1422" s="20">
        <v>3.4500000000000003E-2</v>
      </c>
      <c r="F1422" s="14" t="s">
        <v>8</v>
      </c>
      <c r="G1422" s="14">
        <v>3.0600000000000002E-3</v>
      </c>
    </row>
    <row r="1423" spans="1:7" x14ac:dyDescent="0.25">
      <c r="A1423" s="21" t="s">
        <v>3828</v>
      </c>
      <c r="B1423" s="2" t="s">
        <v>95</v>
      </c>
      <c r="C1423" s="3">
        <v>45275</v>
      </c>
      <c r="D1423" s="3">
        <v>45457</v>
      </c>
      <c r="E1423" s="20">
        <v>3.0499999999999999E-2</v>
      </c>
      <c r="F1423" s="14" t="s">
        <v>4533</v>
      </c>
      <c r="G1423" s="14">
        <v>7.399999999999976E-4</v>
      </c>
    </row>
    <row r="1424" spans="1:7" x14ac:dyDescent="0.25">
      <c r="A1424" s="21" t="s">
        <v>3831</v>
      </c>
      <c r="B1424" s="2" t="s">
        <v>264</v>
      </c>
      <c r="C1424" s="3">
        <v>45278</v>
      </c>
      <c r="D1424" s="3">
        <v>46374</v>
      </c>
      <c r="E1424" s="20">
        <v>3.9699999999999999E-2</v>
      </c>
      <c r="F1424" s="14" t="s">
        <v>4536</v>
      </c>
      <c r="G1424" s="14">
        <v>5.4200000000000012E-3</v>
      </c>
    </row>
    <row r="1425" spans="1:7" x14ac:dyDescent="0.25">
      <c r="A1425" s="2" t="s">
        <v>3834</v>
      </c>
      <c r="B1425" s="2" t="s">
        <v>153</v>
      </c>
      <c r="C1425" s="3">
        <v>45279</v>
      </c>
      <c r="D1425" s="3">
        <v>45461</v>
      </c>
      <c r="E1425" s="20">
        <v>5.0900000000000001E-2</v>
      </c>
      <c r="F1425" s="14" t="s">
        <v>4533</v>
      </c>
      <c r="G1425" s="14">
        <v>2.1000000000000001E-2</v>
      </c>
    </row>
    <row r="1426" spans="1:7" x14ac:dyDescent="0.25">
      <c r="A1426" s="2" t="s">
        <v>3837</v>
      </c>
      <c r="B1426" s="2" t="s">
        <v>95</v>
      </c>
      <c r="C1426" s="3">
        <v>45280</v>
      </c>
      <c r="D1426" s="3">
        <v>45462</v>
      </c>
      <c r="E1426" s="20">
        <v>3.3000000000000002E-2</v>
      </c>
      <c r="F1426" s="14" t="s">
        <v>4533</v>
      </c>
      <c r="G1426" s="14">
        <v>3.0900000000000025E-3</v>
      </c>
    </row>
    <row r="1427" spans="1:7" x14ac:dyDescent="0.25">
      <c r="A1427" s="2" t="s">
        <v>3840</v>
      </c>
      <c r="B1427" s="2" t="s">
        <v>95</v>
      </c>
      <c r="C1427" s="3">
        <v>45280</v>
      </c>
      <c r="D1427" s="3">
        <v>45644</v>
      </c>
      <c r="E1427" s="20">
        <v>3.4500000000000003E-2</v>
      </c>
      <c r="F1427" s="14" t="s">
        <v>8</v>
      </c>
      <c r="G1427" s="14">
        <v>3.4300000000000025E-3</v>
      </c>
    </row>
    <row r="1428" spans="1:7" x14ac:dyDescent="0.25">
      <c r="A1428" s="2" t="s">
        <v>3842</v>
      </c>
      <c r="B1428" s="2" t="s">
        <v>95</v>
      </c>
      <c r="C1428" s="3">
        <v>45280</v>
      </c>
      <c r="D1428" s="3">
        <v>45649</v>
      </c>
      <c r="E1428" s="20">
        <v>3.2000000000000001E-2</v>
      </c>
      <c r="F1428" s="14" t="s">
        <v>8</v>
      </c>
      <c r="G1428" s="14">
        <v>4.1000000000000064E-4</v>
      </c>
    </row>
    <row r="1429" spans="1:7" x14ac:dyDescent="0.25">
      <c r="A1429" s="2" t="s">
        <v>3844</v>
      </c>
      <c r="B1429" s="2" t="s">
        <v>41</v>
      </c>
      <c r="C1429" s="3">
        <v>45287</v>
      </c>
      <c r="D1429" s="3">
        <v>45470</v>
      </c>
      <c r="E1429" s="20">
        <v>3.1800000000000002E-2</v>
      </c>
      <c r="F1429" s="14" t="s">
        <v>4533</v>
      </c>
      <c r="G1429" s="14">
        <v>1.9900000000000022E-3</v>
      </c>
    </row>
    <row r="1430" spans="1:7" x14ac:dyDescent="0.25">
      <c r="A1430" s="2" t="s">
        <v>3847</v>
      </c>
      <c r="B1430" s="2" t="s">
        <v>95</v>
      </c>
      <c r="C1430" s="3">
        <v>45287</v>
      </c>
      <c r="D1430" s="3">
        <v>45653</v>
      </c>
      <c r="E1430" s="20">
        <v>3.1E-2</v>
      </c>
      <c r="F1430" s="14" t="s">
        <v>8</v>
      </c>
      <c r="G1430" s="14">
        <v>-2.6999999999999941E-4</v>
      </c>
    </row>
    <row r="1431" spans="1:7" x14ac:dyDescent="0.25">
      <c r="A1431" s="2" t="s">
        <v>3849</v>
      </c>
      <c r="B1431" s="2" t="s">
        <v>95</v>
      </c>
      <c r="C1431" s="3">
        <v>45288</v>
      </c>
      <c r="D1431" s="3">
        <v>45656</v>
      </c>
      <c r="E1431" s="20">
        <v>3.1E-2</v>
      </c>
      <c r="F1431" s="14" t="s">
        <v>8</v>
      </c>
      <c r="G1431" s="14">
        <v>-2.8999999999999859E-4</v>
      </c>
    </row>
    <row r="1432" spans="1:7" x14ac:dyDescent="0.25">
      <c r="A1432" s="2" t="s">
        <v>3852</v>
      </c>
      <c r="B1432" s="2" t="s">
        <v>41</v>
      </c>
      <c r="C1432" s="3">
        <v>45288</v>
      </c>
      <c r="D1432" s="3">
        <v>45656</v>
      </c>
      <c r="E1432" s="20">
        <v>3.2500000000000001E-2</v>
      </c>
      <c r="F1432" s="14" t="s">
        <v>8</v>
      </c>
      <c r="G1432" s="14">
        <v>1.2100000000000027E-3</v>
      </c>
    </row>
    <row r="1433" spans="1:7" x14ac:dyDescent="0.25">
      <c r="A1433" s="2" t="s">
        <v>3854</v>
      </c>
      <c r="B1433" s="2" t="s">
        <v>142</v>
      </c>
      <c r="C1433" s="3">
        <v>45289</v>
      </c>
      <c r="D1433" s="3">
        <v>45392</v>
      </c>
      <c r="E1433" s="20">
        <v>4.9500000000000002E-2</v>
      </c>
      <c r="F1433" s="14" t="s">
        <v>4534</v>
      </c>
      <c r="G1433" s="14">
        <v>2.0010000000000003E-2</v>
      </c>
    </row>
    <row r="1434" spans="1:7" x14ac:dyDescent="0.25">
      <c r="A1434" s="2" t="s">
        <v>3857</v>
      </c>
      <c r="B1434" s="2" t="s">
        <v>95</v>
      </c>
      <c r="C1434" s="3">
        <v>45301</v>
      </c>
      <c r="D1434" s="3">
        <v>45483</v>
      </c>
      <c r="E1434" s="20">
        <v>3.3000000000000002E-2</v>
      </c>
      <c r="F1434" s="14" t="s">
        <v>4533</v>
      </c>
      <c r="G1434" s="14">
        <v>3.6500000000000005E-3</v>
      </c>
    </row>
    <row r="1435" spans="1:7" x14ac:dyDescent="0.25">
      <c r="A1435" s="2" t="s">
        <v>3860</v>
      </c>
      <c r="B1435" s="2" t="s">
        <v>95</v>
      </c>
      <c r="C1435" s="3">
        <v>45301</v>
      </c>
      <c r="D1435" s="3">
        <v>45667</v>
      </c>
      <c r="E1435" s="20">
        <v>3.1E-2</v>
      </c>
      <c r="F1435" s="14" t="s">
        <v>8</v>
      </c>
      <c r="G1435" s="14">
        <v>-2.3000000000000104E-4</v>
      </c>
    </row>
    <row r="1436" spans="1:7" x14ac:dyDescent="0.25">
      <c r="A1436" s="2" t="s">
        <v>3862</v>
      </c>
      <c r="B1436" s="2" t="s">
        <v>95</v>
      </c>
      <c r="C1436" s="3">
        <v>45301</v>
      </c>
      <c r="D1436" s="3">
        <v>45667</v>
      </c>
      <c r="E1436" s="20">
        <v>3.4500000000000003E-2</v>
      </c>
      <c r="F1436" s="14" t="s">
        <v>8</v>
      </c>
      <c r="G1436" s="14">
        <v>3.7800000000000021E-3</v>
      </c>
    </row>
    <row r="1437" spans="1:7" x14ac:dyDescent="0.25">
      <c r="A1437" s="2" t="s">
        <v>3864</v>
      </c>
      <c r="B1437" s="2" t="s">
        <v>41</v>
      </c>
      <c r="C1437" s="3">
        <v>45303</v>
      </c>
      <c r="D1437" s="3">
        <v>46002</v>
      </c>
      <c r="E1437" s="20">
        <v>3.6000000000000004E-2</v>
      </c>
      <c r="F1437" s="14" t="s">
        <v>9</v>
      </c>
      <c r="G1437" s="14">
        <v>3.8800000000000015E-3</v>
      </c>
    </row>
    <row r="1438" spans="1:7" x14ac:dyDescent="0.25">
      <c r="A1438" s="2" t="s">
        <v>3867</v>
      </c>
      <c r="B1438" s="2" t="s">
        <v>95</v>
      </c>
      <c r="C1438" s="3">
        <v>45306</v>
      </c>
      <c r="D1438" s="3">
        <v>45488</v>
      </c>
      <c r="E1438" s="20">
        <v>3.3000000000000002E-2</v>
      </c>
      <c r="F1438" s="14" t="s">
        <v>4533</v>
      </c>
      <c r="G1438" s="14">
        <v>3.9500000000000021E-3</v>
      </c>
    </row>
    <row r="1439" spans="1:7" x14ac:dyDescent="0.25">
      <c r="A1439" s="2" t="s">
        <v>3870</v>
      </c>
      <c r="B1439" s="2" t="s">
        <v>95</v>
      </c>
      <c r="C1439" s="3">
        <v>45306</v>
      </c>
      <c r="D1439" s="3">
        <v>45672</v>
      </c>
      <c r="E1439" s="20">
        <v>3.4500000000000003E-2</v>
      </c>
      <c r="F1439" s="14" t="s">
        <v>8</v>
      </c>
      <c r="G1439" s="14">
        <v>3.8900000000000046E-3</v>
      </c>
    </row>
    <row r="1440" spans="1:7" x14ac:dyDescent="0.25">
      <c r="A1440" s="2" t="s">
        <v>3872</v>
      </c>
      <c r="B1440" s="2" t="s">
        <v>680</v>
      </c>
      <c r="C1440" s="3">
        <v>45307</v>
      </c>
      <c r="D1440" s="3">
        <v>47134</v>
      </c>
      <c r="E1440" s="20">
        <v>4.0300000000000002E-2</v>
      </c>
      <c r="F1440" s="14" t="s">
        <v>11</v>
      </c>
      <c r="G1440" s="14">
        <v>6.5800000000000025E-3</v>
      </c>
    </row>
    <row r="1441" spans="1:7" x14ac:dyDescent="0.25">
      <c r="A1441" s="2" t="s">
        <v>3875</v>
      </c>
      <c r="B1441" s="2" t="s">
        <v>41</v>
      </c>
      <c r="C1441" s="3">
        <v>45308</v>
      </c>
      <c r="D1441" s="3">
        <v>46007</v>
      </c>
      <c r="E1441" s="20">
        <v>3.6000000000000004E-2</v>
      </c>
      <c r="F1441" s="14" t="s">
        <v>9</v>
      </c>
      <c r="G1441" s="14">
        <v>4.4000000000000011E-3</v>
      </c>
    </row>
    <row r="1442" spans="1:7" x14ac:dyDescent="0.25">
      <c r="A1442" s="2" t="s">
        <v>3878</v>
      </c>
      <c r="B1442" s="2" t="s">
        <v>27</v>
      </c>
      <c r="C1442" s="3">
        <v>45310</v>
      </c>
      <c r="D1442" s="3">
        <v>45400</v>
      </c>
      <c r="E1442" s="20">
        <v>3.3000000000000002E-2</v>
      </c>
      <c r="F1442" s="14" t="s">
        <v>4534</v>
      </c>
      <c r="G1442" s="14">
        <v>5.0400000000000028E-3</v>
      </c>
    </row>
    <row r="1443" spans="1:7" x14ac:dyDescent="0.25">
      <c r="A1443" s="2" t="s">
        <v>3881</v>
      </c>
      <c r="B1443" s="2" t="s">
        <v>27</v>
      </c>
      <c r="C1443" s="3">
        <v>45310</v>
      </c>
      <c r="D1443" s="3">
        <v>45492</v>
      </c>
      <c r="E1443" s="20">
        <v>3.44E-2</v>
      </c>
      <c r="F1443" s="14" t="s">
        <v>4533</v>
      </c>
      <c r="G1443" s="14">
        <v>5.2600000000000008E-3</v>
      </c>
    </row>
    <row r="1444" spans="1:7" x14ac:dyDescent="0.25">
      <c r="A1444" s="2" t="s">
        <v>3883</v>
      </c>
      <c r="B1444" s="2" t="s">
        <v>95</v>
      </c>
      <c r="C1444" s="3">
        <v>45314</v>
      </c>
      <c r="D1444" s="3">
        <v>45681</v>
      </c>
      <c r="E1444" s="20">
        <v>3.3000000000000002E-2</v>
      </c>
      <c r="F1444" s="14" t="s">
        <v>8</v>
      </c>
      <c r="G1444" s="14">
        <v>2.1299999999999999E-3</v>
      </c>
    </row>
    <row r="1445" spans="1:7" x14ac:dyDescent="0.25">
      <c r="A1445" s="2" t="s">
        <v>3886</v>
      </c>
      <c r="B1445" s="2" t="s">
        <v>2886</v>
      </c>
      <c r="C1445" s="3">
        <v>45316</v>
      </c>
      <c r="D1445" s="3">
        <v>45498</v>
      </c>
      <c r="E1445" s="20">
        <v>3.1800000000000002E-2</v>
      </c>
      <c r="F1445" s="14" t="s">
        <v>4533</v>
      </c>
      <c r="G1445" s="14">
        <v>1.6400000000000026E-3</v>
      </c>
    </row>
    <row r="1446" spans="1:7" x14ac:dyDescent="0.25">
      <c r="A1446" s="2" t="s">
        <v>3889</v>
      </c>
      <c r="B1446" s="2" t="s">
        <v>37</v>
      </c>
      <c r="C1446" s="3">
        <v>45316</v>
      </c>
      <c r="D1446" s="3">
        <v>46047</v>
      </c>
      <c r="E1446" s="20">
        <v>3.56E-2</v>
      </c>
      <c r="F1446" s="14" t="s">
        <v>9</v>
      </c>
      <c r="G1446" s="14">
        <v>3.5699999999999968E-3</v>
      </c>
    </row>
    <row r="1447" spans="1:7" x14ac:dyDescent="0.25">
      <c r="A1447" s="2" t="s">
        <v>3891</v>
      </c>
      <c r="B1447" s="2" t="s">
        <v>37</v>
      </c>
      <c r="C1447" s="3">
        <v>45316</v>
      </c>
      <c r="D1447" s="3">
        <v>46412</v>
      </c>
      <c r="E1447" s="20">
        <v>3.7400000000000003E-2</v>
      </c>
      <c r="F1447" s="14" t="s">
        <v>4536</v>
      </c>
      <c r="G1447" s="14">
        <v>4.5800000000000007E-3</v>
      </c>
    </row>
    <row r="1448" spans="1:7" x14ac:dyDescent="0.25">
      <c r="A1448" s="2" t="s">
        <v>3893</v>
      </c>
      <c r="B1448" s="2" t="s">
        <v>95</v>
      </c>
      <c r="C1448" s="3">
        <v>45317</v>
      </c>
      <c r="D1448" s="3">
        <v>45684</v>
      </c>
      <c r="E1448" s="20">
        <v>3.3000000000000002E-2</v>
      </c>
      <c r="F1448" s="14" t="s">
        <v>8</v>
      </c>
      <c r="G1448" s="14">
        <v>1.690000000000004E-3</v>
      </c>
    </row>
    <row r="1449" spans="1:7" x14ac:dyDescent="0.25">
      <c r="A1449" s="2" t="s">
        <v>3896</v>
      </c>
      <c r="B1449" s="2" t="s">
        <v>3162</v>
      </c>
      <c r="C1449" s="3">
        <v>45320</v>
      </c>
      <c r="D1449" s="3">
        <v>45502</v>
      </c>
      <c r="E1449" s="20">
        <v>3.8199999999999998E-2</v>
      </c>
      <c r="F1449" s="14" t="s">
        <v>4533</v>
      </c>
      <c r="G1449" s="14">
        <v>7.9899999999999971E-3</v>
      </c>
    </row>
    <row r="1450" spans="1:7" x14ac:dyDescent="0.25">
      <c r="A1450" s="2" t="s">
        <v>3899</v>
      </c>
      <c r="B1450" s="2" t="s">
        <v>3162</v>
      </c>
      <c r="C1450" s="3">
        <v>45320</v>
      </c>
      <c r="D1450" s="3">
        <v>45686</v>
      </c>
      <c r="E1450" s="20">
        <v>3.9800000000000002E-2</v>
      </c>
      <c r="F1450" s="14" t="s">
        <v>8</v>
      </c>
      <c r="G1450" s="14">
        <v>8.4800000000000014E-3</v>
      </c>
    </row>
    <row r="1451" spans="1:7" x14ac:dyDescent="0.25">
      <c r="A1451" s="2" t="s">
        <v>3901</v>
      </c>
      <c r="B1451" s="2" t="s">
        <v>41</v>
      </c>
      <c r="C1451" s="3">
        <v>45321</v>
      </c>
      <c r="D1451" s="3">
        <v>45688</v>
      </c>
      <c r="E1451" s="20">
        <v>3.2000000000000001E-2</v>
      </c>
      <c r="F1451" s="14" t="s">
        <v>8</v>
      </c>
      <c r="G1451" s="14">
        <v>6.2000000000000249E-4</v>
      </c>
    </row>
    <row r="1452" spans="1:7" x14ac:dyDescent="0.25">
      <c r="A1452" s="2" t="s">
        <v>3904</v>
      </c>
      <c r="B1452" s="2" t="s">
        <v>264</v>
      </c>
      <c r="C1452" s="3">
        <v>45322</v>
      </c>
      <c r="D1452" s="3">
        <v>46055</v>
      </c>
      <c r="E1452" s="20">
        <v>3.7499999999999999E-2</v>
      </c>
      <c r="F1452" s="14" t="s">
        <v>9</v>
      </c>
      <c r="G1452" s="14">
        <v>5.0199999999999967E-3</v>
      </c>
    </row>
    <row r="1453" spans="1:7" x14ac:dyDescent="0.25">
      <c r="A1453" s="2" t="s">
        <v>3907</v>
      </c>
      <c r="B1453" s="2" t="s">
        <v>95</v>
      </c>
      <c r="C1453" s="3">
        <v>45323</v>
      </c>
      <c r="D1453" s="3">
        <v>45505</v>
      </c>
      <c r="E1453" s="20">
        <v>3.2000000000000001E-2</v>
      </c>
      <c r="F1453" s="14" t="s">
        <v>4533</v>
      </c>
      <c r="G1453" s="14">
        <v>1.3100000000000021E-3</v>
      </c>
    </row>
    <row r="1454" spans="1:7" x14ac:dyDescent="0.25">
      <c r="A1454" s="2" t="s">
        <v>3910</v>
      </c>
      <c r="B1454" s="2" t="s">
        <v>91</v>
      </c>
      <c r="C1454" s="3">
        <v>45330</v>
      </c>
      <c r="D1454" s="3">
        <v>45694</v>
      </c>
      <c r="E1454" s="20">
        <v>3.4200000000000001E-2</v>
      </c>
      <c r="F1454" s="14" t="s">
        <v>8</v>
      </c>
      <c r="G1454" s="14">
        <v>2.5300000000000045E-3</v>
      </c>
    </row>
    <row r="1455" spans="1:7" x14ac:dyDescent="0.25">
      <c r="A1455" s="2" t="s">
        <v>3913</v>
      </c>
      <c r="B1455" s="2" t="s">
        <v>91</v>
      </c>
      <c r="C1455" s="3">
        <v>45330</v>
      </c>
      <c r="D1455" s="3">
        <v>46061</v>
      </c>
      <c r="E1455" s="20">
        <v>3.61E-2</v>
      </c>
      <c r="F1455" s="14" t="s">
        <v>9</v>
      </c>
      <c r="G1455" s="14">
        <v>3.040000000000001E-3</v>
      </c>
    </row>
    <row r="1456" spans="1:7" x14ac:dyDescent="0.25">
      <c r="A1456" s="2" t="s">
        <v>3915</v>
      </c>
      <c r="B1456" s="2" t="s">
        <v>91</v>
      </c>
      <c r="C1456" s="3">
        <v>45330</v>
      </c>
      <c r="D1456" s="3">
        <v>46426</v>
      </c>
      <c r="E1456" s="20">
        <v>3.73E-2</v>
      </c>
      <c r="F1456" s="14" t="s">
        <v>4536</v>
      </c>
      <c r="G1456" s="14">
        <v>3.5000000000000031E-3</v>
      </c>
    </row>
    <row r="1457" spans="1:7" x14ac:dyDescent="0.25">
      <c r="A1457" s="2" t="s">
        <v>3917</v>
      </c>
      <c r="B1457" s="2" t="s">
        <v>41</v>
      </c>
      <c r="C1457" s="3">
        <v>45331</v>
      </c>
      <c r="D1457" s="3">
        <v>45700</v>
      </c>
      <c r="E1457" s="20">
        <v>3.4000000000000002E-2</v>
      </c>
      <c r="F1457" s="14" t="s">
        <v>8</v>
      </c>
      <c r="G1457" s="14">
        <v>1.7899999999999999E-3</v>
      </c>
    </row>
    <row r="1458" spans="1:7" x14ac:dyDescent="0.25">
      <c r="A1458" s="2" t="s">
        <v>3920</v>
      </c>
      <c r="B1458" s="2" t="s">
        <v>95</v>
      </c>
      <c r="C1458" s="3">
        <v>45334</v>
      </c>
      <c r="D1458" s="3">
        <v>45425</v>
      </c>
      <c r="E1458" s="20">
        <v>3.2500000000000001E-2</v>
      </c>
      <c r="F1458" s="14" t="s">
        <v>4534</v>
      </c>
      <c r="G1458" s="14">
        <v>2.3E-3</v>
      </c>
    </row>
    <row r="1459" spans="1:7" x14ac:dyDescent="0.25">
      <c r="A1459" s="2" t="s">
        <v>3923</v>
      </c>
      <c r="B1459" s="2" t="s">
        <v>95</v>
      </c>
      <c r="C1459" s="3">
        <v>45334</v>
      </c>
      <c r="D1459" s="3">
        <v>45516</v>
      </c>
      <c r="E1459" s="20">
        <v>3.3500000000000002E-2</v>
      </c>
      <c r="F1459" s="14" t="s">
        <v>4533</v>
      </c>
      <c r="G1459" s="14">
        <v>2.5600000000000032E-3</v>
      </c>
    </row>
    <row r="1460" spans="1:7" x14ac:dyDescent="0.25">
      <c r="A1460" s="2" t="s">
        <v>3925</v>
      </c>
      <c r="B1460" s="2" t="s">
        <v>95</v>
      </c>
      <c r="C1460" s="3">
        <v>45336</v>
      </c>
      <c r="D1460" s="3">
        <v>45702</v>
      </c>
      <c r="E1460" s="20">
        <v>0.03</v>
      </c>
      <c r="F1460" s="14" t="s">
        <v>8</v>
      </c>
      <c r="G1460" s="14">
        <v>-2.2199999999999998E-3</v>
      </c>
    </row>
    <row r="1461" spans="1:7" x14ac:dyDescent="0.25">
      <c r="A1461" s="2" t="s">
        <v>3928</v>
      </c>
      <c r="B1461" s="2" t="s">
        <v>62</v>
      </c>
      <c r="C1461" s="3">
        <v>45337</v>
      </c>
      <c r="D1461" s="3">
        <v>46068</v>
      </c>
      <c r="E1461" s="20">
        <v>3.6299999999999999E-2</v>
      </c>
      <c r="F1461" s="14" t="s">
        <v>9</v>
      </c>
      <c r="G1461" s="14">
        <v>3.2299999999999968E-3</v>
      </c>
    </row>
    <row r="1462" spans="1:7" x14ac:dyDescent="0.25">
      <c r="A1462" s="2" t="s">
        <v>3931</v>
      </c>
      <c r="B1462" s="2" t="s">
        <v>62</v>
      </c>
      <c r="C1462" s="3">
        <v>45337</v>
      </c>
      <c r="D1462" s="3">
        <v>46433</v>
      </c>
      <c r="E1462" s="20">
        <v>3.7499999999999999E-2</v>
      </c>
      <c r="F1462" s="14" t="s">
        <v>4536</v>
      </c>
      <c r="G1462" s="14">
        <v>3.6899999999999988E-3</v>
      </c>
    </row>
    <row r="1463" spans="1:7" x14ac:dyDescent="0.25">
      <c r="A1463" s="2" t="s">
        <v>3933</v>
      </c>
      <c r="B1463" s="2" t="s">
        <v>782</v>
      </c>
      <c r="C1463" s="3">
        <v>45343</v>
      </c>
      <c r="D1463" s="3">
        <v>45707</v>
      </c>
      <c r="E1463" s="20">
        <v>3.4000000000000002E-2</v>
      </c>
      <c r="F1463" s="14" t="s">
        <v>8</v>
      </c>
      <c r="G1463" s="14">
        <v>2.4300000000000016E-3</v>
      </c>
    </row>
    <row r="1464" spans="1:7" x14ac:dyDescent="0.25">
      <c r="A1464" s="2" t="s">
        <v>3936</v>
      </c>
      <c r="B1464" s="2" t="s">
        <v>95</v>
      </c>
      <c r="C1464" s="3">
        <v>45345</v>
      </c>
      <c r="D1464" s="3">
        <v>45436</v>
      </c>
      <c r="E1464" s="20">
        <v>2.5000000000000001E-2</v>
      </c>
      <c r="F1464" s="14" t="s">
        <v>4534</v>
      </c>
      <c r="G1464" s="14">
        <v>-5.5099999999999975E-3</v>
      </c>
    </row>
    <row r="1465" spans="1:7" x14ac:dyDescent="0.25">
      <c r="A1465" s="2" t="s">
        <v>3939</v>
      </c>
      <c r="B1465" s="2" t="s">
        <v>95</v>
      </c>
      <c r="C1465" s="3">
        <v>45345</v>
      </c>
      <c r="D1465" s="3">
        <v>47172</v>
      </c>
      <c r="E1465" s="20">
        <v>0.04</v>
      </c>
      <c r="F1465" s="14" t="s">
        <v>11</v>
      </c>
      <c r="G1465" s="14">
        <v>5.3500000000000006E-3</v>
      </c>
    </row>
    <row r="1466" spans="1:7" x14ac:dyDescent="0.25">
      <c r="A1466" s="2" t="s">
        <v>3941</v>
      </c>
      <c r="B1466" s="2" t="s">
        <v>95</v>
      </c>
      <c r="C1466" s="3">
        <v>45349</v>
      </c>
      <c r="D1466" s="3">
        <v>45531</v>
      </c>
      <c r="E1466" s="20">
        <v>2.5000000000000001E-2</v>
      </c>
      <c r="F1466" s="14" t="s">
        <v>4533</v>
      </c>
      <c r="G1466" s="14">
        <v>-5.8899999999999994E-3</v>
      </c>
    </row>
    <row r="1467" spans="1:7" x14ac:dyDescent="0.25">
      <c r="A1467" s="2" t="s">
        <v>3944</v>
      </c>
      <c r="B1467" s="2" t="s">
        <v>54</v>
      </c>
      <c r="C1467" s="3">
        <v>45350</v>
      </c>
      <c r="D1467" s="3">
        <v>45441</v>
      </c>
      <c r="E1467" s="20">
        <v>3.1400000000000004E-2</v>
      </c>
      <c r="F1467" s="14" t="s">
        <v>4534</v>
      </c>
      <c r="G1467" s="14">
        <v>2.4000000000000028E-3</v>
      </c>
    </row>
    <row r="1468" spans="1:7" x14ac:dyDescent="0.25">
      <c r="A1468" s="2" t="s">
        <v>3947</v>
      </c>
      <c r="B1468" s="2" t="s">
        <v>54</v>
      </c>
      <c r="C1468" s="3">
        <v>45350</v>
      </c>
      <c r="D1468" s="3">
        <v>45532</v>
      </c>
      <c r="E1468" s="20">
        <v>3.27E-2</v>
      </c>
      <c r="F1468" s="14" t="s">
        <v>4533</v>
      </c>
      <c r="G1468" s="14">
        <v>2.64E-3</v>
      </c>
    </row>
    <row r="1469" spans="1:7" x14ac:dyDescent="0.25">
      <c r="A1469" s="2" t="s">
        <v>3949</v>
      </c>
      <c r="B1469" s="2" t="s">
        <v>264</v>
      </c>
      <c r="C1469" s="3">
        <v>45350</v>
      </c>
      <c r="D1469" s="3">
        <v>46083</v>
      </c>
      <c r="E1469" s="20">
        <v>3.8100000000000002E-2</v>
      </c>
      <c r="F1469" s="14" t="s">
        <v>9</v>
      </c>
      <c r="G1469" s="14">
        <v>5.180000000000004E-3</v>
      </c>
    </row>
    <row r="1470" spans="1:7" x14ac:dyDescent="0.25">
      <c r="A1470" s="2" t="s">
        <v>3951</v>
      </c>
      <c r="B1470" s="2" t="s">
        <v>264</v>
      </c>
      <c r="C1470" s="3">
        <v>45350</v>
      </c>
      <c r="D1470" s="3">
        <v>46170</v>
      </c>
      <c r="E1470" s="20">
        <v>3.8399999999999997E-2</v>
      </c>
      <c r="F1470" s="14" t="s">
        <v>9</v>
      </c>
      <c r="G1470" s="14">
        <v>5.2899999999999961E-3</v>
      </c>
    </row>
    <row r="1471" spans="1:7" x14ac:dyDescent="0.25">
      <c r="A1471" s="2" t="s">
        <v>3953</v>
      </c>
      <c r="B1471" s="2" t="s">
        <v>95</v>
      </c>
      <c r="C1471" s="3">
        <v>45355</v>
      </c>
      <c r="D1471" s="3">
        <v>45720</v>
      </c>
      <c r="E1471" s="20">
        <v>3.1E-2</v>
      </c>
      <c r="F1471" s="14" t="s">
        <v>8</v>
      </c>
      <c r="G1471" s="14">
        <v>-8.000000000000021E-4</v>
      </c>
    </row>
    <row r="1472" spans="1:7" x14ac:dyDescent="0.25">
      <c r="A1472" s="2" t="s">
        <v>3956</v>
      </c>
      <c r="B1472" s="2" t="s">
        <v>41</v>
      </c>
      <c r="C1472" s="3">
        <v>45355</v>
      </c>
      <c r="D1472" s="3">
        <v>45721</v>
      </c>
      <c r="E1472" s="20">
        <v>3.3500000000000002E-2</v>
      </c>
      <c r="F1472" s="14" t="s">
        <v>8</v>
      </c>
      <c r="G1472" s="14">
        <v>1.690000000000004E-3</v>
      </c>
    </row>
    <row r="1473" spans="1:7" x14ac:dyDescent="0.25">
      <c r="A1473" s="2" t="s">
        <v>3958</v>
      </c>
      <c r="B1473" s="2" t="s">
        <v>41</v>
      </c>
      <c r="C1473" s="3">
        <v>45355</v>
      </c>
      <c r="D1473" s="3">
        <v>45721</v>
      </c>
      <c r="E1473" s="20">
        <v>3.2000000000000001E-2</v>
      </c>
      <c r="F1473" s="14" t="s">
        <v>8</v>
      </c>
      <c r="G1473" s="14">
        <v>1.9000000000000267E-4</v>
      </c>
    </row>
    <row r="1474" spans="1:7" x14ac:dyDescent="0.25">
      <c r="A1474" s="2" t="s">
        <v>3960</v>
      </c>
      <c r="B1474" s="2" t="s">
        <v>95</v>
      </c>
      <c r="C1474" s="3">
        <v>45356</v>
      </c>
      <c r="D1474" s="3">
        <v>45721</v>
      </c>
      <c r="E1474" s="20">
        <v>3.1E-2</v>
      </c>
      <c r="F1474" s="14" t="s">
        <v>8</v>
      </c>
      <c r="G1474" s="14">
        <v>-8.0999999999999822E-4</v>
      </c>
    </row>
    <row r="1475" spans="1:7" x14ac:dyDescent="0.25">
      <c r="A1475" s="2" t="s">
        <v>3963</v>
      </c>
      <c r="B1475" s="2" t="s">
        <v>41</v>
      </c>
      <c r="C1475" s="3">
        <v>45357</v>
      </c>
      <c r="D1475" s="3">
        <v>46058</v>
      </c>
      <c r="E1475" s="20">
        <v>3.4500000000000003E-2</v>
      </c>
      <c r="F1475" s="14" t="s">
        <v>9</v>
      </c>
      <c r="G1475" s="14">
        <v>1.8799999999999997E-3</v>
      </c>
    </row>
    <row r="1476" spans="1:7" x14ac:dyDescent="0.25">
      <c r="A1476" s="2" t="s">
        <v>3966</v>
      </c>
      <c r="B1476" s="2" t="s">
        <v>41</v>
      </c>
      <c r="C1476" s="3">
        <v>45359</v>
      </c>
      <c r="D1476" s="3">
        <v>46059</v>
      </c>
      <c r="E1476" s="20">
        <v>3.6000000000000004E-2</v>
      </c>
      <c r="F1476" s="14" t="s">
        <v>9</v>
      </c>
      <c r="G1476" s="14">
        <v>3.6500000000000074E-3</v>
      </c>
    </row>
    <row r="1477" spans="1:7" x14ac:dyDescent="0.25">
      <c r="A1477" s="2" t="s">
        <v>3969</v>
      </c>
      <c r="B1477" s="2" t="s">
        <v>95</v>
      </c>
      <c r="C1477" s="3">
        <v>45362</v>
      </c>
      <c r="D1477" s="3">
        <v>45727</v>
      </c>
      <c r="E1477" s="20">
        <v>3.1E-2</v>
      </c>
      <c r="F1477" s="14" t="s">
        <v>8</v>
      </c>
      <c r="G1477" s="14">
        <v>-6.2999999999999862E-4</v>
      </c>
    </row>
    <row r="1478" spans="1:7" x14ac:dyDescent="0.25">
      <c r="A1478" s="2" t="s">
        <v>3972</v>
      </c>
      <c r="B1478" s="2" t="s">
        <v>95</v>
      </c>
      <c r="C1478" s="3">
        <v>45363</v>
      </c>
      <c r="D1478" s="3">
        <v>45455</v>
      </c>
      <c r="E1478" s="20">
        <v>2.8999999999999998E-2</v>
      </c>
      <c r="F1478" s="14" t="s">
        <v>4534</v>
      </c>
      <c r="G1478" s="14">
        <v>-8.5000000000000353E-4</v>
      </c>
    </row>
    <row r="1479" spans="1:7" x14ac:dyDescent="0.25">
      <c r="A1479" s="2" t="s">
        <v>3975</v>
      </c>
      <c r="B1479" s="2" t="s">
        <v>95</v>
      </c>
      <c r="C1479" s="3">
        <v>45363</v>
      </c>
      <c r="D1479" s="3">
        <v>45545</v>
      </c>
      <c r="E1479" s="20">
        <v>3.1E-2</v>
      </c>
      <c r="F1479" s="14" t="s">
        <v>4533</v>
      </c>
      <c r="G1479" s="14">
        <v>6.8000000000000005E-4</v>
      </c>
    </row>
    <row r="1480" spans="1:7" x14ac:dyDescent="0.25">
      <c r="A1480" s="2" t="s">
        <v>3977</v>
      </c>
      <c r="B1480" s="2" t="s">
        <v>41</v>
      </c>
      <c r="C1480" s="3">
        <v>45366</v>
      </c>
      <c r="D1480" s="3">
        <v>45733</v>
      </c>
      <c r="E1480" s="20">
        <v>3.4000000000000002E-2</v>
      </c>
      <c r="F1480" s="14" t="s">
        <v>8</v>
      </c>
      <c r="G1480" s="14">
        <v>2.5000000000000022E-3</v>
      </c>
    </row>
    <row r="1481" spans="1:7" x14ac:dyDescent="0.25">
      <c r="A1481" s="2" t="s">
        <v>3980</v>
      </c>
      <c r="B1481" s="2" t="s">
        <v>41</v>
      </c>
      <c r="C1481" s="3">
        <v>45366</v>
      </c>
      <c r="D1481" s="3">
        <v>46066</v>
      </c>
      <c r="E1481" s="20">
        <v>3.6000000000000004E-2</v>
      </c>
      <c r="F1481" s="14" t="s">
        <v>9</v>
      </c>
      <c r="G1481" s="14">
        <v>3.5800000000000068E-3</v>
      </c>
    </row>
    <row r="1482" spans="1:7" x14ac:dyDescent="0.25">
      <c r="A1482" s="2" t="s">
        <v>3982</v>
      </c>
      <c r="B1482" s="2" t="s">
        <v>41</v>
      </c>
      <c r="C1482" s="3">
        <v>45369</v>
      </c>
      <c r="D1482" s="3">
        <v>45735</v>
      </c>
      <c r="E1482" s="20">
        <v>3.2000000000000001E-2</v>
      </c>
      <c r="F1482" s="14" t="s">
        <v>8</v>
      </c>
      <c r="G1482" s="14">
        <v>4.8999999999999738E-4</v>
      </c>
    </row>
    <row r="1483" spans="1:7" x14ac:dyDescent="0.25">
      <c r="A1483" s="2" t="s">
        <v>3985</v>
      </c>
      <c r="B1483" s="2" t="s">
        <v>62</v>
      </c>
      <c r="C1483" s="3">
        <v>45372</v>
      </c>
      <c r="D1483" s="3">
        <v>45737</v>
      </c>
      <c r="E1483" s="20">
        <v>3.3500000000000002E-2</v>
      </c>
      <c r="F1483" s="15" t="s">
        <v>8</v>
      </c>
      <c r="G1483" s="15">
        <v>2.5000000000000001E-3</v>
      </c>
    </row>
    <row r="1484" spans="1:7" x14ac:dyDescent="0.25">
      <c r="A1484" s="2" t="s">
        <v>3988</v>
      </c>
      <c r="B1484" s="2" t="s">
        <v>62</v>
      </c>
      <c r="C1484" s="3">
        <v>45372</v>
      </c>
      <c r="D1484" s="3">
        <v>46102</v>
      </c>
      <c r="E1484" s="20">
        <v>3.5499999999999997E-2</v>
      </c>
      <c r="F1484" s="15" t="s">
        <v>9</v>
      </c>
      <c r="G1484" s="15">
        <v>3.0000000000000001E-3</v>
      </c>
    </row>
    <row r="1485" spans="1:7" x14ac:dyDescent="0.25">
      <c r="A1485" s="2" t="s">
        <v>3990</v>
      </c>
      <c r="B1485" s="2" t="s">
        <v>62</v>
      </c>
      <c r="C1485" s="3">
        <v>45372</v>
      </c>
      <c r="D1485" s="3">
        <v>46467</v>
      </c>
      <c r="E1485" s="20">
        <v>3.6499999999999998E-2</v>
      </c>
      <c r="F1485" s="15" t="s">
        <v>4536</v>
      </c>
      <c r="G1485" s="15">
        <v>3.5000000000000001E-3</v>
      </c>
    </row>
    <row r="1486" spans="1:7" x14ac:dyDescent="0.25">
      <c r="A1486" s="2" t="s">
        <v>3992</v>
      </c>
      <c r="B1486" s="2" t="s">
        <v>106</v>
      </c>
      <c r="C1486" s="3">
        <v>45377</v>
      </c>
      <c r="D1486" s="3">
        <v>45559</v>
      </c>
      <c r="E1486" s="20">
        <v>3.2400000000000005E-2</v>
      </c>
      <c r="F1486" s="14" t="s">
        <v>4533</v>
      </c>
      <c r="G1486" s="14">
        <v>2.0500000000000067E-3</v>
      </c>
    </row>
    <row r="1487" spans="1:7" x14ac:dyDescent="0.25">
      <c r="A1487" s="2" t="s">
        <v>3995</v>
      </c>
      <c r="B1487" s="2" t="s">
        <v>106</v>
      </c>
      <c r="C1487" s="3">
        <v>45377</v>
      </c>
      <c r="D1487" s="3">
        <v>45741</v>
      </c>
      <c r="E1487" s="20">
        <v>3.3500000000000002E-2</v>
      </c>
      <c r="F1487" s="14" t="s">
        <v>8</v>
      </c>
      <c r="G1487" s="14">
        <v>2.5700000000000028E-3</v>
      </c>
    </row>
    <row r="1488" spans="1:7" x14ac:dyDescent="0.25">
      <c r="A1488" s="2" t="s">
        <v>3997</v>
      </c>
      <c r="B1488" s="2" t="s">
        <v>95</v>
      </c>
      <c r="C1488" s="3">
        <v>45379</v>
      </c>
      <c r="D1488" s="3">
        <v>45562</v>
      </c>
      <c r="E1488" s="20">
        <v>3.3500000000000002E-2</v>
      </c>
      <c r="F1488" s="14" t="s">
        <v>4533</v>
      </c>
      <c r="G1488" s="14">
        <v>2.9900000000000031E-3</v>
      </c>
    </row>
    <row r="1489" spans="1:7" x14ac:dyDescent="0.25">
      <c r="A1489" s="2" t="s">
        <v>4001</v>
      </c>
      <c r="B1489" s="2" t="s">
        <v>2886</v>
      </c>
      <c r="C1489" s="3">
        <v>45380</v>
      </c>
      <c r="D1489" s="3">
        <v>45472</v>
      </c>
      <c r="E1489" s="20">
        <v>3.1899999999999998E-2</v>
      </c>
      <c r="F1489" s="14" t="s">
        <v>4534</v>
      </c>
      <c r="G1489" s="14">
        <v>1.8499999999999975E-3</v>
      </c>
    </row>
    <row r="1490" spans="1:7" x14ac:dyDescent="0.25">
      <c r="A1490" s="2" t="s">
        <v>4004</v>
      </c>
      <c r="B1490" s="2" t="s">
        <v>183</v>
      </c>
      <c r="C1490" s="3">
        <v>45380</v>
      </c>
      <c r="D1490" s="3">
        <v>45562</v>
      </c>
      <c r="E1490" s="20">
        <v>3.2500000000000001E-2</v>
      </c>
      <c r="F1490" s="14" t="s">
        <v>4533</v>
      </c>
      <c r="G1490" s="14">
        <v>1.9900000000000022E-3</v>
      </c>
    </row>
    <row r="1491" spans="1:7" x14ac:dyDescent="0.25">
      <c r="A1491" s="2" t="s">
        <v>4006</v>
      </c>
      <c r="B1491" s="2" t="s">
        <v>183</v>
      </c>
      <c r="C1491" s="3">
        <v>45380</v>
      </c>
      <c r="D1491" s="3">
        <v>45653</v>
      </c>
      <c r="E1491" s="20">
        <v>3.3099999999999997E-2</v>
      </c>
      <c r="F1491" s="14" t="s">
        <v>4533</v>
      </c>
      <c r="G1491" s="14">
        <v>2.2799999999999973E-3</v>
      </c>
    </row>
    <row r="1492" spans="1:7" x14ac:dyDescent="0.25">
      <c r="A1492" s="2" t="s">
        <v>4008</v>
      </c>
      <c r="B1492" s="2" t="s">
        <v>95</v>
      </c>
      <c r="C1492" s="3">
        <v>45385</v>
      </c>
      <c r="D1492" s="3">
        <v>45476</v>
      </c>
      <c r="E1492" s="20">
        <v>2.8999999999999998E-2</v>
      </c>
      <c r="F1492" s="14" t="s">
        <v>4534</v>
      </c>
      <c r="G1492" s="14">
        <v>-1.1300000000000025E-3</v>
      </c>
    </row>
    <row r="1493" spans="1:7" x14ac:dyDescent="0.25">
      <c r="A1493" s="2" t="s">
        <v>4011</v>
      </c>
      <c r="B1493" s="2" t="s">
        <v>41</v>
      </c>
      <c r="C1493" s="3">
        <v>45385</v>
      </c>
      <c r="D1493" s="3">
        <v>45751</v>
      </c>
      <c r="E1493" s="20">
        <v>3.2000000000000001E-2</v>
      </c>
      <c r="F1493" s="14" t="s">
        <v>8</v>
      </c>
      <c r="G1493" s="14">
        <v>1.4400000000000003E-3</v>
      </c>
    </row>
    <row r="1494" spans="1:7" x14ac:dyDescent="0.25">
      <c r="A1494" s="2" t="s">
        <v>4013</v>
      </c>
      <c r="B1494" s="2" t="s">
        <v>782</v>
      </c>
      <c r="C1494" s="3">
        <v>45386</v>
      </c>
      <c r="D1494" s="3">
        <v>45751</v>
      </c>
      <c r="E1494" s="20">
        <v>3.3000000000000002E-2</v>
      </c>
      <c r="F1494" s="15" t="s">
        <v>8</v>
      </c>
      <c r="G1494" s="15">
        <v>2.8999999999999998E-3</v>
      </c>
    </row>
    <row r="1495" spans="1:7" x14ac:dyDescent="0.25">
      <c r="A1495" s="2" t="s">
        <v>4016</v>
      </c>
      <c r="B1495" s="2" t="s">
        <v>95</v>
      </c>
      <c r="C1495" s="3">
        <v>45387</v>
      </c>
      <c r="D1495" s="3">
        <v>45569</v>
      </c>
      <c r="E1495" s="20">
        <v>2.8999999999999998E-2</v>
      </c>
      <c r="F1495" s="14" t="s">
        <v>4533</v>
      </c>
      <c r="G1495" s="14">
        <v>-1.5000000000000013E-3</v>
      </c>
    </row>
    <row r="1496" spans="1:7" x14ac:dyDescent="0.25">
      <c r="A1496" s="2" t="s">
        <v>4019</v>
      </c>
      <c r="B1496" s="2" t="s">
        <v>95</v>
      </c>
      <c r="C1496" s="3">
        <v>45387</v>
      </c>
      <c r="D1496" s="3">
        <v>45751</v>
      </c>
      <c r="E1496" s="20">
        <v>3.1E-2</v>
      </c>
      <c r="F1496" s="14" t="s">
        <v>8</v>
      </c>
      <c r="G1496" s="14">
        <v>-1.5000000000000083E-4</v>
      </c>
    </row>
    <row r="1497" spans="1:7" x14ac:dyDescent="0.25">
      <c r="A1497" s="2" t="s">
        <v>4022</v>
      </c>
      <c r="B1497" s="2" t="s">
        <v>142</v>
      </c>
      <c r="C1497" s="3">
        <v>45397</v>
      </c>
      <c r="D1497" s="3">
        <v>45595</v>
      </c>
      <c r="E1497" s="20">
        <v>5.0599999999999999E-2</v>
      </c>
      <c r="F1497" s="14" t="s">
        <v>4533</v>
      </c>
      <c r="G1497" s="14">
        <v>2.001E-2</v>
      </c>
    </row>
    <row r="1498" spans="1:7" x14ac:dyDescent="0.25">
      <c r="A1498" s="2" t="s">
        <v>4026</v>
      </c>
      <c r="B1498" s="2" t="s">
        <v>91</v>
      </c>
      <c r="C1498" s="3">
        <v>45397</v>
      </c>
      <c r="D1498" s="3">
        <v>45761</v>
      </c>
      <c r="E1498" s="20">
        <v>3.3700000000000001E-2</v>
      </c>
      <c r="F1498" s="15" t="s">
        <v>8</v>
      </c>
      <c r="G1498" s="15">
        <v>2.5000000000000001E-3</v>
      </c>
    </row>
    <row r="1499" spans="1:7" x14ac:dyDescent="0.25">
      <c r="A1499" s="2" t="s">
        <v>4028</v>
      </c>
      <c r="B1499" s="2" t="s">
        <v>95</v>
      </c>
      <c r="C1499" s="3">
        <v>45397</v>
      </c>
      <c r="D1499" s="3">
        <v>45762</v>
      </c>
      <c r="E1499" s="20">
        <v>2.8999999999999998E-2</v>
      </c>
      <c r="F1499" s="14" t="s">
        <v>8</v>
      </c>
      <c r="G1499" s="14">
        <v>-2.6699999999999988E-3</v>
      </c>
    </row>
    <row r="1500" spans="1:7" x14ac:dyDescent="0.25">
      <c r="A1500" s="2" t="s">
        <v>4030</v>
      </c>
      <c r="B1500" s="2" t="s">
        <v>305</v>
      </c>
      <c r="C1500" s="3">
        <v>45397</v>
      </c>
      <c r="D1500" s="3">
        <v>46127</v>
      </c>
      <c r="E1500" s="20">
        <v>3.5699999999999996E-2</v>
      </c>
      <c r="F1500" s="14" t="s">
        <v>9</v>
      </c>
      <c r="G1500" s="14">
        <v>3.3599999999999949E-3</v>
      </c>
    </row>
    <row r="1501" spans="1:7" x14ac:dyDescent="0.25">
      <c r="A1501" s="2" t="s">
        <v>4032</v>
      </c>
      <c r="B1501" s="2" t="s">
        <v>91</v>
      </c>
      <c r="C1501" s="3">
        <v>45397</v>
      </c>
      <c r="D1501" s="3">
        <v>46127</v>
      </c>
      <c r="E1501" s="20">
        <v>3.5499999999999997E-2</v>
      </c>
      <c r="F1501" s="15" t="s">
        <v>9</v>
      </c>
      <c r="G1501" s="15">
        <v>3.0000000000000001E-3</v>
      </c>
    </row>
    <row r="1502" spans="1:7" x14ac:dyDescent="0.25">
      <c r="A1502" s="2" t="s">
        <v>4034</v>
      </c>
      <c r="B1502" s="2" t="s">
        <v>91</v>
      </c>
      <c r="C1502" s="3">
        <v>45397</v>
      </c>
      <c r="D1502" s="3">
        <v>46492</v>
      </c>
      <c r="E1502" s="20">
        <v>3.6600000000000001E-2</v>
      </c>
      <c r="F1502" s="15" t="s">
        <v>4536</v>
      </c>
      <c r="G1502" s="15">
        <v>3.5000000000000001E-3</v>
      </c>
    </row>
    <row r="1503" spans="1:7" x14ac:dyDescent="0.25">
      <c r="A1503" s="2" t="s">
        <v>4036</v>
      </c>
      <c r="B1503" s="2" t="s">
        <v>95</v>
      </c>
      <c r="C1503" s="3">
        <v>45399</v>
      </c>
      <c r="D1503" s="3">
        <v>45764</v>
      </c>
      <c r="E1503" s="20">
        <v>3.2000000000000001E-2</v>
      </c>
      <c r="F1503" s="14" t="s">
        <v>8</v>
      </c>
      <c r="G1503" s="14">
        <v>3.300000000000039E-4</v>
      </c>
    </row>
    <row r="1504" spans="1:7" x14ac:dyDescent="0.25">
      <c r="A1504" s="2" t="s">
        <v>4040</v>
      </c>
      <c r="B1504" s="2" t="s">
        <v>27</v>
      </c>
      <c r="C1504" s="3">
        <v>45400</v>
      </c>
      <c r="D1504" s="3">
        <v>45491</v>
      </c>
      <c r="E1504" s="20">
        <v>3.5200000000000002E-2</v>
      </c>
      <c r="F1504" s="14" t="s">
        <v>4534</v>
      </c>
      <c r="G1504" s="14">
        <v>5.0400000000000028E-3</v>
      </c>
    </row>
    <row r="1505" spans="1:7" x14ac:dyDescent="0.25">
      <c r="A1505" s="2" t="s">
        <v>4042</v>
      </c>
      <c r="B1505" s="2" t="s">
        <v>3162</v>
      </c>
      <c r="C1505" s="3">
        <v>45425</v>
      </c>
      <c r="D1505" s="3">
        <v>45789</v>
      </c>
      <c r="E1505" s="20">
        <v>3.9599999999999996E-2</v>
      </c>
      <c r="F1505" s="14" t="s">
        <v>8</v>
      </c>
      <c r="G1505" s="14">
        <v>9.0799999999999978E-3</v>
      </c>
    </row>
    <row r="1506" spans="1:7" x14ac:dyDescent="0.25">
      <c r="A1506" s="2" t="s">
        <v>4045</v>
      </c>
      <c r="B1506" s="2" t="s">
        <v>3162</v>
      </c>
      <c r="C1506" s="3">
        <v>45425</v>
      </c>
      <c r="D1506" s="3">
        <v>45502</v>
      </c>
      <c r="E1506" s="20">
        <v>3.7699999999999997E-2</v>
      </c>
      <c r="F1506" s="14" t="s">
        <v>4534</v>
      </c>
      <c r="G1506" s="14">
        <v>8.3399999999999967E-3</v>
      </c>
    </row>
    <row r="1507" spans="1:7" x14ac:dyDescent="0.25">
      <c r="A1507" s="2" t="s">
        <v>4008</v>
      </c>
      <c r="B1507" s="2" t="s">
        <v>95</v>
      </c>
      <c r="C1507" s="3">
        <v>45385</v>
      </c>
      <c r="D1507" s="3">
        <v>45476</v>
      </c>
      <c r="E1507" s="20">
        <v>2.8999999999999998E-2</v>
      </c>
      <c r="F1507" s="14" t="s">
        <v>4534</v>
      </c>
      <c r="G1507" s="14">
        <v>-1.1300000000000025E-3</v>
      </c>
    </row>
    <row r="1508" spans="1:7" x14ac:dyDescent="0.25">
      <c r="A1508" s="2" t="s">
        <v>4011</v>
      </c>
      <c r="B1508" s="2" t="s">
        <v>41</v>
      </c>
      <c r="C1508" s="3">
        <v>45385</v>
      </c>
      <c r="D1508" s="3">
        <v>45751</v>
      </c>
      <c r="E1508" s="20">
        <v>3.2000000000000001E-2</v>
      </c>
      <c r="F1508" s="14" t="s">
        <v>8</v>
      </c>
      <c r="G1508" s="14">
        <v>1.4400000000000003E-3</v>
      </c>
    </row>
    <row r="1509" spans="1:7" x14ac:dyDescent="0.25">
      <c r="A1509" s="2" t="s">
        <v>4013</v>
      </c>
      <c r="B1509" s="2" t="s">
        <v>782</v>
      </c>
      <c r="C1509" s="3">
        <v>45386</v>
      </c>
      <c r="D1509" s="3">
        <v>45751</v>
      </c>
      <c r="E1509" s="20">
        <v>3.3000000000000002E-2</v>
      </c>
      <c r="F1509" s="15" t="s">
        <v>8</v>
      </c>
      <c r="G1509" s="15">
        <v>2.8999999999999998E-3</v>
      </c>
    </row>
    <row r="1510" spans="1:7" x14ac:dyDescent="0.25">
      <c r="A1510" s="2" t="s">
        <v>4019</v>
      </c>
      <c r="B1510" s="2" t="s">
        <v>95</v>
      </c>
      <c r="C1510" s="3">
        <v>45387</v>
      </c>
      <c r="D1510" s="3">
        <v>45751</v>
      </c>
      <c r="E1510" s="20">
        <v>3.1E-2</v>
      </c>
      <c r="F1510" s="14" t="s">
        <v>8</v>
      </c>
      <c r="G1510" s="14">
        <v>-1.5000000000000083E-4</v>
      </c>
    </row>
    <row r="1511" spans="1:7" x14ac:dyDescent="0.25">
      <c r="A1511" s="2" t="s">
        <v>4016</v>
      </c>
      <c r="B1511" s="2" t="s">
        <v>95</v>
      </c>
      <c r="C1511" s="3">
        <v>45387</v>
      </c>
      <c r="D1511" s="3">
        <v>45569</v>
      </c>
      <c r="E1511" s="20">
        <v>2.8999999999999998E-2</v>
      </c>
      <c r="F1511" s="14" t="s">
        <v>4533</v>
      </c>
      <c r="G1511" s="14">
        <v>-1.5000000000000013E-3</v>
      </c>
    </row>
    <row r="1512" spans="1:7" x14ac:dyDescent="0.25">
      <c r="A1512" s="2" t="s">
        <v>4028</v>
      </c>
      <c r="B1512" s="2" t="s">
        <v>95</v>
      </c>
      <c r="C1512" s="3">
        <v>45397</v>
      </c>
      <c r="D1512" s="3">
        <v>45762</v>
      </c>
      <c r="E1512" s="20">
        <v>2.8999999999999998E-2</v>
      </c>
      <c r="F1512" s="14" t="s">
        <v>8</v>
      </c>
      <c r="G1512" s="14">
        <v>-2.6699999999999988E-3</v>
      </c>
    </row>
    <row r="1513" spans="1:7" x14ac:dyDescent="0.25">
      <c r="A1513" s="2" t="s">
        <v>4034</v>
      </c>
      <c r="B1513" s="2" t="s">
        <v>7</v>
      </c>
      <c r="C1513" s="3">
        <v>45397</v>
      </c>
      <c r="D1513" s="3">
        <v>46492</v>
      </c>
      <c r="E1513" s="20">
        <v>3.6600000000000001E-2</v>
      </c>
      <c r="F1513" s="14" t="s">
        <v>4536</v>
      </c>
      <c r="G1513" s="14">
        <v>3.6399999999999974E-3</v>
      </c>
    </row>
    <row r="1514" spans="1:7" x14ac:dyDescent="0.25">
      <c r="A1514" s="2" t="s">
        <v>4032</v>
      </c>
      <c r="B1514" s="2" t="s">
        <v>7</v>
      </c>
      <c r="C1514" s="3">
        <v>45397</v>
      </c>
      <c r="D1514" s="3">
        <v>46127</v>
      </c>
      <c r="E1514" s="20">
        <v>3.5499999999999997E-2</v>
      </c>
      <c r="F1514" s="14" t="s">
        <v>9</v>
      </c>
      <c r="G1514" s="14">
        <v>3.1599999999999961E-3</v>
      </c>
    </row>
    <row r="1515" spans="1:7" x14ac:dyDescent="0.25">
      <c r="A1515" s="2" t="s">
        <v>4026</v>
      </c>
      <c r="B1515" s="2" t="s">
        <v>7</v>
      </c>
      <c r="C1515" s="3">
        <v>45397</v>
      </c>
      <c r="D1515" s="3">
        <v>45761</v>
      </c>
      <c r="E1515" s="20">
        <v>3.3700000000000001E-2</v>
      </c>
      <c r="F1515" s="14" t="s">
        <v>8</v>
      </c>
      <c r="G1515" s="14">
        <v>2.5500000000000002E-3</v>
      </c>
    </row>
    <row r="1516" spans="1:7" x14ac:dyDescent="0.25">
      <c r="A1516" s="2" t="s">
        <v>4036</v>
      </c>
      <c r="B1516" s="2" t="s">
        <v>95</v>
      </c>
      <c r="C1516" s="3">
        <v>45399</v>
      </c>
      <c r="D1516" s="3">
        <v>45764</v>
      </c>
      <c r="E1516" s="20">
        <v>3.2000000000000001E-2</v>
      </c>
      <c r="F1516" s="14" t="s">
        <v>8</v>
      </c>
      <c r="G1516" s="14">
        <v>3.300000000000039E-4</v>
      </c>
    </row>
    <row r="1517" spans="1:7" x14ac:dyDescent="0.25">
      <c r="A1517" s="2" t="s">
        <v>4047</v>
      </c>
      <c r="B1517" s="2" t="s">
        <v>41</v>
      </c>
      <c r="C1517" s="3">
        <v>45406</v>
      </c>
      <c r="D1517" s="3">
        <v>45772</v>
      </c>
      <c r="E1517" s="20">
        <v>3.5000000000000003E-2</v>
      </c>
      <c r="F1517" s="14" t="s">
        <v>8</v>
      </c>
      <c r="G1517" s="14">
        <v>3.0000000000000027E-3</v>
      </c>
    </row>
    <row r="1518" spans="1:7" x14ac:dyDescent="0.25">
      <c r="A1518" s="2" t="s">
        <v>4050</v>
      </c>
      <c r="B1518" s="2" t="s">
        <v>54</v>
      </c>
      <c r="C1518" s="3">
        <v>45406</v>
      </c>
      <c r="D1518" s="3">
        <v>45770</v>
      </c>
      <c r="E1518" s="20">
        <v>3.4200000000000001E-2</v>
      </c>
      <c r="F1518" s="15" t="s">
        <v>8</v>
      </c>
      <c r="G1518" s="15">
        <v>3.0000000000000001E-3</v>
      </c>
    </row>
    <row r="1519" spans="1:7" x14ac:dyDescent="0.25">
      <c r="A1519" s="2" t="s">
        <v>4052</v>
      </c>
      <c r="B1519" s="2" t="s">
        <v>54</v>
      </c>
      <c r="C1519" s="3">
        <v>45406</v>
      </c>
      <c r="D1519" s="3">
        <v>46136</v>
      </c>
      <c r="E1519" s="20">
        <v>3.5900000000000001E-2</v>
      </c>
      <c r="F1519" s="15" t="s">
        <v>9</v>
      </c>
      <c r="G1519" s="15">
        <v>3.5000000000000001E-3</v>
      </c>
    </row>
    <row r="1520" spans="1:7" x14ac:dyDescent="0.25">
      <c r="A1520" s="2" t="s">
        <v>4054</v>
      </c>
      <c r="B1520" s="2" t="s">
        <v>95</v>
      </c>
      <c r="C1520" s="3">
        <v>45408</v>
      </c>
      <c r="D1520" s="3">
        <v>45772</v>
      </c>
      <c r="E1520" s="20">
        <v>3.1E-2</v>
      </c>
      <c r="F1520" s="14" t="s">
        <v>8</v>
      </c>
      <c r="G1520" s="14">
        <v>-3.9999999999999758E-4</v>
      </c>
    </row>
    <row r="1521" spans="1:7" x14ac:dyDescent="0.25">
      <c r="A1521" s="2" t="s">
        <v>4057</v>
      </c>
      <c r="B1521" s="2" t="s">
        <v>95</v>
      </c>
      <c r="C1521" s="3">
        <v>45408</v>
      </c>
      <c r="D1521" s="3">
        <v>46139</v>
      </c>
      <c r="E1521" s="20">
        <v>3.6499999999999998E-2</v>
      </c>
      <c r="F1521" s="14" t="s">
        <v>9</v>
      </c>
      <c r="G1521" s="14">
        <v>4.0600000000000011E-3</v>
      </c>
    </row>
    <row r="1522" spans="1:7" x14ac:dyDescent="0.25">
      <c r="A1522" s="2" t="s">
        <v>4059</v>
      </c>
      <c r="B1522" s="2" t="s">
        <v>95</v>
      </c>
      <c r="C1522" s="3">
        <v>45408</v>
      </c>
      <c r="D1522" s="3">
        <v>45772</v>
      </c>
      <c r="E1522" s="20">
        <v>3.5000000000000003E-2</v>
      </c>
      <c r="F1522" s="14" t="s">
        <v>8</v>
      </c>
      <c r="G1522" s="14">
        <v>3.600000000000006E-3</v>
      </c>
    </row>
    <row r="1523" spans="1:7" x14ac:dyDescent="0.25">
      <c r="A1523" s="2" t="s">
        <v>4061</v>
      </c>
      <c r="B1523" s="2" t="s">
        <v>95</v>
      </c>
      <c r="C1523" s="3">
        <v>45412</v>
      </c>
      <c r="D1523" s="3">
        <v>45565</v>
      </c>
      <c r="E1523" s="20">
        <v>3.0499999999999999E-2</v>
      </c>
      <c r="F1523" s="14" t="s">
        <v>4533</v>
      </c>
      <c r="G1523" s="14">
        <v>-1.3000000000000164E-4</v>
      </c>
    </row>
    <row r="1524" spans="1:7" x14ac:dyDescent="0.25">
      <c r="A1524" s="2" t="s">
        <v>4064</v>
      </c>
      <c r="B1524" s="2" t="s">
        <v>95</v>
      </c>
      <c r="C1524" s="3">
        <v>45412</v>
      </c>
      <c r="D1524" s="3">
        <v>45534</v>
      </c>
      <c r="E1524" s="20">
        <v>0.03</v>
      </c>
      <c r="F1524" s="14" t="s">
        <v>4534</v>
      </c>
      <c r="G1524" s="14">
        <v>-4.2999999999999983E-4</v>
      </c>
    </row>
    <row r="1525" spans="1:7" x14ac:dyDescent="0.25">
      <c r="A1525" s="2" t="s">
        <v>4066</v>
      </c>
      <c r="B1525" s="2" t="s">
        <v>95</v>
      </c>
      <c r="C1525" s="3">
        <v>45412</v>
      </c>
      <c r="D1525" s="3">
        <v>45503</v>
      </c>
      <c r="E1525" s="20">
        <v>2.9500000000000002E-2</v>
      </c>
      <c r="F1525" s="14" t="s">
        <v>4534</v>
      </c>
      <c r="G1525" s="14">
        <v>-6.5999999999999739E-4</v>
      </c>
    </row>
    <row r="1526" spans="1:7" x14ac:dyDescent="0.25">
      <c r="A1526" s="2" t="s">
        <v>4068</v>
      </c>
      <c r="B1526" s="2" t="s">
        <v>95</v>
      </c>
      <c r="C1526" s="3">
        <v>45412</v>
      </c>
      <c r="D1526" s="3">
        <v>45471</v>
      </c>
      <c r="E1526" s="20">
        <v>2.8999999999999998E-2</v>
      </c>
      <c r="F1526" s="14" t="s">
        <v>4534</v>
      </c>
      <c r="G1526" s="14">
        <v>-8.8000000000000231E-4</v>
      </c>
    </row>
    <row r="1527" spans="1:7" x14ac:dyDescent="0.25">
      <c r="A1527" s="2" t="s">
        <v>4070</v>
      </c>
      <c r="B1527" s="2" t="s">
        <v>95</v>
      </c>
      <c r="C1527" s="3">
        <v>45412</v>
      </c>
      <c r="D1527" s="3">
        <v>45442</v>
      </c>
      <c r="E1527" s="20">
        <v>2.8500000000000001E-2</v>
      </c>
      <c r="F1527" s="14" t="s">
        <v>4535</v>
      </c>
      <c r="G1527" s="14">
        <v>-1.1299999999999991E-3</v>
      </c>
    </row>
    <row r="1528" spans="1:7" x14ac:dyDescent="0.25">
      <c r="A1528" s="2" t="s">
        <v>4072</v>
      </c>
      <c r="B1528" s="2" t="s">
        <v>95</v>
      </c>
      <c r="C1528" s="3">
        <v>45412</v>
      </c>
      <c r="D1528" s="3">
        <v>45595</v>
      </c>
      <c r="E1528" s="20">
        <v>3.2000000000000001E-2</v>
      </c>
      <c r="F1528" s="14" t="s">
        <v>4533</v>
      </c>
      <c r="G1528" s="14">
        <v>1.1800000000000005E-3</v>
      </c>
    </row>
    <row r="1529" spans="1:7" x14ac:dyDescent="0.25">
      <c r="A1529" s="2" t="s">
        <v>4074</v>
      </c>
      <c r="B1529" s="2" t="s">
        <v>54</v>
      </c>
      <c r="C1529" s="3">
        <v>45411</v>
      </c>
      <c r="D1529" s="3">
        <v>45775</v>
      </c>
      <c r="E1529" s="20">
        <v>3.44E-2</v>
      </c>
      <c r="F1529" s="15" t="s">
        <v>8</v>
      </c>
      <c r="G1529" s="15">
        <v>3.0000000000000001E-3</v>
      </c>
    </row>
    <row r="1530" spans="1:7" x14ac:dyDescent="0.25">
      <c r="A1530" s="2" t="s">
        <v>4077</v>
      </c>
      <c r="B1530" s="2" t="s">
        <v>183</v>
      </c>
      <c r="C1530" s="3">
        <v>45412</v>
      </c>
      <c r="D1530" s="3">
        <v>45502</v>
      </c>
      <c r="E1530" s="20">
        <v>3.1699999999999999E-2</v>
      </c>
      <c r="F1530" s="14" t="s">
        <v>4534</v>
      </c>
      <c r="G1530" s="14">
        <v>1.5499999999999993E-3</v>
      </c>
    </row>
    <row r="1531" spans="1:7" x14ac:dyDescent="0.25">
      <c r="A1531" s="2" t="s">
        <v>4079</v>
      </c>
      <c r="B1531" s="2" t="s">
        <v>183</v>
      </c>
      <c r="C1531" s="3">
        <v>45412</v>
      </c>
      <c r="D1531" s="3">
        <v>45594</v>
      </c>
      <c r="E1531" s="20">
        <v>3.2799999999999996E-2</v>
      </c>
      <c r="F1531" s="14" t="s">
        <v>4533</v>
      </c>
      <c r="G1531" s="14">
        <v>1.9799999999999957E-3</v>
      </c>
    </row>
    <row r="1532" spans="1:7" x14ac:dyDescent="0.25">
      <c r="A1532" s="2" t="s">
        <v>4081</v>
      </c>
      <c r="B1532" s="2" t="s">
        <v>7</v>
      </c>
      <c r="C1532" s="3">
        <v>45418</v>
      </c>
      <c r="D1532" s="3">
        <v>46513</v>
      </c>
      <c r="E1532" s="20">
        <v>3.6600000000000001E-2</v>
      </c>
      <c r="F1532" s="15" t="s">
        <v>4536</v>
      </c>
      <c r="G1532" s="15">
        <v>3.5000000000000001E-3</v>
      </c>
    </row>
    <row r="1533" spans="1:7" x14ac:dyDescent="0.25">
      <c r="A1533" s="2" t="s">
        <v>4084</v>
      </c>
      <c r="B1533" s="2" t="s">
        <v>7</v>
      </c>
      <c r="C1533" s="3">
        <v>45418</v>
      </c>
      <c r="D1533" s="3">
        <v>46148</v>
      </c>
      <c r="E1533" s="20">
        <v>3.5499999999999997E-2</v>
      </c>
      <c r="F1533" s="15" t="s">
        <v>9</v>
      </c>
      <c r="G1533" s="15">
        <v>3.0000000000000001E-3</v>
      </c>
    </row>
    <row r="1534" spans="1:7" x14ac:dyDescent="0.25">
      <c r="A1534" s="2" t="s">
        <v>4086</v>
      </c>
      <c r="B1534" s="2" t="s">
        <v>7</v>
      </c>
      <c r="C1534" s="3">
        <v>45418</v>
      </c>
      <c r="D1534" s="3">
        <v>45782</v>
      </c>
      <c r="E1534" s="20">
        <v>3.4000000000000002E-2</v>
      </c>
      <c r="F1534" s="15" t="s">
        <v>8</v>
      </c>
      <c r="G1534" s="15">
        <v>2.5000000000000001E-3</v>
      </c>
    </row>
    <row r="1535" spans="1:7" x14ac:dyDescent="0.25">
      <c r="A1535" s="2" t="s">
        <v>4088</v>
      </c>
      <c r="B1535" s="2" t="s">
        <v>54</v>
      </c>
      <c r="C1535" s="3">
        <v>45420</v>
      </c>
      <c r="D1535" s="3">
        <v>46150</v>
      </c>
      <c r="E1535" s="20">
        <v>3.5900000000000001E-2</v>
      </c>
      <c r="F1535" s="15" t="s">
        <v>9</v>
      </c>
      <c r="G1535" s="15">
        <v>3.5000000000000001E-3</v>
      </c>
    </row>
    <row r="1536" spans="1:7" x14ac:dyDescent="0.25">
      <c r="A1536" s="2" t="s">
        <v>4091</v>
      </c>
      <c r="B1536" s="2" t="s">
        <v>7</v>
      </c>
      <c r="C1536" s="3">
        <v>45421</v>
      </c>
      <c r="D1536" s="3">
        <v>46516</v>
      </c>
      <c r="E1536" s="20">
        <v>3.6600000000000001E-2</v>
      </c>
      <c r="F1536" s="15" t="s">
        <v>4536</v>
      </c>
      <c r="G1536" s="15">
        <v>3.5000000000000001E-3</v>
      </c>
    </row>
    <row r="1537" spans="1:7" x14ac:dyDescent="0.25">
      <c r="A1537" s="2" t="s">
        <v>4094</v>
      </c>
      <c r="B1537" s="2" t="s">
        <v>7</v>
      </c>
      <c r="C1537" s="3">
        <v>45421</v>
      </c>
      <c r="D1537" s="3">
        <v>46151</v>
      </c>
      <c r="E1537" s="20">
        <v>3.5499999999999997E-2</v>
      </c>
      <c r="F1537" s="15" t="s">
        <v>9</v>
      </c>
      <c r="G1537" s="15">
        <v>3.0000000000000001E-3</v>
      </c>
    </row>
    <row r="1538" spans="1:7" x14ac:dyDescent="0.25">
      <c r="A1538" s="2" t="s">
        <v>4096</v>
      </c>
      <c r="B1538" s="2" t="s">
        <v>7</v>
      </c>
      <c r="C1538" s="3">
        <v>45421</v>
      </c>
      <c r="D1538" s="3">
        <v>45785</v>
      </c>
      <c r="E1538" s="20">
        <v>3.4000000000000002E-2</v>
      </c>
      <c r="F1538" s="15" t="s">
        <v>8</v>
      </c>
      <c r="G1538" s="15">
        <v>2.5000000000000001E-3</v>
      </c>
    </row>
    <row r="1539" spans="1:7" x14ac:dyDescent="0.25">
      <c r="A1539" s="2" t="s">
        <v>4098</v>
      </c>
      <c r="B1539" s="2" t="s">
        <v>95</v>
      </c>
      <c r="C1539" s="3">
        <v>45425</v>
      </c>
      <c r="D1539" s="3">
        <v>46155</v>
      </c>
      <c r="E1539" s="20">
        <v>3.6499999999999998E-2</v>
      </c>
      <c r="F1539" s="14" t="s">
        <v>9</v>
      </c>
      <c r="G1539" s="14">
        <v>4.6899999999999997E-3</v>
      </c>
    </row>
    <row r="1540" spans="1:7" x14ac:dyDescent="0.25">
      <c r="A1540" s="2" t="s">
        <v>4100</v>
      </c>
      <c r="B1540" s="2" t="s">
        <v>95</v>
      </c>
      <c r="C1540" s="3">
        <v>45425</v>
      </c>
      <c r="D1540" s="3">
        <v>45609</v>
      </c>
      <c r="E1540" s="20">
        <v>3.3000000000000002E-2</v>
      </c>
      <c r="F1540" s="14" t="s">
        <v>4533</v>
      </c>
      <c r="G1540" s="14">
        <v>3.1400000000000004E-3</v>
      </c>
    </row>
    <row r="1541" spans="1:7" x14ac:dyDescent="0.25">
      <c r="A1541" s="2" t="s">
        <v>4102</v>
      </c>
      <c r="B1541" s="2" t="s">
        <v>95</v>
      </c>
      <c r="C1541" s="3">
        <v>45426</v>
      </c>
      <c r="D1541" s="3">
        <v>45730</v>
      </c>
      <c r="E1541" s="20">
        <v>3.2000000000000001E-2</v>
      </c>
      <c r="F1541" s="14" t="s">
        <v>8</v>
      </c>
      <c r="G1541" s="14">
        <v>1.740000000000002E-3</v>
      </c>
    </row>
    <row r="1542" spans="1:7" x14ac:dyDescent="0.25">
      <c r="A1542" s="2" t="s">
        <v>4105</v>
      </c>
      <c r="B1542" s="2" t="s">
        <v>173</v>
      </c>
      <c r="C1542" s="3">
        <v>45422</v>
      </c>
      <c r="D1542" s="3">
        <v>46517</v>
      </c>
      <c r="E1542" s="20">
        <v>3.9100000000000003E-2</v>
      </c>
      <c r="F1542" s="14" t="s">
        <v>4536</v>
      </c>
      <c r="G1542" s="14">
        <v>6.1000000000000013E-3</v>
      </c>
    </row>
    <row r="1543" spans="1:7" x14ac:dyDescent="0.25">
      <c r="A1543" s="2" t="s">
        <v>4042</v>
      </c>
      <c r="B1543" s="2" t="s">
        <v>3162</v>
      </c>
      <c r="C1543" s="3">
        <v>45425</v>
      </c>
      <c r="D1543" s="3">
        <v>45789</v>
      </c>
      <c r="E1543" s="20">
        <v>3.9599999999999996E-2</v>
      </c>
      <c r="F1543" s="14" t="s">
        <v>8</v>
      </c>
      <c r="G1543" s="14">
        <v>9.0799999999999978E-3</v>
      </c>
    </row>
    <row r="1544" spans="1:7" x14ac:dyDescent="0.25">
      <c r="A1544" s="2" t="s">
        <v>4045</v>
      </c>
      <c r="B1544" s="2" t="s">
        <v>3162</v>
      </c>
      <c r="C1544" s="3">
        <v>45425</v>
      </c>
      <c r="D1544" s="3">
        <v>45609</v>
      </c>
      <c r="E1544" s="20">
        <v>3.7699999999999997E-2</v>
      </c>
      <c r="F1544" s="14" t="s">
        <v>4533</v>
      </c>
      <c r="G1544" s="14">
        <v>7.8399999999999963E-3</v>
      </c>
    </row>
    <row r="1545" spans="1:7" x14ac:dyDescent="0.25">
      <c r="A1545" s="2" t="s">
        <v>4098</v>
      </c>
      <c r="B1545" s="2" t="s">
        <v>95</v>
      </c>
      <c r="C1545" s="3">
        <v>45425</v>
      </c>
      <c r="D1545" s="3">
        <v>46155</v>
      </c>
      <c r="E1545" s="20">
        <v>3.6499999999999998E-2</v>
      </c>
      <c r="F1545" s="14" t="s">
        <v>9</v>
      </c>
      <c r="G1545" s="14">
        <v>4.6899999999999997E-3</v>
      </c>
    </row>
    <row r="1546" spans="1:7" x14ac:dyDescent="0.25">
      <c r="A1546" s="2" t="s">
        <v>4098</v>
      </c>
      <c r="B1546" s="2" t="s">
        <v>95</v>
      </c>
      <c r="C1546" s="3">
        <v>45425</v>
      </c>
      <c r="D1546" s="3">
        <v>46155</v>
      </c>
      <c r="E1546" s="20">
        <v>3.6499999999999998E-2</v>
      </c>
      <c r="F1546" s="14" t="s">
        <v>9</v>
      </c>
      <c r="G1546" s="14">
        <v>4.6899999999999997E-3</v>
      </c>
    </row>
    <row r="1547" spans="1:7" x14ac:dyDescent="0.25">
      <c r="A1547" s="2" t="s">
        <v>4100</v>
      </c>
      <c r="B1547" s="2" t="s">
        <v>95</v>
      </c>
      <c r="C1547" s="3">
        <v>45425</v>
      </c>
      <c r="D1547" s="3">
        <v>45609</v>
      </c>
      <c r="E1547" s="20">
        <v>3.3000000000000002E-2</v>
      </c>
      <c r="F1547" s="14" t="s">
        <v>4533</v>
      </c>
      <c r="G1547" s="14">
        <v>3.1400000000000004E-3</v>
      </c>
    </row>
    <row r="1548" spans="1:7" x14ac:dyDescent="0.25">
      <c r="A1548" s="2" t="s">
        <v>4102</v>
      </c>
      <c r="B1548" s="2" t="s">
        <v>95</v>
      </c>
      <c r="C1548" s="3">
        <v>45426</v>
      </c>
      <c r="D1548" s="3">
        <v>45730</v>
      </c>
      <c r="E1548" s="20">
        <v>3.2000000000000001E-2</v>
      </c>
      <c r="F1548" s="14" t="s">
        <v>8</v>
      </c>
      <c r="G1548" s="14">
        <v>1.740000000000002E-3</v>
      </c>
    </row>
    <row r="1549" spans="1:7" x14ac:dyDescent="0.25">
      <c r="A1549" s="2" t="s">
        <v>4108</v>
      </c>
      <c r="B1549" s="2" t="s">
        <v>37</v>
      </c>
      <c r="C1549" s="3">
        <v>45429</v>
      </c>
      <c r="D1549" s="3">
        <v>46159</v>
      </c>
      <c r="E1549" s="20">
        <v>3.56E-2</v>
      </c>
      <c r="F1549" s="14" t="s">
        <v>9</v>
      </c>
      <c r="G1549" s="14">
        <v>3.479999999999997E-3</v>
      </c>
    </row>
    <row r="1550" spans="1:7" x14ac:dyDescent="0.25">
      <c r="A1550" s="2" t="s">
        <v>4108</v>
      </c>
      <c r="B1550" s="2" t="s">
        <v>37</v>
      </c>
      <c r="C1550" s="3">
        <v>45429</v>
      </c>
      <c r="D1550" s="3">
        <v>46159</v>
      </c>
      <c r="E1550" s="20">
        <v>3.56E-2</v>
      </c>
      <c r="F1550" s="14" t="s">
        <v>9</v>
      </c>
      <c r="G1550" s="14">
        <v>3.479999999999997E-3</v>
      </c>
    </row>
    <row r="1551" spans="1:7" x14ac:dyDescent="0.25">
      <c r="A1551" s="2" t="s">
        <v>4111</v>
      </c>
      <c r="B1551" s="2" t="s">
        <v>41</v>
      </c>
      <c r="C1551" s="3">
        <v>45432</v>
      </c>
      <c r="D1551" s="3">
        <v>45798</v>
      </c>
      <c r="E1551" s="20">
        <v>3.2000000000000001E-2</v>
      </c>
      <c r="F1551" s="14" t="s">
        <v>8</v>
      </c>
      <c r="G1551" s="14">
        <v>1.2099999999999993E-3</v>
      </c>
    </row>
    <row r="1552" spans="1:7" x14ac:dyDescent="0.25">
      <c r="A1552" s="2" t="s">
        <v>4114</v>
      </c>
      <c r="B1552" s="2" t="s">
        <v>41</v>
      </c>
      <c r="C1552" s="3">
        <v>45432</v>
      </c>
      <c r="D1552" s="3">
        <v>45798</v>
      </c>
      <c r="E1552" s="20">
        <v>3.3000000000000002E-2</v>
      </c>
      <c r="F1552" s="14" t="s">
        <v>8</v>
      </c>
      <c r="G1552" s="14">
        <v>2.2100000000000002E-3</v>
      </c>
    </row>
    <row r="1553" spans="1:7" x14ac:dyDescent="0.25">
      <c r="A1553" s="2" t="s">
        <v>4116</v>
      </c>
      <c r="B1553" s="2" t="s">
        <v>41</v>
      </c>
      <c r="C1553" s="3">
        <v>45435</v>
      </c>
      <c r="D1553" s="3">
        <v>45799</v>
      </c>
      <c r="E1553" s="20">
        <v>3.3599999999999998E-2</v>
      </c>
      <c r="F1553" s="14" t="s">
        <v>8</v>
      </c>
      <c r="G1553" s="14">
        <v>2.5499999999999967E-3</v>
      </c>
    </row>
    <row r="1554" spans="1:7" x14ac:dyDescent="0.25">
      <c r="A1554" s="2" t="s">
        <v>4119</v>
      </c>
      <c r="B1554" s="2" t="s">
        <v>41</v>
      </c>
      <c r="C1554" s="3">
        <v>45435</v>
      </c>
      <c r="D1554" s="3">
        <v>45617</v>
      </c>
      <c r="E1554" s="20">
        <v>3.2599999999999997E-2</v>
      </c>
      <c r="F1554" s="14" t="s">
        <v>4533</v>
      </c>
      <c r="G1554" s="14">
        <v>2.0099999999999979E-3</v>
      </c>
    </row>
    <row r="1555" spans="1:7" x14ac:dyDescent="0.25">
      <c r="A1555" s="2" t="s">
        <v>4121</v>
      </c>
      <c r="B1555" s="2" t="s">
        <v>95</v>
      </c>
      <c r="C1555" s="3">
        <v>45436</v>
      </c>
      <c r="D1555" s="3">
        <v>45800</v>
      </c>
      <c r="E1555" s="20">
        <v>3.2000000000000001E-2</v>
      </c>
      <c r="F1555" s="14" t="s">
        <v>8</v>
      </c>
      <c r="G1555" s="14">
        <v>9.4999999999999946E-4</v>
      </c>
    </row>
    <row r="1556" spans="1:7" x14ac:dyDescent="0.25">
      <c r="A1556" s="2" t="s">
        <v>4124</v>
      </c>
      <c r="B1556" s="2" t="s">
        <v>264</v>
      </c>
      <c r="C1556" s="3">
        <v>45440</v>
      </c>
      <c r="D1556" s="3">
        <v>46170</v>
      </c>
      <c r="E1556" s="20">
        <v>3.73E-2</v>
      </c>
      <c r="F1556" s="14" t="s">
        <v>9</v>
      </c>
      <c r="G1556" s="14">
        <v>5.1199999999999996E-3</v>
      </c>
    </row>
    <row r="1557" spans="1:7" x14ac:dyDescent="0.25">
      <c r="A1557" s="2" t="s">
        <v>4124</v>
      </c>
      <c r="B1557" s="2" t="s">
        <v>264</v>
      </c>
      <c r="C1557" s="3">
        <v>45440</v>
      </c>
      <c r="D1557" s="3">
        <v>46170</v>
      </c>
      <c r="E1557" s="20">
        <v>3.73E-2</v>
      </c>
      <c r="F1557" s="14" t="s">
        <v>9</v>
      </c>
      <c r="G1557" s="14">
        <v>5.1199999999999996E-3</v>
      </c>
    </row>
    <row r="1558" spans="1:7" x14ac:dyDescent="0.25">
      <c r="A1558" s="2" t="s">
        <v>4127</v>
      </c>
      <c r="B1558" s="2" t="s">
        <v>95</v>
      </c>
      <c r="C1558" s="3">
        <v>45440</v>
      </c>
      <c r="D1558" s="3">
        <v>45805</v>
      </c>
      <c r="E1558" s="20">
        <v>0.03</v>
      </c>
      <c r="F1558" s="14" t="s">
        <v>8</v>
      </c>
      <c r="G1558" s="14">
        <v>-1.1300000000000025E-3</v>
      </c>
    </row>
    <row r="1559" spans="1:7" x14ac:dyDescent="0.25">
      <c r="A1559" s="2" t="s">
        <v>4129</v>
      </c>
      <c r="B1559" s="2" t="s">
        <v>95</v>
      </c>
      <c r="C1559" s="3">
        <v>45440</v>
      </c>
      <c r="D1559" s="3">
        <v>45805</v>
      </c>
      <c r="E1559" s="20">
        <v>3.2000000000000001E-2</v>
      </c>
      <c r="F1559" s="14" t="s">
        <v>8</v>
      </c>
      <c r="G1559" s="14">
        <v>8.6999999999999925E-4</v>
      </c>
    </row>
    <row r="1560" spans="1:7" x14ac:dyDescent="0.25">
      <c r="A1560" s="2" t="s">
        <v>4129</v>
      </c>
      <c r="B1560" s="2" t="s">
        <v>95</v>
      </c>
      <c r="C1560" s="3">
        <v>45440</v>
      </c>
      <c r="D1560" s="3">
        <v>45805</v>
      </c>
      <c r="E1560" s="20">
        <v>3.2000000000000001E-2</v>
      </c>
      <c r="F1560" s="14" t="s">
        <v>8</v>
      </c>
      <c r="G1560" s="14">
        <v>8.6999999999999925E-4</v>
      </c>
    </row>
    <row r="1561" spans="1:7" x14ac:dyDescent="0.25">
      <c r="A1561" s="2" t="s">
        <v>4131</v>
      </c>
      <c r="B1561" s="2" t="s">
        <v>118</v>
      </c>
      <c r="C1561" s="3">
        <v>45442</v>
      </c>
      <c r="D1561" s="3">
        <v>45716</v>
      </c>
      <c r="E1561" s="20">
        <v>3.32E-2</v>
      </c>
      <c r="F1561" s="14" t="s">
        <v>4533</v>
      </c>
      <c r="G1561" s="14">
        <v>2.3099999999999996E-3</v>
      </c>
    </row>
    <row r="1562" spans="1:7" x14ac:dyDescent="0.25">
      <c r="A1562" s="2" t="s">
        <v>4134</v>
      </c>
      <c r="B1562" s="2" t="s">
        <v>183</v>
      </c>
      <c r="C1562" s="3">
        <v>45443</v>
      </c>
      <c r="D1562" s="3">
        <v>45807</v>
      </c>
      <c r="E1562" s="20">
        <v>3.4000000000000002E-2</v>
      </c>
      <c r="F1562" s="14" t="s">
        <v>8</v>
      </c>
      <c r="G1562" s="14">
        <v>2.930000000000002E-3</v>
      </c>
    </row>
    <row r="1563" spans="1:7" x14ac:dyDescent="0.25">
      <c r="A1563" s="2" t="s">
        <v>4137</v>
      </c>
      <c r="B1563" s="2" t="s">
        <v>106</v>
      </c>
      <c r="C1563" s="3">
        <v>45443</v>
      </c>
      <c r="D1563" s="3">
        <v>45807</v>
      </c>
      <c r="E1563" s="20">
        <v>3.3599999999999998E-2</v>
      </c>
      <c r="F1563" s="14" t="s">
        <v>8</v>
      </c>
      <c r="G1563" s="14">
        <v>2.5299999999999975E-3</v>
      </c>
    </row>
    <row r="1564" spans="1:7" x14ac:dyDescent="0.25">
      <c r="A1564" s="2" t="s">
        <v>4140</v>
      </c>
      <c r="B1564" s="2" t="s">
        <v>106</v>
      </c>
      <c r="C1564" s="3">
        <v>45443</v>
      </c>
      <c r="D1564" s="3">
        <v>46172</v>
      </c>
      <c r="E1564" s="20">
        <v>3.5200000000000002E-2</v>
      </c>
      <c r="F1564" s="14" t="s">
        <v>9</v>
      </c>
      <c r="G1564" s="14">
        <v>3.0200000000000018E-3</v>
      </c>
    </row>
    <row r="1565" spans="1:7" x14ac:dyDescent="0.25">
      <c r="A1565" s="2" t="s">
        <v>4142</v>
      </c>
      <c r="B1565" s="2" t="s">
        <v>41</v>
      </c>
      <c r="C1565" s="3">
        <v>45443</v>
      </c>
      <c r="D1565" s="3">
        <v>45811</v>
      </c>
      <c r="E1565" s="20">
        <v>3.4000000000000002E-2</v>
      </c>
      <c r="F1565" s="14" t="s">
        <v>8</v>
      </c>
      <c r="G1565" s="14">
        <v>2.4899999999999992E-3</v>
      </c>
    </row>
    <row r="1566" spans="1:7" x14ac:dyDescent="0.25">
      <c r="A1566" s="2" t="s">
        <v>4144</v>
      </c>
      <c r="B1566" s="2" t="s">
        <v>95</v>
      </c>
      <c r="C1566" s="3">
        <v>45448</v>
      </c>
      <c r="D1566" s="3">
        <v>45813</v>
      </c>
      <c r="E1566" s="20">
        <v>3.2000000000000001E-2</v>
      </c>
      <c r="F1566" s="14" t="s">
        <v>8</v>
      </c>
      <c r="G1566" s="14">
        <v>8.000000000000021E-4</v>
      </c>
    </row>
    <row r="1567" spans="1:7" x14ac:dyDescent="0.25">
      <c r="A1567" s="2" t="s">
        <v>4147</v>
      </c>
      <c r="B1567" s="2" t="s">
        <v>41</v>
      </c>
      <c r="C1567" s="3">
        <v>45456</v>
      </c>
      <c r="D1567" s="3">
        <v>45825</v>
      </c>
      <c r="E1567" s="20">
        <v>3.2000000000000001E-2</v>
      </c>
      <c r="F1567" s="14" t="s">
        <v>8</v>
      </c>
      <c r="G1567" s="14">
        <v>5.9999999999997555E-5</v>
      </c>
    </row>
    <row r="1568" spans="1:7" x14ac:dyDescent="0.25">
      <c r="A1568" s="2" t="s">
        <v>4150</v>
      </c>
      <c r="B1568" s="2" t="s">
        <v>95</v>
      </c>
      <c r="C1568" s="3">
        <v>45462</v>
      </c>
      <c r="D1568" s="3">
        <v>45735</v>
      </c>
      <c r="E1568" s="20">
        <v>3.1E-2</v>
      </c>
      <c r="F1568" s="14" t="s">
        <v>4533</v>
      </c>
      <c r="G1568" s="14">
        <v>-4.2999999999999983E-4</v>
      </c>
    </row>
    <row r="1569" spans="1:7" x14ac:dyDescent="0.25">
      <c r="A1569" s="2" t="s">
        <v>4153</v>
      </c>
      <c r="B1569" s="2" t="s">
        <v>264</v>
      </c>
      <c r="C1569" s="3">
        <v>45464</v>
      </c>
      <c r="D1569" s="3">
        <v>46195</v>
      </c>
      <c r="E1569" s="20">
        <v>3.7599999999999995E-2</v>
      </c>
      <c r="F1569" s="14" t="s">
        <v>9</v>
      </c>
      <c r="G1569" s="14">
        <v>4.9699999999999953E-3</v>
      </c>
    </row>
    <row r="1570" spans="1:7" x14ac:dyDescent="0.25">
      <c r="A1570" s="2" t="s">
        <v>4156</v>
      </c>
      <c r="B1570" s="2" t="s">
        <v>264</v>
      </c>
      <c r="C1570" s="3">
        <v>45464</v>
      </c>
      <c r="D1570" s="3">
        <v>46195</v>
      </c>
      <c r="E1570" s="20">
        <v>3.7599999999999995E-2</v>
      </c>
      <c r="F1570" s="14" t="s">
        <v>9</v>
      </c>
      <c r="G1570" s="14">
        <v>4.9699999999999953E-3</v>
      </c>
    </row>
    <row r="1571" spans="1:7" x14ac:dyDescent="0.25">
      <c r="A1571" s="2" t="s">
        <v>4158</v>
      </c>
      <c r="B1571" s="2" t="s">
        <v>41</v>
      </c>
      <c r="C1571" s="3">
        <v>45468</v>
      </c>
      <c r="D1571" s="3">
        <v>45743</v>
      </c>
      <c r="E1571" s="20">
        <v>3.3700000000000001E-2</v>
      </c>
      <c r="F1571" s="14" t="s">
        <v>4533</v>
      </c>
      <c r="G1571" s="14">
        <v>2.2599999999999981E-3</v>
      </c>
    </row>
    <row r="1572" spans="1:7" x14ac:dyDescent="0.25">
      <c r="A1572" s="2" t="s">
        <v>4160</v>
      </c>
      <c r="B1572" s="2" t="s">
        <v>118</v>
      </c>
      <c r="C1572" s="3">
        <v>45470</v>
      </c>
      <c r="D1572" s="3">
        <v>45835</v>
      </c>
      <c r="E1572" s="20">
        <v>3.4099999999999998E-2</v>
      </c>
      <c r="F1572" s="14" t="s">
        <v>8</v>
      </c>
      <c r="G1572" s="14">
        <v>2.47E-3</v>
      </c>
    </row>
    <row r="1573" spans="1:7" x14ac:dyDescent="0.25">
      <c r="A1573" s="2" t="s">
        <v>4163</v>
      </c>
      <c r="B1573" s="2" t="s">
        <v>118</v>
      </c>
      <c r="C1573" s="3">
        <v>45470</v>
      </c>
      <c r="D1573" s="3">
        <v>45743</v>
      </c>
      <c r="E1573" s="20">
        <v>3.3700000000000001E-2</v>
      </c>
      <c r="F1573" s="14" t="s">
        <v>4533</v>
      </c>
      <c r="G1573" s="14">
        <v>2.2700000000000012E-3</v>
      </c>
    </row>
    <row r="1574" spans="1:7" x14ac:dyDescent="0.25">
      <c r="A1574" s="2" t="s">
        <v>4165</v>
      </c>
      <c r="B1574" s="2" t="s">
        <v>118</v>
      </c>
      <c r="C1574" s="3">
        <v>45470</v>
      </c>
      <c r="D1574" s="3">
        <v>45653</v>
      </c>
      <c r="E1574" s="20">
        <v>3.32E-2</v>
      </c>
      <c r="F1574" s="14" t="s">
        <v>4533</v>
      </c>
      <c r="G1574" s="14">
        <v>2.4999999999999988E-3</v>
      </c>
    </row>
    <row r="1575" spans="1:7" x14ac:dyDescent="0.25">
      <c r="A1575" s="2" t="s">
        <v>4167</v>
      </c>
      <c r="B1575" s="2" t="s">
        <v>41</v>
      </c>
      <c r="C1575" s="3">
        <v>45470</v>
      </c>
      <c r="D1575" s="3">
        <v>45645</v>
      </c>
      <c r="E1575" s="20">
        <v>3.32E-2</v>
      </c>
      <c r="F1575" s="14" t="s">
        <v>4533</v>
      </c>
      <c r="G1575" s="14">
        <v>2.6599999999999992E-3</v>
      </c>
    </row>
    <row r="1576" spans="1:7" x14ac:dyDescent="0.25">
      <c r="A1576" s="2" t="s">
        <v>4169</v>
      </c>
      <c r="B1576" s="2" t="s">
        <v>37</v>
      </c>
      <c r="C1576" s="3">
        <v>45471</v>
      </c>
      <c r="D1576" s="3">
        <v>47297</v>
      </c>
      <c r="E1576" s="20">
        <v>3.9900000000000005E-2</v>
      </c>
      <c r="F1576" s="14" t="s">
        <v>11</v>
      </c>
      <c r="G1576" s="14">
        <v>5.5600000000000024E-3</v>
      </c>
    </row>
    <row r="1577" spans="1:7" x14ac:dyDescent="0.25">
      <c r="A1577" s="2" t="s">
        <v>4172</v>
      </c>
      <c r="B1577" s="2" t="s">
        <v>95</v>
      </c>
      <c r="C1577" s="3">
        <v>45471</v>
      </c>
      <c r="D1577" s="3">
        <v>46202</v>
      </c>
      <c r="E1577" s="20">
        <v>3.1E-2</v>
      </c>
      <c r="F1577" s="14" t="s">
        <v>9</v>
      </c>
      <c r="G1577" s="14">
        <v>-1.5399999999999997E-3</v>
      </c>
    </row>
    <row r="1578" spans="1:7" x14ac:dyDescent="0.25">
      <c r="A1578" s="2" t="s">
        <v>4174</v>
      </c>
      <c r="B1578" s="2" t="s">
        <v>37</v>
      </c>
      <c r="C1578" s="3">
        <v>45471</v>
      </c>
      <c r="D1578" s="3">
        <v>46201</v>
      </c>
      <c r="E1578" s="20">
        <v>3.61E-2</v>
      </c>
      <c r="F1578" s="14" t="s">
        <v>9</v>
      </c>
      <c r="G1578" s="14">
        <v>3.5600000000000007E-3</v>
      </c>
    </row>
    <row r="1579" spans="1:7" x14ac:dyDescent="0.25">
      <c r="A1579" s="2" t="s">
        <v>4176</v>
      </c>
      <c r="B1579" s="2" t="s">
        <v>95</v>
      </c>
      <c r="C1579" s="3">
        <v>45474</v>
      </c>
      <c r="D1579" s="3">
        <v>48022</v>
      </c>
      <c r="E1579" s="20">
        <v>4.4999999999999998E-2</v>
      </c>
      <c r="F1579" s="14" t="s">
        <v>4538</v>
      </c>
      <c r="G1579" s="14">
        <v>9.3999999999999986E-3</v>
      </c>
    </row>
    <row r="1580" spans="1:7" x14ac:dyDescent="0.25">
      <c r="A1580" s="2" t="s">
        <v>4179</v>
      </c>
      <c r="B1580" s="2" t="s">
        <v>782</v>
      </c>
      <c r="C1580" s="3">
        <v>45477</v>
      </c>
      <c r="D1580" s="3">
        <v>45841</v>
      </c>
      <c r="E1580" s="20">
        <v>3.3599999999999998E-2</v>
      </c>
      <c r="F1580" s="14" t="s">
        <v>8</v>
      </c>
      <c r="G1580" s="14">
        <v>4.6499999999999979E-3</v>
      </c>
    </row>
    <row r="1581" spans="1:7" x14ac:dyDescent="0.25">
      <c r="A1581" s="2" t="s">
        <v>4182</v>
      </c>
      <c r="B1581" s="2" t="s">
        <v>95</v>
      </c>
      <c r="C1581" s="3">
        <v>45478</v>
      </c>
      <c r="D1581" s="3">
        <v>45842</v>
      </c>
      <c r="E1581" s="20">
        <v>0.03</v>
      </c>
      <c r="F1581" s="14" t="s">
        <v>8</v>
      </c>
      <c r="G1581" s="14">
        <v>9.8999999999999783E-4</v>
      </c>
    </row>
    <row r="1582" spans="1:7" x14ac:dyDescent="0.25">
      <c r="A1582" s="2" t="s">
        <v>4185</v>
      </c>
      <c r="B1582" s="2" t="s">
        <v>41</v>
      </c>
      <c r="C1582" s="3">
        <v>45482</v>
      </c>
      <c r="D1582" s="3">
        <v>45848</v>
      </c>
      <c r="E1582" s="20">
        <v>3.3000000000000002E-2</v>
      </c>
      <c r="F1582" s="14" t="s">
        <v>8</v>
      </c>
      <c r="G1582" s="14">
        <v>4.5900000000000003E-3</v>
      </c>
    </row>
    <row r="1583" spans="1:7" x14ac:dyDescent="0.25">
      <c r="A1583" s="2" t="s">
        <v>4188</v>
      </c>
      <c r="B1583" s="2" t="s">
        <v>41</v>
      </c>
      <c r="C1583" s="3">
        <v>45482</v>
      </c>
      <c r="D1583" s="3">
        <v>45848</v>
      </c>
      <c r="E1583" s="20">
        <v>3.2000000000000001E-2</v>
      </c>
      <c r="F1583" s="14" t="s">
        <v>8</v>
      </c>
      <c r="G1583" s="14">
        <v>3.5899999999999994E-3</v>
      </c>
    </row>
    <row r="1584" spans="1:7" x14ac:dyDescent="0.25">
      <c r="A1584" s="2" t="s">
        <v>4190</v>
      </c>
      <c r="B1584" s="2" t="s">
        <v>95</v>
      </c>
      <c r="C1584" s="3">
        <v>45482</v>
      </c>
      <c r="D1584" s="3">
        <v>45847</v>
      </c>
      <c r="E1584" s="20">
        <v>3.2000000000000001E-2</v>
      </c>
      <c r="F1584" s="14" t="s">
        <v>8</v>
      </c>
      <c r="G1584" s="14">
        <v>3.5899999999999994E-3</v>
      </c>
    </row>
    <row r="1585" spans="1:7" x14ac:dyDescent="0.25">
      <c r="A1585" s="2" t="s">
        <v>4192</v>
      </c>
      <c r="B1585" s="2" t="s">
        <v>95</v>
      </c>
      <c r="C1585" s="3">
        <v>45483</v>
      </c>
      <c r="D1585" s="3">
        <v>45847</v>
      </c>
      <c r="E1585" s="20">
        <v>3.1699999999999999E-2</v>
      </c>
      <c r="F1585" s="14" t="s">
        <v>8</v>
      </c>
      <c r="G1585" s="14">
        <v>3.3399999999999992E-3</v>
      </c>
    </row>
    <row r="1586" spans="1:7" x14ac:dyDescent="0.25">
      <c r="A1586" s="2" t="s">
        <v>4195</v>
      </c>
      <c r="B1586" s="2" t="s">
        <v>95</v>
      </c>
      <c r="C1586" s="3">
        <v>45483</v>
      </c>
      <c r="D1586" s="3">
        <v>45667</v>
      </c>
      <c r="E1586" s="20">
        <v>3.0600000000000002E-2</v>
      </c>
      <c r="F1586" s="14" t="s">
        <v>4533</v>
      </c>
      <c r="G1586" s="14">
        <v>2.9500000000000012E-3</v>
      </c>
    </row>
    <row r="1587" spans="1:7" x14ac:dyDescent="0.25">
      <c r="A1587" s="2" t="s">
        <v>4197</v>
      </c>
      <c r="B1587" s="2" t="s">
        <v>95</v>
      </c>
      <c r="C1587" s="3">
        <v>45488</v>
      </c>
      <c r="D1587" s="3">
        <v>45853</v>
      </c>
      <c r="E1587" s="20">
        <v>2.7999999999999997E-2</v>
      </c>
      <c r="F1587" s="14" t="s">
        <v>8</v>
      </c>
      <c r="G1587" s="14">
        <v>-8.0000000000003679E-5</v>
      </c>
    </row>
    <row r="1588" spans="1:7" x14ac:dyDescent="0.25">
      <c r="A1588" s="2" t="s">
        <v>4200</v>
      </c>
      <c r="B1588" s="2" t="s">
        <v>680</v>
      </c>
      <c r="C1588" s="3">
        <v>45490</v>
      </c>
      <c r="D1588" s="3">
        <v>46587</v>
      </c>
      <c r="E1588" s="20">
        <v>3.6000000000000004E-2</v>
      </c>
      <c r="F1588" s="14" t="s">
        <v>4536</v>
      </c>
      <c r="G1588" s="14">
        <v>5.7700000000000043E-3</v>
      </c>
    </row>
    <row r="1589" spans="1:7" x14ac:dyDescent="0.25">
      <c r="A1589" s="2" t="s">
        <v>4203</v>
      </c>
      <c r="B1589" s="2" t="s">
        <v>85</v>
      </c>
      <c r="C1589" s="3">
        <v>45491</v>
      </c>
      <c r="D1589" s="3">
        <v>46952</v>
      </c>
      <c r="E1589" s="20">
        <v>3.5200000000000002E-2</v>
      </c>
      <c r="F1589" s="14" t="s">
        <v>10</v>
      </c>
      <c r="G1589" s="14">
        <v>4.0600000000000011E-3</v>
      </c>
    </row>
    <row r="1590" spans="1:7" x14ac:dyDescent="0.25">
      <c r="A1590" s="2" t="s">
        <v>4206</v>
      </c>
      <c r="B1590" s="2" t="s">
        <v>85</v>
      </c>
      <c r="C1590" s="3">
        <v>45491</v>
      </c>
      <c r="D1590" s="3">
        <v>46586</v>
      </c>
      <c r="E1590" s="20">
        <v>3.4000000000000002E-2</v>
      </c>
      <c r="F1590" s="14" t="s">
        <v>4536</v>
      </c>
      <c r="G1590" s="14">
        <v>3.8300000000000035E-3</v>
      </c>
    </row>
    <row r="1591" spans="1:7" x14ac:dyDescent="0.25">
      <c r="A1591" s="2" t="s">
        <v>4208</v>
      </c>
      <c r="B1591" s="2" t="s">
        <v>54</v>
      </c>
      <c r="C1591" s="3">
        <v>45491</v>
      </c>
      <c r="D1591" s="3">
        <v>45855</v>
      </c>
      <c r="E1591" s="20">
        <v>3.1099999999999999E-2</v>
      </c>
      <c r="F1591" s="14" t="s">
        <v>8</v>
      </c>
      <c r="G1591" s="14">
        <v>3.2699999999999986E-3</v>
      </c>
    </row>
    <row r="1592" spans="1:7" x14ac:dyDescent="0.25">
      <c r="A1592" s="2" t="s">
        <v>4210</v>
      </c>
      <c r="B1592" s="2" t="s">
        <v>7</v>
      </c>
      <c r="C1592" s="3">
        <v>45491</v>
      </c>
      <c r="D1592" s="3">
        <v>45673</v>
      </c>
      <c r="E1592" s="20">
        <v>2.9399999999999999E-2</v>
      </c>
      <c r="F1592" s="14" t="s">
        <v>4533</v>
      </c>
      <c r="G1592" s="14">
        <v>2.0199999999999975E-3</v>
      </c>
    </row>
    <row r="1593" spans="1:7" x14ac:dyDescent="0.25">
      <c r="A1593" s="2" t="s">
        <v>4212</v>
      </c>
      <c r="B1593" s="2" t="s">
        <v>54</v>
      </c>
      <c r="C1593" s="3">
        <v>45491</v>
      </c>
      <c r="D1593" s="3">
        <v>45673</v>
      </c>
      <c r="E1593" s="20">
        <v>2.9500000000000002E-2</v>
      </c>
      <c r="F1593" s="14" t="s">
        <v>4533</v>
      </c>
      <c r="G1593" s="14">
        <v>2.1200000000000004E-3</v>
      </c>
    </row>
    <row r="1594" spans="1:7" x14ac:dyDescent="0.25">
      <c r="A1594" s="2" t="s">
        <v>4214</v>
      </c>
      <c r="B1594" s="2" t="s">
        <v>37</v>
      </c>
      <c r="C1594" s="3">
        <v>45492</v>
      </c>
      <c r="D1594" s="3">
        <v>46587</v>
      </c>
      <c r="E1594" s="20">
        <v>3.4599999999999999E-2</v>
      </c>
      <c r="F1594" s="14" t="s">
        <v>4536</v>
      </c>
      <c r="G1594" s="14">
        <v>4.4899999999999975E-3</v>
      </c>
    </row>
    <row r="1595" spans="1:7" x14ac:dyDescent="0.25">
      <c r="A1595" s="2" t="s">
        <v>4217</v>
      </c>
      <c r="B1595" s="2" t="s">
        <v>37</v>
      </c>
      <c r="C1595" s="3">
        <v>45492</v>
      </c>
      <c r="D1595" s="3">
        <v>46222</v>
      </c>
      <c r="E1595" s="20">
        <v>3.2599999999999997E-2</v>
      </c>
      <c r="F1595" s="14" t="s">
        <v>9</v>
      </c>
      <c r="G1595" s="14">
        <v>3.5299999999999984E-3</v>
      </c>
    </row>
    <row r="1596" spans="1:7" x14ac:dyDescent="0.25">
      <c r="A1596" s="2" t="s">
        <v>4219</v>
      </c>
      <c r="B1596" s="2" t="s">
        <v>27</v>
      </c>
      <c r="C1596" s="3">
        <v>45492</v>
      </c>
      <c r="D1596" s="3">
        <v>45674</v>
      </c>
      <c r="E1596" s="20">
        <v>3.2899999999999999E-2</v>
      </c>
      <c r="F1596" s="14" t="s">
        <v>4533</v>
      </c>
      <c r="G1596" s="14">
        <v>5.5199999999999971E-3</v>
      </c>
    </row>
    <row r="1597" spans="1:7" x14ac:dyDescent="0.25">
      <c r="A1597" s="2" t="s">
        <v>4221</v>
      </c>
      <c r="B1597" s="2" t="s">
        <v>95</v>
      </c>
      <c r="C1597" s="3">
        <v>45495</v>
      </c>
      <c r="D1597" s="3">
        <v>45860</v>
      </c>
      <c r="E1597" s="20">
        <v>2.7999999999999997E-2</v>
      </c>
      <c r="F1597" s="14" t="s">
        <v>8</v>
      </c>
      <c r="G1597" s="14">
        <v>1.5999999999999695E-4</v>
      </c>
    </row>
    <row r="1598" spans="1:7" x14ac:dyDescent="0.25">
      <c r="A1598" s="2" t="s">
        <v>4224</v>
      </c>
      <c r="B1598" s="2" t="s">
        <v>2886</v>
      </c>
      <c r="C1598" s="3">
        <v>45498</v>
      </c>
      <c r="D1598" s="3">
        <v>45682</v>
      </c>
      <c r="E1598" s="20">
        <v>2.8399999999999998E-2</v>
      </c>
      <c r="F1598" s="14" t="s">
        <v>4533</v>
      </c>
      <c r="G1598" s="14">
        <v>9.9999999999999742E-4</v>
      </c>
    </row>
    <row r="1599" spans="1:7" x14ac:dyDescent="0.25">
      <c r="A1599" s="2" t="s">
        <v>4227</v>
      </c>
      <c r="B1599" s="2" t="s">
        <v>106</v>
      </c>
      <c r="C1599" s="3">
        <v>45499</v>
      </c>
      <c r="D1599" s="3">
        <v>45769</v>
      </c>
      <c r="E1599" s="20">
        <v>0.03</v>
      </c>
      <c r="F1599" s="14" t="s">
        <v>4533</v>
      </c>
      <c r="G1599" s="14">
        <v>2.7899999999999973E-3</v>
      </c>
    </row>
    <row r="1600" spans="1:7" x14ac:dyDescent="0.25">
      <c r="A1600" s="2" t="s">
        <v>4230</v>
      </c>
      <c r="B1600" s="2" t="s">
        <v>106</v>
      </c>
      <c r="C1600" s="3">
        <v>45499</v>
      </c>
      <c r="D1600" s="3">
        <v>45712</v>
      </c>
      <c r="E1600" s="20">
        <v>2.9700000000000001E-2</v>
      </c>
      <c r="F1600" s="14" t="s">
        <v>4533</v>
      </c>
      <c r="G1600" s="14">
        <v>2.5000000000000022E-3</v>
      </c>
    </row>
    <row r="1601" spans="1:7" x14ac:dyDescent="0.25">
      <c r="A1601" s="2" t="s">
        <v>4232</v>
      </c>
      <c r="B1601" s="2" t="s">
        <v>264</v>
      </c>
      <c r="C1601" s="3">
        <v>45504</v>
      </c>
      <c r="D1601" s="3">
        <v>46234</v>
      </c>
      <c r="E1601" s="20">
        <v>3.4099999999999998E-2</v>
      </c>
      <c r="F1601" s="14" t="s">
        <v>9</v>
      </c>
      <c r="G1601" s="14">
        <v>5.5699999999999986E-3</v>
      </c>
    </row>
    <row r="1602" spans="1:7" x14ac:dyDescent="0.25">
      <c r="A1602" s="2" t="s">
        <v>4235</v>
      </c>
      <c r="B1602" s="2" t="s">
        <v>54</v>
      </c>
      <c r="C1602" s="3">
        <v>45504</v>
      </c>
      <c r="D1602" s="3">
        <v>46234</v>
      </c>
      <c r="E1602" s="20">
        <v>3.2500000000000001E-2</v>
      </c>
      <c r="F1602" s="14" t="s">
        <v>9</v>
      </c>
      <c r="G1602" s="14">
        <v>4.0000000000000001E-3</v>
      </c>
    </row>
    <row r="1603" spans="1:7" x14ac:dyDescent="0.25">
      <c r="A1603" s="2" t="s">
        <v>4237</v>
      </c>
      <c r="B1603" s="2" t="s">
        <v>285</v>
      </c>
      <c r="C1603" s="3">
        <v>45504</v>
      </c>
      <c r="D1603" s="3">
        <v>45869</v>
      </c>
      <c r="E1603" s="20">
        <v>3.2000000000000001E-2</v>
      </c>
      <c r="F1603" s="14" t="s">
        <v>8</v>
      </c>
      <c r="G1603" s="14">
        <v>4.5100000000000001E-3</v>
      </c>
    </row>
    <row r="1604" spans="1:7" x14ac:dyDescent="0.25">
      <c r="A1604" s="2" t="s">
        <v>4239</v>
      </c>
      <c r="B1604" s="2" t="s">
        <v>54</v>
      </c>
      <c r="C1604" s="3">
        <v>45504</v>
      </c>
      <c r="D1604" s="3">
        <v>45855</v>
      </c>
      <c r="E1604" s="20">
        <v>3.0600000000000002E-2</v>
      </c>
      <c r="F1604" s="14" t="s">
        <v>8</v>
      </c>
      <c r="G1604" s="14">
        <v>3.1200000000000012E-3</v>
      </c>
    </row>
    <row r="1605" spans="1:7" x14ac:dyDescent="0.25">
      <c r="A1605" s="2" t="s">
        <v>4241</v>
      </c>
      <c r="B1605" s="2" t="s">
        <v>54</v>
      </c>
      <c r="C1605" s="3">
        <v>45504</v>
      </c>
      <c r="D1605" s="3">
        <v>45686</v>
      </c>
      <c r="E1605" s="20">
        <v>2.8900000000000002E-2</v>
      </c>
      <c r="F1605" s="14" t="s">
        <v>4533</v>
      </c>
      <c r="G1605" s="14">
        <v>2.0600000000000028E-3</v>
      </c>
    </row>
    <row r="1606" spans="1:7" x14ac:dyDescent="0.25">
      <c r="A1606" s="2" t="s">
        <v>4243</v>
      </c>
      <c r="B1606" s="2" t="s">
        <v>95</v>
      </c>
      <c r="C1606" s="3">
        <v>45505</v>
      </c>
      <c r="D1606" s="3">
        <v>45688</v>
      </c>
      <c r="E1606" s="20">
        <v>3.2000000000000001E-2</v>
      </c>
      <c r="F1606" s="14" t="s">
        <v>4533</v>
      </c>
      <c r="G1606" s="14">
        <v>5.5300000000000002E-3</v>
      </c>
    </row>
    <row r="1607" spans="1:7" x14ac:dyDescent="0.25">
      <c r="A1607" s="2" t="s">
        <v>4246</v>
      </c>
      <c r="B1607" s="2" t="s">
        <v>264</v>
      </c>
      <c r="C1607" s="3">
        <v>45506</v>
      </c>
      <c r="D1607" s="3">
        <v>46420</v>
      </c>
      <c r="E1607" s="20">
        <v>3.49E-2</v>
      </c>
      <c r="F1607" s="14" t="s">
        <v>4536</v>
      </c>
      <c r="G1607" s="14">
        <v>5.8300000000000018E-3</v>
      </c>
    </row>
    <row r="1608" spans="1:7" x14ac:dyDescent="0.25">
      <c r="A1608" s="2" t="s">
        <v>4249</v>
      </c>
      <c r="B1608" s="2" t="s">
        <v>192</v>
      </c>
      <c r="C1608" s="3">
        <v>45509</v>
      </c>
      <c r="D1608" s="3">
        <v>45902</v>
      </c>
      <c r="E1608" s="20">
        <v>2.7699999999999999E-2</v>
      </c>
      <c r="F1608" s="14" t="s">
        <v>8</v>
      </c>
      <c r="G1608" s="14">
        <v>-8.000000000000021E-5</v>
      </c>
    </row>
    <row r="1609" spans="1:7" x14ac:dyDescent="0.25">
      <c r="A1609" s="2" t="s">
        <v>4252</v>
      </c>
      <c r="B1609" s="2" t="s">
        <v>95</v>
      </c>
      <c r="C1609" s="3">
        <v>45509</v>
      </c>
      <c r="D1609" s="3">
        <v>45874</v>
      </c>
      <c r="E1609" s="20">
        <v>2.7999999999999997E-2</v>
      </c>
      <c r="F1609" s="14" t="s">
        <v>8</v>
      </c>
      <c r="G1609" s="14">
        <v>6.0999999999999596E-4</v>
      </c>
    </row>
    <row r="1610" spans="1:7" x14ac:dyDescent="0.25">
      <c r="A1610" s="2" t="s">
        <v>4254</v>
      </c>
      <c r="B1610" s="2" t="s">
        <v>41</v>
      </c>
      <c r="C1610" s="3">
        <v>45510</v>
      </c>
      <c r="D1610" s="3">
        <v>45875</v>
      </c>
      <c r="E1610" s="20">
        <v>0.03</v>
      </c>
      <c r="F1610" s="14" t="s">
        <v>8</v>
      </c>
      <c r="G1610" s="14">
        <v>2.6099999999999977E-3</v>
      </c>
    </row>
    <row r="1611" spans="1:7" x14ac:dyDescent="0.25">
      <c r="A1611" s="2" t="s">
        <v>4256</v>
      </c>
      <c r="B1611" s="2" t="s">
        <v>41</v>
      </c>
      <c r="C1611" s="3">
        <v>45512</v>
      </c>
      <c r="D1611" s="3">
        <v>45877</v>
      </c>
      <c r="E1611" s="20">
        <v>3.2000000000000001E-2</v>
      </c>
      <c r="F1611" s="14" t="s">
        <v>8</v>
      </c>
      <c r="G1611" s="14">
        <v>4.890000000000002E-3</v>
      </c>
    </row>
    <row r="1612" spans="1:7" x14ac:dyDescent="0.25">
      <c r="A1612" s="2" t="s">
        <v>4259</v>
      </c>
      <c r="B1612" s="2" t="s">
        <v>95</v>
      </c>
      <c r="C1612" s="3">
        <v>45517</v>
      </c>
      <c r="D1612" s="3">
        <v>45882</v>
      </c>
      <c r="E1612" s="20">
        <v>3.1200000000000002E-2</v>
      </c>
      <c r="F1612" s="14" t="s">
        <v>8</v>
      </c>
      <c r="G1612" s="14">
        <v>3.5500000000000011E-3</v>
      </c>
    </row>
    <row r="1613" spans="1:7" x14ac:dyDescent="0.25">
      <c r="A1613" s="2" t="s">
        <v>4262</v>
      </c>
      <c r="B1613" s="2" t="s">
        <v>45</v>
      </c>
      <c r="C1613" s="3">
        <v>45526</v>
      </c>
      <c r="D1613" s="3">
        <v>47352</v>
      </c>
      <c r="E1613" s="20">
        <v>3.61E-2</v>
      </c>
      <c r="F1613" s="14" t="s">
        <v>11</v>
      </c>
      <c r="G1613" s="14">
        <v>5.000000000000001E-3</v>
      </c>
    </row>
    <row r="1614" spans="1:7" x14ac:dyDescent="0.25">
      <c r="A1614" s="2" t="s">
        <v>4265</v>
      </c>
      <c r="B1614" s="2" t="s">
        <v>41</v>
      </c>
      <c r="C1614" s="3">
        <v>45530</v>
      </c>
      <c r="D1614" s="3">
        <v>45896</v>
      </c>
      <c r="E1614" s="20">
        <v>3.2000000000000001E-2</v>
      </c>
      <c r="F1614" s="14" t="s">
        <v>8</v>
      </c>
      <c r="G1614" s="14">
        <v>4.3400000000000001E-3</v>
      </c>
    </row>
    <row r="1615" spans="1:7" x14ac:dyDescent="0.25">
      <c r="A1615" s="2" t="s">
        <v>4268</v>
      </c>
      <c r="B1615" s="2" t="s">
        <v>95</v>
      </c>
      <c r="C1615" s="3">
        <v>45534</v>
      </c>
      <c r="D1615" s="3">
        <v>46265</v>
      </c>
      <c r="E1615" s="20">
        <v>0.03</v>
      </c>
      <c r="F1615" s="14" t="s">
        <v>9</v>
      </c>
      <c r="G1615" s="14">
        <v>1.6599999999999983E-3</v>
      </c>
    </row>
    <row r="1616" spans="1:7" x14ac:dyDescent="0.25">
      <c r="A1616" s="2" t="s">
        <v>4271</v>
      </c>
      <c r="B1616" s="2" t="s">
        <v>118</v>
      </c>
      <c r="C1616" s="3">
        <v>45534</v>
      </c>
      <c r="D1616" s="3">
        <v>46083</v>
      </c>
      <c r="E1616" s="20">
        <v>3.0899999999999997E-2</v>
      </c>
      <c r="F1616" s="14" t="s">
        <v>9</v>
      </c>
      <c r="G1616" s="14">
        <v>2.9099999999999959E-3</v>
      </c>
    </row>
    <row r="1617" spans="1:7" x14ac:dyDescent="0.25">
      <c r="A1617" s="2" t="s">
        <v>4273</v>
      </c>
      <c r="B1617" s="2" t="s">
        <v>95</v>
      </c>
      <c r="C1617" s="3">
        <v>45534</v>
      </c>
      <c r="D1617" s="3">
        <v>45898</v>
      </c>
      <c r="E1617" s="20">
        <v>3.1E-2</v>
      </c>
      <c r="F1617" s="14" t="s">
        <v>8</v>
      </c>
      <c r="G1617" s="14">
        <v>3.4999999999999996E-3</v>
      </c>
    </row>
    <row r="1618" spans="1:7" x14ac:dyDescent="0.25">
      <c r="A1618" s="2" t="s">
        <v>4275</v>
      </c>
      <c r="B1618" s="2" t="s">
        <v>118</v>
      </c>
      <c r="C1618" s="3">
        <v>45534</v>
      </c>
      <c r="D1618" s="3">
        <v>45898</v>
      </c>
      <c r="E1618" s="20">
        <v>3.0099999999999998E-2</v>
      </c>
      <c r="F1618" s="14" t="s">
        <v>8</v>
      </c>
      <c r="G1618" s="14">
        <v>2.5999999999999981E-3</v>
      </c>
    </row>
    <row r="1619" spans="1:7" x14ac:dyDescent="0.25">
      <c r="A1619" s="2" t="s">
        <v>4277</v>
      </c>
      <c r="B1619" s="2" t="s">
        <v>183</v>
      </c>
      <c r="C1619" s="3">
        <v>45534</v>
      </c>
      <c r="D1619" s="3">
        <v>45716</v>
      </c>
      <c r="E1619" s="20">
        <v>2.8900000000000002E-2</v>
      </c>
      <c r="F1619" s="14" t="s">
        <v>4533</v>
      </c>
      <c r="G1619" s="14">
        <v>1.9800000000000026E-3</v>
      </c>
    </row>
    <row r="1620" spans="1:7" x14ac:dyDescent="0.25">
      <c r="A1620" s="2" t="s">
        <v>4279</v>
      </c>
      <c r="B1620" s="2" t="s">
        <v>183</v>
      </c>
      <c r="C1620" s="3">
        <v>45534</v>
      </c>
      <c r="D1620" s="3">
        <v>45625</v>
      </c>
      <c r="E1620" s="20">
        <v>2.7900000000000001E-2</v>
      </c>
      <c r="F1620" s="14" t="s">
        <v>4534</v>
      </c>
      <c r="G1620" s="14">
        <v>1.5600000000000024E-3</v>
      </c>
    </row>
    <row r="1621" spans="1:7" x14ac:dyDescent="0.25">
      <c r="A1621" s="2" t="s">
        <v>4281</v>
      </c>
      <c r="B1621" s="2" t="s">
        <v>183</v>
      </c>
      <c r="C1621" s="3">
        <v>45537</v>
      </c>
      <c r="D1621" s="3">
        <v>45719</v>
      </c>
      <c r="E1621" s="20">
        <v>2.8900000000000002E-2</v>
      </c>
      <c r="F1621" s="14" t="s">
        <v>4533</v>
      </c>
      <c r="G1621" s="14">
        <v>1.9600000000000034E-3</v>
      </c>
    </row>
    <row r="1622" spans="1:7" x14ac:dyDescent="0.25">
      <c r="A1622" s="2" t="s">
        <v>4284</v>
      </c>
      <c r="B1622" s="2" t="s">
        <v>41</v>
      </c>
      <c r="C1622" s="3">
        <v>45539</v>
      </c>
      <c r="D1622" s="3">
        <v>45905</v>
      </c>
      <c r="E1622" s="20">
        <v>0.03</v>
      </c>
      <c r="F1622" s="14" t="s">
        <v>8</v>
      </c>
      <c r="G1622" s="14">
        <v>2.4999999999999988E-3</v>
      </c>
    </row>
    <row r="1623" spans="1:7" x14ac:dyDescent="0.25">
      <c r="A1623" s="2" t="s">
        <v>4287</v>
      </c>
      <c r="B1623" s="2" t="s">
        <v>41</v>
      </c>
      <c r="C1623" s="3">
        <v>45548</v>
      </c>
      <c r="D1623" s="3">
        <v>45916</v>
      </c>
      <c r="E1623" s="20">
        <v>2.8999999999999998E-2</v>
      </c>
      <c r="F1623" s="14" t="s">
        <v>8</v>
      </c>
      <c r="G1623" s="14">
        <v>1.3299999999999979E-3</v>
      </c>
    </row>
    <row r="1624" spans="1:7" x14ac:dyDescent="0.25">
      <c r="A1624" s="2" t="s">
        <v>4290</v>
      </c>
      <c r="B1624" s="2" t="s">
        <v>41</v>
      </c>
      <c r="C1624" s="3">
        <v>45554</v>
      </c>
      <c r="D1624" s="3">
        <v>45904</v>
      </c>
      <c r="E1624" s="20">
        <v>2.98E-2</v>
      </c>
      <c r="F1624" s="14" t="s">
        <v>8</v>
      </c>
      <c r="G1624" s="14">
        <v>2.7800000000000012E-3</v>
      </c>
    </row>
    <row r="1625" spans="1:7" x14ac:dyDescent="0.25">
      <c r="A1625" s="2" t="s">
        <v>4293</v>
      </c>
      <c r="B1625" s="2" t="s">
        <v>41</v>
      </c>
      <c r="C1625" s="3">
        <v>45554</v>
      </c>
      <c r="D1625" s="3">
        <v>45722</v>
      </c>
      <c r="E1625" s="20">
        <v>2.8799999999999999E-2</v>
      </c>
      <c r="F1625" s="14" t="s">
        <v>4533</v>
      </c>
      <c r="G1625" s="14">
        <v>2.5400000000000006E-3</v>
      </c>
    </row>
    <row r="1626" spans="1:7" x14ac:dyDescent="0.25">
      <c r="A1626" s="2" t="s">
        <v>4295</v>
      </c>
      <c r="B1626" s="2" t="s">
        <v>95</v>
      </c>
      <c r="C1626" s="3">
        <v>45560</v>
      </c>
      <c r="D1626" s="3">
        <v>45925</v>
      </c>
      <c r="E1626" s="20">
        <v>2.75E-2</v>
      </c>
      <c r="F1626" s="14" t="s">
        <v>8</v>
      </c>
      <c r="G1626" s="14">
        <v>4.3999999999999942E-4</v>
      </c>
    </row>
    <row r="1627" spans="1:7" x14ac:dyDescent="0.25">
      <c r="A1627" s="2" t="s">
        <v>4298</v>
      </c>
      <c r="B1627" s="2" t="s">
        <v>95</v>
      </c>
      <c r="C1627" s="3">
        <v>45562</v>
      </c>
      <c r="D1627" s="3">
        <v>46293</v>
      </c>
      <c r="E1627" s="20">
        <v>3.1E-2</v>
      </c>
      <c r="F1627" s="14" t="s">
        <v>9</v>
      </c>
      <c r="G1627" s="14">
        <v>3.6799999999999992E-3</v>
      </c>
    </row>
    <row r="1628" spans="1:7" x14ac:dyDescent="0.25">
      <c r="A1628" s="2" t="s">
        <v>4301</v>
      </c>
      <c r="B1628" s="2" t="s">
        <v>95</v>
      </c>
      <c r="C1628" s="3">
        <v>45562</v>
      </c>
      <c r="D1628" s="3">
        <v>45926</v>
      </c>
      <c r="E1628" s="20">
        <v>0.03</v>
      </c>
      <c r="F1628" s="14" t="s">
        <v>8</v>
      </c>
      <c r="G1628" s="14">
        <v>3.4399999999999986E-3</v>
      </c>
    </row>
    <row r="1629" spans="1:7" x14ac:dyDescent="0.25">
      <c r="A1629" s="2" t="s">
        <v>4303</v>
      </c>
      <c r="B1629" s="2" t="s">
        <v>264</v>
      </c>
      <c r="C1629" s="3">
        <v>45565</v>
      </c>
      <c r="D1629" s="3">
        <v>46295</v>
      </c>
      <c r="E1629" s="20">
        <v>3.2500000000000001E-2</v>
      </c>
      <c r="F1629" s="14" t="s">
        <v>9</v>
      </c>
      <c r="G1629" s="14">
        <v>5.7800000000000004E-3</v>
      </c>
    </row>
    <row r="1630" spans="1:7" x14ac:dyDescent="0.25">
      <c r="A1630" s="2" t="s">
        <v>4306</v>
      </c>
      <c r="B1630" s="2" t="s">
        <v>41</v>
      </c>
      <c r="C1630" s="3">
        <v>45565</v>
      </c>
      <c r="D1630" s="3">
        <v>45930</v>
      </c>
      <c r="E1630" s="20">
        <v>3.3000000000000002E-2</v>
      </c>
      <c r="F1630" s="14" t="s">
        <v>8</v>
      </c>
      <c r="G1630" s="14">
        <v>6.8500000000000019E-3</v>
      </c>
    </row>
    <row r="1631" spans="1:7" x14ac:dyDescent="0.25">
      <c r="A1631" s="2" t="s">
        <v>4308</v>
      </c>
      <c r="B1631" s="2" t="s">
        <v>183</v>
      </c>
      <c r="C1631" s="3">
        <v>45565</v>
      </c>
      <c r="D1631" s="3">
        <v>45747</v>
      </c>
      <c r="E1631" s="20">
        <v>2.9500000000000002E-2</v>
      </c>
      <c r="F1631" s="14" t="s">
        <v>4533</v>
      </c>
      <c r="G1631" s="14">
        <v>3.4800000000000005E-3</v>
      </c>
    </row>
    <row r="1632" spans="1:7" x14ac:dyDescent="0.25">
      <c r="A1632" s="2" t="s">
        <v>4310</v>
      </c>
      <c r="B1632" s="2" t="s">
        <v>37</v>
      </c>
      <c r="C1632" s="3">
        <v>45566</v>
      </c>
      <c r="D1632" s="3">
        <v>47392</v>
      </c>
      <c r="E1632" s="20">
        <v>3.5000000000000003E-2</v>
      </c>
      <c r="F1632" s="14" t="s">
        <v>11</v>
      </c>
      <c r="G1632" s="14">
        <v>6.690000000000005E-3</v>
      </c>
    </row>
    <row r="1633" spans="1:7" x14ac:dyDescent="0.25">
      <c r="A1633" s="2" t="s">
        <v>4313</v>
      </c>
      <c r="B1633" s="2" t="s">
        <v>37</v>
      </c>
      <c r="C1633" s="3">
        <v>45566</v>
      </c>
      <c r="D1633" s="3">
        <v>46296</v>
      </c>
      <c r="E1633" s="20">
        <v>3.2000000000000001E-2</v>
      </c>
      <c r="F1633" s="14" t="s">
        <v>9</v>
      </c>
      <c r="G1633" s="14">
        <v>5.2500000000000012E-3</v>
      </c>
    </row>
    <row r="1634" spans="1:7" x14ac:dyDescent="0.25">
      <c r="A1634" s="2" t="s">
        <v>4315</v>
      </c>
      <c r="B1634" s="2" t="s">
        <v>95</v>
      </c>
      <c r="C1634" s="3">
        <v>45566</v>
      </c>
      <c r="D1634" s="3">
        <v>45931</v>
      </c>
      <c r="E1634" s="20">
        <v>2.7999999999999997E-2</v>
      </c>
      <c r="F1634" s="14" t="s">
        <v>8</v>
      </c>
      <c r="G1634" s="14">
        <v>1.8799999999999963E-3</v>
      </c>
    </row>
    <row r="1635" spans="1:7" x14ac:dyDescent="0.25">
      <c r="A1635" s="2" t="s">
        <v>4317</v>
      </c>
      <c r="B1635" s="2" t="s">
        <v>95</v>
      </c>
      <c r="C1635" s="3">
        <v>45569</v>
      </c>
      <c r="D1635" s="3">
        <v>45717</v>
      </c>
      <c r="E1635" s="20">
        <v>2.7000000000000003E-2</v>
      </c>
      <c r="F1635" s="14" t="s">
        <v>4533</v>
      </c>
      <c r="G1635" s="14">
        <v>-1.4999999999999736E-4</v>
      </c>
    </row>
    <row r="1636" spans="1:7" x14ac:dyDescent="0.25">
      <c r="A1636" s="2" t="s">
        <v>4320</v>
      </c>
      <c r="B1636" s="2" t="s">
        <v>41</v>
      </c>
      <c r="C1636" s="3">
        <v>45573</v>
      </c>
      <c r="D1636" s="3">
        <v>45939</v>
      </c>
      <c r="E1636" s="20">
        <v>0.03</v>
      </c>
      <c r="F1636" s="14" t="s">
        <v>8</v>
      </c>
      <c r="G1636" s="14">
        <v>2.3999999999999994E-3</v>
      </c>
    </row>
    <row r="1637" spans="1:7" x14ac:dyDescent="0.25">
      <c r="A1637" s="2" t="s">
        <v>4323</v>
      </c>
      <c r="B1637" s="2" t="s">
        <v>95</v>
      </c>
      <c r="C1637" s="3">
        <v>45574</v>
      </c>
      <c r="D1637" s="3">
        <v>45756</v>
      </c>
      <c r="E1637" s="20">
        <v>2.7000000000000003E-2</v>
      </c>
      <c r="F1637" s="14" t="s">
        <v>4533</v>
      </c>
      <c r="G1637" s="14">
        <v>4.5000000000000248E-4</v>
      </c>
    </row>
    <row r="1638" spans="1:7" x14ac:dyDescent="0.25">
      <c r="A1638" s="2" t="s">
        <v>4326</v>
      </c>
      <c r="B1638" s="2" t="s">
        <v>85</v>
      </c>
      <c r="C1638" s="3">
        <v>45575</v>
      </c>
      <c r="D1638" s="3">
        <v>47036</v>
      </c>
      <c r="E1638" s="20">
        <v>3.39E-2</v>
      </c>
      <c r="F1638" s="14" t="s">
        <v>10</v>
      </c>
      <c r="G1638" s="14">
        <v>4.5399999999999989E-3</v>
      </c>
    </row>
    <row r="1639" spans="1:7" x14ac:dyDescent="0.25">
      <c r="A1639" s="2" t="s">
        <v>4329</v>
      </c>
      <c r="B1639" s="2" t="s">
        <v>85</v>
      </c>
      <c r="C1639" s="3">
        <v>45575</v>
      </c>
      <c r="D1639" s="3">
        <v>47036</v>
      </c>
      <c r="E1639" s="20">
        <v>3.39E-2</v>
      </c>
      <c r="F1639" s="14" t="s">
        <v>10</v>
      </c>
      <c r="G1639" s="14">
        <v>4.5399999999999989E-3</v>
      </c>
    </row>
    <row r="1640" spans="1:7" x14ac:dyDescent="0.25">
      <c r="A1640" s="2" t="s">
        <v>4331</v>
      </c>
      <c r="B1640" s="2" t="s">
        <v>41</v>
      </c>
      <c r="C1640" s="3">
        <v>45575</v>
      </c>
      <c r="D1640" s="3">
        <v>45940</v>
      </c>
      <c r="E1640" s="20">
        <v>2.8999999999999998E-2</v>
      </c>
      <c r="F1640" s="14" t="s">
        <v>8</v>
      </c>
      <c r="G1640" s="14">
        <v>1.3999999999999985E-3</v>
      </c>
    </row>
    <row r="1641" spans="1:7" x14ac:dyDescent="0.25">
      <c r="A1641" s="2" t="s">
        <v>4333</v>
      </c>
      <c r="B1641" s="2" t="s">
        <v>54</v>
      </c>
      <c r="C1641" s="3">
        <v>45575</v>
      </c>
      <c r="D1641" s="3">
        <v>45939</v>
      </c>
      <c r="E1641" s="20">
        <v>3.1E-2</v>
      </c>
      <c r="F1641" s="14" t="s">
        <v>8</v>
      </c>
      <c r="G1641" s="14">
        <v>3.4000000000000002E-3</v>
      </c>
    </row>
    <row r="1642" spans="1:7" x14ac:dyDescent="0.25">
      <c r="A1642" s="2" t="s">
        <v>4335</v>
      </c>
      <c r="B1642" s="2" t="s">
        <v>54</v>
      </c>
      <c r="C1642" s="3">
        <v>45575</v>
      </c>
      <c r="D1642" s="3">
        <v>45757</v>
      </c>
      <c r="E1642" s="20">
        <v>2.9300000000000003E-2</v>
      </c>
      <c r="F1642" s="14" t="s">
        <v>4533</v>
      </c>
      <c r="G1642" s="14">
        <v>1.9800000000000026E-3</v>
      </c>
    </row>
    <row r="1643" spans="1:7" x14ac:dyDescent="0.25">
      <c r="A1643" s="2" t="s">
        <v>4337</v>
      </c>
      <c r="B1643" s="2" t="s">
        <v>95</v>
      </c>
      <c r="C1643" s="3">
        <v>45576</v>
      </c>
      <c r="D1643" s="3">
        <v>47402</v>
      </c>
      <c r="E1643" s="20">
        <v>3.5000000000000003E-2</v>
      </c>
      <c r="F1643" s="14" t="s">
        <v>11</v>
      </c>
      <c r="G1643" s="14">
        <v>5.0700000000000051E-3</v>
      </c>
    </row>
    <row r="1644" spans="1:7" x14ac:dyDescent="0.25">
      <c r="A1644" s="2" t="s">
        <v>4340</v>
      </c>
      <c r="B1644" s="2" t="s">
        <v>95</v>
      </c>
      <c r="C1644" s="3">
        <v>45579</v>
      </c>
      <c r="D1644" s="3">
        <v>45944</v>
      </c>
      <c r="E1644" s="20">
        <v>2.7999999999999997E-2</v>
      </c>
      <c r="F1644" s="14" t="s">
        <v>8</v>
      </c>
      <c r="G1644" s="14">
        <v>4.7999999999999779E-4</v>
      </c>
    </row>
    <row r="1645" spans="1:7" x14ac:dyDescent="0.25">
      <c r="A1645" s="2" t="s">
        <v>4343</v>
      </c>
      <c r="B1645" s="2" t="s">
        <v>54</v>
      </c>
      <c r="C1645" s="3">
        <v>45583</v>
      </c>
      <c r="D1645" s="3">
        <v>46129</v>
      </c>
      <c r="E1645" s="20">
        <v>3.1600000000000003E-2</v>
      </c>
      <c r="F1645" s="14" t="s">
        <v>8</v>
      </c>
      <c r="G1645" s="14">
        <v>3.4500000000000017E-3</v>
      </c>
    </row>
    <row r="1646" spans="1:7" x14ac:dyDescent="0.25">
      <c r="A1646" s="2" t="s">
        <v>4346</v>
      </c>
      <c r="B1646" s="2" t="s">
        <v>173</v>
      </c>
      <c r="C1646" s="3">
        <v>45586</v>
      </c>
      <c r="D1646" s="3">
        <v>46316</v>
      </c>
      <c r="E1646" s="20">
        <v>3.3399999999999999E-2</v>
      </c>
      <c r="F1646" s="14" t="s">
        <v>9</v>
      </c>
      <c r="G1646" s="14">
        <v>5.0599999999999985E-3</v>
      </c>
    </row>
    <row r="1647" spans="1:7" x14ac:dyDescent="0.25">
      <c r="A1647" s="2" t="s">
        <v>4349</v>
      </c>
      <c r="B1647" s="2" t="s">
        <v>95</v>
      </c>
      <c r="C1647" s="3">
        <v>45587</v>
      </c>
      <c r="D1647" s="3">
        <v>45769</v>
      </c>
      <c r="E1647" s="20">
        <v>2.7000000000000003E-2</v>
      </c>
      <c r="F1647" s="14" t="s">
        <v>4533</v>
      </c>
      <c r="G1647" s="14">
        <v>-7.0999999999999536E-4</v>
      </c>
    </row>
    <row r="1648" spans="1:7" x14ac:dyDescent="0.25">
      <c r="A1648" s="2" t="s">
        <v>4352</v>
      </c>
      <c r="B1648" s="2" t="s">
        <v>95</v>
      </c>
      <c r="C1648" s="3">
        <v>45587</v>
      </c>
      <c r="D1648" s="3">
        <v>45678</v>
      </c>
      <c r="E1648" s="20">
        <v>2.5000000000000001E-2</v>
      </c>
      <c r="F1648" s="14" t="s">
        <v>4534</v>
      </c>
      <c r="G1648" s="14">
        <v>-2.4199999999999985E-3</v>
      </c>
    </row>
    <row r="1649" spans="1:7" x14ac:dyDescent="0.25">
      <c r="A1649" s="2" t="s">
        <v>4354</v>
      </c>
      <c r="B1649" s="2" t="s">
        <v>95</v>
      </c>
      <c r="C1649" s="3">
        <v>45589</v>
      </c>
      <c r="D1649" s="3">
        <v>46319</v>
      </c>
      <c r="E1649" s="20">
        <v>2.9500000000000002E-2</v>
      </c>
      <c r="F1649" s="14" t="s">
        <v>9</v>
      </c>
      <c r="G1649" s="14">
        <v>1.4000000000000019E-3</v>
      </c>
    </row>
    <row r="1650" spans="1:7" x14ac:dyDescent="0.25">
      <c r="A1650" s="2" t="s">
        <v>4357</v>
      </c>
      <c r="B1650" s="2" t="s">
        <v>106</v>
      </c>
      <c r="C1650" s="3">
        <v>45589</v>
      </c>
      <c r="D1650" s="3">
        <v>45772</v>
      </c>
      <c r="E1650" s="20">
        <v>2.9399999999999999E-2</v>
      </c>
      <c r="F1650" s="14" t="s">
        <v>4533</v>
      </c>
      <c r="G1650" s="14">
        <v>1.7499999999999981E-3</v>
      </c>
    </row>
    <row r="1651" spans="1:7" x14ac:dyDescent="0.25">
      <c r="A1651" s="2" t="s">
        <v>4359</v>
      </c>
      <c r="B1651" s="2" t="s">
        <v>95</v>
      </c>
      <c r="C1651" s="3">
        <v>45595</v>
      </c>
      <c r="D1651" s="3">
        <v>47421</v>
      </c>
      <c r="E1651" s="20">
        <v>3.2500000000000001E-2</v>
      </c>
      <c r="F1651" s="14" t="s">
        <v>11</v>
      </c>
      <c r="G1651" s="14">
        <v>2.9700000000000004E-3</v>
      </c>
    </row>
    <row r="1652" spans="1:7" x14ac:dyDescent="0.25">
      <c r="A1652" s="2" t="s">
        <v>4362</v>
      </c>
      <c r="B1652" s="2" t="s">
        <v>264</v>
      </c>
      <c r="C1652" s="3">
        <v>45595</v>
      </c>
      <c r="D1652" s="3">
        <v>46692</v>
      </c>
      <c r="E1652" s="20">
        <v>3.3300000000000003E-2</v>
      </c>
      <c r="F1652" s="14" t="s">
        <v>4536</v>
      </c>
      <c r="G1652" s="14">
        <v>4.9400000000000034E-3</v>
      </c>
    </row>
    <row r="1653" spans="1:7" x14ac:dyDescent="0.25">
      <c r="A1653" s="2" t="s">
        <v>4364</v>
      </c>
      <c r="B1653" s="2" t="s">
        <v>41</v>
      </c>
      <c r="C1653" s="3">
        <v>45595</v>
      </c>
      <c r="D1653" s="3">
        <v>45961</v>
      </c>
      <c r="E1653" s="20">
        <v>2.8999999999999998E-2</v>
      </c>
      <c r="F1653" s="14" t="s">
        <v>8</v>
      </c>
      <c r="G1653" s="14">
        <v>2.0199999999999975E-3</v>
      </c>
    </row>
    <row r="1654" spans="1:7" x14ac:dyDescent="0.25">
      <c r="A1654" s="2" t="s">
        <v>4366</v>
      </c>
      <c r="B1654" s="2" t="s">
        <v>142</v>
      </c>
      <c r="C1654" s="3">
        <v>45595</v>
      </c>
      <c r="D1654" s="3">
        <v>45838</v>
      </c>
      <c r="E1654" s="20">
        <v>4.7300000000000002E-2</v>
      </c>
      <c r="F1654" s="14" t="s">
        <v>4533</v>
      </c>
      <c r="G1654" s="14">
        <v>2.0150000000000001E-2</v>
      </c>
    </row>
    <row r="1655" spans="1:7" x14ac:dyDescent="0.25">
      <c r="A1655" s="2" t="s">
        <v>4368</v>
      </c>
      <c r="B1655" s="2" t="s">
        <v>183</v>
      </c>
      <c r="C1655" s="3">
        <v>45595</v>
      </c>
      <c r="D1655" s="3">
        <v>45686</v>
      </c>
      <c r="E1655" s="20">
        <v>2.9399999999999999E-2</v>
      </c>
      <c r="F1655" s="14" t="s">
        <v>4534</v>
      </c>
      <c r="G1655" s="14">
        <v>5.4999999999999979E-3</v>
      </c>
    </row>
    <row r="1656" spans="1:7" x14ac:dyDescent="0.25">
      <c r="A1656" s="2" t="s">
        <v>4370</v>
      </c>
      <c r="B1656" s="2" t="s">
        <v>118</v>
      </c>
      <c r="C1656" s="3">
        <v>45596</v>
      </c>
      <c r="D1656" s="3">
        <v>46142</v>
      </c>
      <c r="E1656" s="20">
        <v>3.0299999999999997E-2</v>
      </c>
      <c r="F1656" s="14" t="s">
        <v>8</v>
      </c>
      <c r="G1656" s="14">
        <v>2.7899999999999973E-3</v>
      </c>
    </row>
    <row r="1657" spans="1:7" x14ac:dyDescent="0.25">
      <c r="A1657" s="2" t="s">
        <v>4373</v>
      </c>
      <c r="B1657" s="2" t="s">
        <v>118</v>
      </c>
      <c r="C1657" s="3">
        <v>45596</v>
      </c>
      <c r="D1657" s="3">
        <v>45961</v>
      </c>
      <c r="E1657" s="20">
        <v>2.9500000000000002E-2</v>
      </c>
      <c r="F1657" s="14" t="s">
        <v>8</v>
      </c>
      <c r="G1657" s="14">
        <v>2.5200000000000014E-3</v>
      </c>
    </row>
    <row r="1658" spans="1:7" x14ac:dyDescent="0.25">
      <c r="A1658" s="2" t="s">
        <v>4375</v>
      </c>
      <c r="B1658" s="2" t="s">
        <v>95</v>
      </c>
      <c r="C1658" s="3">
        <v>45596</v>
      </c>
      <c r="D1658" s="3">
        <v>45961</v>
      </c>
      <c r="E1658" s="20">
        <v>2.7999999999999997E-2</v>
      </c>
      <c r="F1658" s="14" t="s">
        <v>8</v>
      </c>
      <c r="G1658" s="14">
        <v>1.0199999999999966E-3</v>
      </c>
    </row>
    <row r="1659" spans="1:7" x14ac:dyDescent="0.25">
      <c r="A1659" s="2" t="s">
        <v>4377</v>
      </c>
      <c r="B1659" s="2" t="s">
        <v>183</v>
      </c>
      <c r="C1659" s="3">
        <v>45596</v>
      </c>
      <c r="D1659" s="3">
        <v>45869</v>
      </c>
      <c r="E1659" s="20">
        <v>3.0299999999999997E-2</v>
      </c>
      <c r="F1659" s="14" t="s">
        <v>4533</v>
      </c>
      <c r="G1659" s="14">
        <v>3.1899999999999984E-3</v>
      </c>
    </row>
    <row r="1660" spans="1:7" x14ac:dyDescent="0.25">
      <c r="A1660" s="2" t="s">
        <v>4379</v>
      </c>
      <c r="B1660" s="2" t="s">
        <v>183</v>
      </c>
      <c r="C1660" s="3">
        <v>45596</v>
      </c>
      <c r="D1660" s="3">
        <v>45779</v>
      </c>
      <c r="E1660" s="20">
        <v>2.9600000000000001E-2</v>
      </c>
      <c r="F1660" s="14" t="s">
        <v>4533</v>
      </c>
      <c r="G1660" s="14">
        <v>2.47E-3</v>
      </c>
    </row>
    <row r="1661" spans="1:7" x14ac:dyDescent="0.25">
      <c r="A1661" s="2" t="s">
        <v>4381</v>
      </c>
      <c r="B1661" s="2" t="s">
        <v>118</v>
      </c>
      <c r="C1661" s="3">
        <v>45596</v>
      </c>
      <c r="D1661" s="3">
        <v>45777</v>
      </c>
      <c r="E1661" s="20">
        <v>2.92E-2</v>
      </c>
      <c r="F1661" s="14" t="s">
        <v>4533</v>
      </c>
      <c r="G1661" s="14">
        <v>2.0699999999999989E-3</v>
      </c>
    </row>
    <row r="1662" spans="1:7" x14ac:dyDescent="0.25">
      <c r="A1662" s="2" t="s">
        <v>4383</v>
      </c>
      <c r="B1662" s="2" t="s">
        <v>37</v>
      </c>
      <c r="C1662" s="3">
        <v>45597</v>
      </c>
      <c r="D1662" s="3">
        <v>47423</v>
      </c>
      <c r="E1662" s="20">
        <v>3.4300000000000004E-2</v>
      </c>
      <c r="F1662" s="14" t="s">
        <v>11</v>
      </c>
      <c r="G1662" s="14">
        <v>4.9400000000000034E-3</v>
      </c>
    </row>
    <row r="1663" spans="1:7" x14ac:dyDescent="0.25">
      <c r="A1663" s="2" t="s">
        <v>4386</v>
      </c>
      <c r="B1663" s="2" t="s">
        <v>45</v>
      </c>
      <c r="C1663" s="3">
        <v>45597</v>
      </c>
      <c r="D1663" s="3">
        <v>46692</v>
      </c>
      <c r="E1663" s="20">
        <v>3.2400000000000005E-2</v>
      </c>
      <c r="F1663" s="14" t="s">
        <v>4536</v>
      </c>
      <c r="G1663" s="14">
        <v>4.220000000000005E-3</v>
      </c>
    </row>
    <row r="1664" spans="1:7" x14ac:dyDescent="0.25">
      <c r="A1664" s="2" t="s">
        <v>4388</v>
      </c>
      <c r="B1664" s="2" t="s">
        <v>45</v>
      </c>
      <c r="C1664" s="3">
        <v>45597</v>
      </c>
      <c r="D1664" s="3">
        <v>46692</v>
      </c>
      <c r="E1664" s="20">
        <v>3.2400000000000005E-2</v>
      </c>
      <c r="F1664" s="14" t="s">
        <v>4536</v>
      </c>
      <c r="G1664" s="14">
        <v>4.220000000000005E-3</v>
      </c>
    </row>
    <row r="1665" spans="1:7" x14ac:dyDescent="0.25">
      <c r="A1665" s="2" t="s">
        <v>4389</v>
      </c>
      <c r="B1665" s="2" t="s">
        <v>95</v>
      </c>
      <c r="C1665" s="3">
        <v>45597</v>
      </c>
      <c r="D1665" s="3">
        <v>45691</v>
      </c>
      <c r="E1665" s="20">
        <v>2.5000000000000001E-2</v>
      </c>
      <c r="F1665" s="14" t="s">
        <v>4534</v>
      </c>
      <c r="G1665" s="14">
        <v>-1.9799999999999991E-3</v>
      </c>
    </row>
    <row r="1666" spans="1:7" x14ac:dyDescent="0.25">
      <c r="A1666" s="2" t="s">
        <v>4391</v>
      </c>
      <c r="B1666" s="2" t="s">
        <v>27</v>
      </c>
      <c r="C1666" s="3">
        <v>45597</v>
      </c>
      <c r="D1666" s="3">
        <v>45642</v>
      </c>
      <c r="E1666" s="20">
        <v>3.15E-2</v>
      </c>
      <c r="F1666" s="14" t="s">
        <v>4535</v>
      </c>
      <c r="G1666" s="14">
        <v>4.7199999999999985E-3</v>
      </c>
    </row>
    <row r="1667" spans="1:7" x14ac:dyDescent="0.25">
      <c r="A1667" s="2" t="s">
        <v>4393</v>
      </c>
      <c r="B1667" s="2" t="s">
        <v>95</v>
      </c>
      <c r="C1667" s="3">
        <v>45601</v>
      </c>
      <c r="D1667" s="3">
        <v>45966</v>
      </c>
      <c r="E1667" s="20">
        <v>0.03</v>
      </c>
      <c r="F1667" s="14" t="s">
        <v>8</v>
      </c>
      <c r="G1667" s="14">
        <v>3.2399999999999998E-3</v>
      </c>
    </row>
    <row r="1668" spans="1:7" x14ac:dyDescent="0.25">
      <c r="A1668" s="2" t="s">
        <v>4396</v>
      </c>
      <c r="B1668" s="2" t="s">
        <v>142</v>
      </c>
      <c r="C1668" s="3">
        <v>45601</v>
      </c>
      <c r="D1668" s="3">
        <v>45782</v>
      </c>
      <c r="E1668" s="20">
        <v>4.7100000000000003E-2</v>
      </c>
      <c r="F1668" s="14" t="s">
        <v>4533</v>
      </c>
      <c r="G1668" s="14">
        <v>2.0260000000000004E-2</v>
      </c>
    </row>
    <row r="1669" spans="1:7" x14ac:dyDescent="0.25">
      <c r="A1669" s="2" t="s">
        <v>4398</v>
      </c>
      <c r="B1669" s="2" t="s">
        <v>95</v>
      </c>
      <c r="C1669" s="3">
        <v>45609</v>
      </c>
      <c r="D1669" s="3">
        <v>45973</v>
      </c>
      <c r="E1669" s="20">
        <v>0.03</v>
      </c>
      <c r="F1669" s="14" t="s">
        <v>8</v>
      </c>
      <c r="G1669" s="14">
        <v>3.3399999999999992E-3</v>
      </c>
    </row>
    <row r="1670" spans="1:7" x14ac:dyDescent="0.25">
      <c r="A1670" s="2" t="s">
        <v>4401</v>
      </c>
      <c r="B1670" s="2" t="s">
        <v>95</v>
      </c>
      <c r="C1670" s="3">
        <v>45609</v>
      </c>
      <c r="D1670" s="3">
        <v>45790</v>
      </c>
      <c r="E1670" s="20">
        <v>2.9500000000000002E-2</v>
      </c>
      <c r="F1670" s="14" t="s">
        <v>4533</v>
      </c>
      <c r="G1670" s="14">
        <v>2.6400000000000035E-3</v>
      </c>
    </row>
    <row r="1671" spans="1:7" x14ac:dyDescent="0.25">
      <c r="A1671" s="2" t="s">
        <v>4403</v>
      </c>
      <c r="B1671" s="2" t="s">
        <v>95</v>
      </c>
      <c r="C1671" s="3">
        <v>45615</v>
      </c>
      <c r="D1671" s="3">
        <v>45980</v>
      </c>
      <c r="E1671" s="20">
        <v>2.7000000000000003E-2</v>
      </c>
      <c r="F1671" s="14" t="s">
        <v>8</v>
      </c>
      <c r="G1671" s="14">
        <v>3.6000000000000268E-4</v>
      </c>
    </row>
    <row r="1672" spans="1:7" x14ac:dyDescent="0.25">
      <c r="A1672" s="2" t="s">
        <v>4406</v>
      </c>
      <c r="B1672" s="2" t="s">
        <v>41</v>
      </c>
      <c r="C1672" s="3">
        <v>45624</v>
      </c>
      <c r="D1672" s="3">
        <v>45989</v>
      </c>
      <c r="E1672" s="20">
        <v>2.8999999999999998E-2</v>
      </c>
      <c r="F1672" s="14" t="s">
        <v>8</v>
      </c>
      <c r="G1672" s="14">
        <v>2.2899999999999969E-3</v>
      </c>
    </row>
    <row r="1673" spans="1:7" x14ac:dyDescent="0.25">
      <c r="A1673" s="2" t="s">
        <v>4409</v>
      </c>
      <c r="B1673" s="2" t="s">
        <v>106</v>
      </c>
      <c r="C1673" s="3">
        <v>45624</v>
      </c>
      <c r="D1673" s="3">
        <v>45988</v>
      </c>
      <c r="E1673" s="20">
        <v>2.92E-2</v>
      </c>
      <c r="F1673" s="14" t="s">
        <v>8</v>
      </c>
      <c r="G1673" s="14">
        <v>2.4899999999999992E-3</v>
      </c>
    </row>
    <row r="1674" spans="1:7" x14ac:dyDescent="0.25">
      <c r="A1674" s="2" t="s">
        <v>4411</v>
      </c>
      <c r="B1674" s="2" t="s">
        <v>264</v>
      </c>
      <c r="C1674" s="3">
        <v>45625</v>
      </c>
      <c r="D1674" s="3">
        <v>46902</v>
      </c>
      <c r="E1674" s="20">
        <v>3.3599999999999998E-2</v>
      </c>
      <c r="F1674" s="14" t="s">
        <v>4536</v>
      </c>
      <c r="G1674" s="14">
        <v>5.1499999999999983E-3</v>
      </c>
    </row>
    <row r="1675" spans="1:7" x14ac:dyDescent="0.25">
      <c r="A1675" s="2" t="s">
        <v>4414</v>
      </c>
      <c r="B1675" s="2" t="s">
        <v>95</v>
      </c>
      <c r="C1675" s="3">
        <v>45625</v>
      </c>
      <c r="D1675" s="3">
        <v>46355</v>
      </c>
      <c r="E1675" s="20">
        <v>2.8999999999999998E-2</v>
      </c>
      <c r="F1675" s="14" t="s">
        <v>9</v>
      </c>
      <c r="G1675" s="14">
        <v>1.2899999999999995E-3</v>
      </c>
    </row>
    <row r="1676" spans="1:7" x14ac:dyDescent="0.25">
      <c r="A1676" s="2" t="s">
        <v>4416</v>
      </c>
      <c r="B1676" s="2" t="s">
        <v>41</v>
      </c>
      <c r="C1676" s="3">
        <v>45625</v>
      </c>
      <c r="D1676" s="3">
        <v>45992</v>
      </c>
      <c r="E1676" s="20">
        <v>3.2000000000000001E-2</v>
      </c>
      <c r="F1676" s="14" t="s">
        <v>8</v>
      </c>
      <c r="G1676" s="14">
        <v>4.4100000000000007E-3</v>
      </c>
    </row>
    <row r="1677" spans="1:7" x14ac:dyDescent="0.25">
      <c r="A1677" s="2" t="s">
        <v>4418</v>
      </c>
      <c r="B1677" s="2" t="s">
        <v>142</v>
      </c>
      <c r="C1677" s="3">
        <v>45628</v>
      </c>
      <c r="D1677" s="3">
        <v>45692</v>
      </c>
      <c r="E1677" s="20">
        <v>4.0999999999999995E-2</v>
      </c>
      <c r="F1677" s="14" t="s">
        <v>4534</v>
      </c>
      <c r="G1677" s="14">
        <v>1.4809999999999993E-2</v>
      </c>
    </row>
    <row r="1678" spans="1:7" x14ac:dyDescent="0.25">
      <c r="A1678" s="2" t="s">
        <v>4421</v>
      </c>
      <c r="B1678" s="2" t="s">
        <v>27</v>
      </c>
      <c r="C1678" s="3">
        <v>45628</v>
      </c>
      <c r="D1678" s="3">
        <v>45673</v>
      </c>
      <c r="E1678" s="20">
        <v>3.0699999999999998E-2</v>
      </c>
      <c r="F1678" s="14" t="s">
        <v>4535</v>
      </c>
      <c r="G1678" s="14">
        <v>4.6599999999999975E-3</v>
      </c>
    </row>
    <row r="1679" spans="1:7" x14ac:dyDescent="0.25">
      <c r="A1679" s="2" t="s">
        <v>4423</v>
      </c>
      <c r="B1679" s="2" t="s">
        <v>142</v>
      </c>
      <c r="C1679" s="3">
        <v>45628</v>
      </c>
      <c r="D1679" s="3">
        <v>45656</v>
      </c>
      <c r="E1679" s="20">
        <v>4.0999999999999995E-2</v>
      </c>
      <c r="F1679" s="14" t="s">
        <v>4535</v>
      </c>
      <c r="G1679" s="14">
        <v>1.5049999999999994E-2</v>
      </c>
    </row>
    <row r="1680" spans="1:7" x14ac:dyDescent="0.25">
      <c r="A1680" s="2" t="s">
        <v>4425</v>
      </c>
      <c r="B1680" s="2" t="s">
        <v>680</v>
      </c>
      <c r="C1680" s="3">
        <v>45635</v>
      </c>
      <c r="D1680" s="3">
        <v>46587</v>
      </c>
      <c r="E1680" s="20">
        <v>3.3799999999999997E-2</v>
      </c>
      <c r="F1680" s="14" t="s">
        <v>4536</v>
      </c>
      <c r="G1680" s="14">
        <v>5.7799999999999969E-3</v>
      </c>
    </row>
    <row r="1681" spans="1:7" x14ac:dyDescent="0.25">
      <c r="A1681" s="2" t="s">
        <v>4428</v>
      </c>
      <c r="B1681" s="2" t="s">
        <v>95</v>
      </c>
      <c r="C1681" s="3">
        <v>45642</v>
      </c>
      <c r="D1681" s="3">
        <v>46006</v>
      </c>
      <c r="E1681" s="20">
        <v>3.1E-2</v>
      </c>
      <c r="F1681" s="14" t="s">
        <v>8</v>
      </c>
      <c r="G1681" s="14">
        <v>3.3900000000000007E-3</v>
      </c>
    </row>
    <row r="1682" spans="1:7" x14ac:dyDescent="0.25">
      <c r="A1682" s="2" t="s">
        <v>4431</v>
      </c>
      <c r="B1682" s="2" t="s">
        <v>41</v>
      </c>
      <c r="C1682" s="3">
        <v>45642</v>
      </c>
      <c r="D1682" s="3">
        <v>47103</v>
      </c>
      <c r="E1682" s="20">
        <v>3.3599999999999998E-2</v>
      </c>
      <c r="F1682" s="14" t="s">
        <v>10</v>
      </c>
      <c r="G1682" s="14">
        <v>4.4299999999999964E-3</v>
      </c>
    </row>
    <row r="1683" spans="1:7" x14ac:dyDescent="0.25">
      <c r="A1683" s="2" t="s">
        <v>4433</v>
      </c>
      <c r="B1683" s="2" t="s">
        <v>95</v>
      </c>
      <c r="C1683" s="3">
        <v>45643</v>
      </c>
      <c r="D1683" s="3">
        <v>46373</v>
      </c>
      <c r="E1683" s="20">
        <v>2.8500000000000001E-2</v>
      </c>
      <c r="F1683" s="14" t="s">
        <v>9</v>
      </c>
      <c r="G1683" s="14">
        <v>3.7000000000000227E-4</v>
      </c>
    </row>
    <row r="1684" spans="1:7" x14ac:dyDescent="0.25">
      <c r="A1684" s="2" t="s">
        <v>4436</v>
      </c>
      <c r="B1684" s="2" t="s">
        <v>2886</v>
      </c>
      <c r="C1684" s="3">
        <v>45653</v>
      </c>
      <c r="D1684" s="3">
        <v>45684</v>
      </c>
      <c r="E1684" s="20">
        <v>2.5699999999999997E-2</v>
      </c>
      <c r="F1684" s="14" t="s">
        <v>4535</v>
      </c>
      <c r="G1684" s="14">
        <v>9.9999999999999742E-4</v>
      </c>
    </row>
    <row r="1685" spans="1:7" x14ac:dyDescent="0.25">
      <c r="A1685" s="2" t="s">
        <v>4439</v>
      </c>
      <c r="B1685" s="2" t="s">
        <v>41</v>
      </c>
      <c r="C1685" s="3">
        <v>45653</v>
      </c>
      <c r="D1685" s="3">
        <v>46021</v>
      </c>
      <c r="E1685" s="20">
        <v>2.8999999999999998E-2</v>
      </c>
      <c r="F1685" s="14" t="s">
        <v>8</v>
      </c>
      <c r="G1685" s="14">
        <v>3.2799999999999982E-3</v>
      </c>
    </row>
    <row r="1686" spans="1:7" x14ac:dyDescent="0.25">
      <c r="A1686" s="2" t="s">
        <v>4441</v>
      </c>
      <c r="B1686" s="2" t="s">
        <v>264</v>
      </c>
      <c r="C1686" s="3">
        <v>45656</v>
      </c>
      <c r="D1686" s="3">
        <v>46842</v>
      </c>
      <c r="E1686" s="20">
        <v>3.4000000000000002E-2</v>
      </c>
      <c r="F1686" s="14" t="s">
        <v>4536</v>
      </c>
      <c r="G1686" s="14">
        <v>7.2300000000000038E-3</v>
      </c>
    </row>
    <row r="1687" spans="1:7" x14ac:dyDescent="0.25">
      <c r="A1687" s="2" t="s">
        <v>4444</v>
      </c>
      <c r="B1687" s="2" t="s">
        <v>680</v>
      </c>
      <c r="C1687" s="3">
        <v>45656</v>
      </c>
      <c r="D1687" s="3">
        <v>46751</v>
      </c>
      <c r="E1687" s="20">
        <v>3.2599999999999997E-2</v>
      </c>
      <c r="F1687" s="14" t="s">
        <v>4536</v>
      </c>
      <c r="G1687" s="14">
        <v>5.9599999999999966E-3</v>
      </c>
    </row>
    <row r="1688" spans="1:7" x14ac:dyDescent="0.25">
      <c r="A1688" s="2" t="s">
        <v>4446</v>
      </c>
      <c r="B1688" s="2" t="s">
        <v>41</v>
      </c>
      <c r="C1688" s="3">
        <v>45656</v>
      </c>
      <c r="D1688" s="3">
        <v>46022</v>
      </c>
      <c r="E1688" s="20">
        <v>3.2000000000000001E-2</v>
      </c>
      <c r="F1688" s="14" t="s">
        <v>8</v>
      </c>
      <c r="G1688" s="14">
        <v>6.6200000000000009E-3</v>
      </c>
    </row>
    <row r="1689" spans="1:7" x14ac:dyDescent="0.25">
      <c r="A1689" s="2" t="s">
        <v>4448</v>
      </c>
      <c r="B1689" s="2" t="s">
        <v>41</v>
      </c>
      <c r="C1689" s="3">
        <v>45656</v>
      </c>
      <c r="D1689" s="3">
        <v>46022</v>
      </c>
      <c r="E1689" s="20">
        <v>0.03</v>
      </c>
      <c r="F1689" s="14" t="s">
        <v>8</v>
      </c>
      <c r="G1689" s="14">
        <v>4.6199999999999991E-3</v>
      </c>
    </row>
    <row r="1690" spans="1:7" x14ac:dyDescent="0.25">
      <c r="A1690" s="2" t="s">
        <v>4450</v>
      </c>
      <c r="B1690" s="2" t="s">
        <v>37</v>
      </c>
      <c r="C1690" s="3">
        <v>45674</v>
      </c>
      <c r="D1690" s="3">
        <v>46404</v>
      </c>
      <c r="E1690" s="20">
        <v>2.9600000000000001E-2</v>
      </c>
      <c r="F1690" s="14" t="s">
        <v>9</v>
      </c>
      <c r="G1690" s="14">
        <v>3.49E-3</v>
      </c>
    </row>
    <row r="1691" spans="1:7" x14ac:dyDescent="0.25">
      <c r="A1691" s="2" t="s">
        <v>4453</v>
      </c>
      <c r="B1691" s="2" t="s">
        <v>264</v>
      </c>
      <c r="C1691" s="3">
        <v>45688</v>
      </c>
      <c r="D1691" s="3">
        <v>47149</v>
      </c>
      <c r="E1691" s="20">
        <v>3.2799999999999996E-2</v>
      </c>
      <c r="F1691" s="14" t="s">
        <v>10</v>
      </c>
      <c r="G1691" s="14">
        <v>5.4499999999999965E-3</v>
      </c>
    </row>
    <row r="1692" spans="1:7" x14ac:dyDescent="0.25">
      <c r="A1692" s="2" t="s">
        <v>4456</v>
      </c>
      <c r="B1692" s="2" t="s">
        <v>37</v>
      </c>
      <c r="C1692" s="3">
        <v>45688</v>
      </c>
      <c r="D1692" s="3">
        <v>46418</v>
      </c>
      <c r="E1692" s="20">
        <v>2.9700000000000001E-2</v>
      </c>
      <c r="F1692" s="14" t="s">
        <v>9</v>
      </c>
      <c r="G1692" s="14">
        <v>3.5799999999999998E-3</v>
      </c>
    </row>
    <row r="1693" spans="1:7" x14ac:dyDescent="0.25">
      <c r="A1693" s="2" t="s">
        <v>4458</v>
      </c>
      <c r="B1693" s="2" t="s">
        <v>305</v>
      </c>
      <c r="C1693" s="3">
        <v>45700</v>
      </c>
      <c r="D1693" s="3">
        <v>47526</v>
      </c>
      <c r="E1693" s="20">
        <v>3.44E-2</v>
      </c>
      <c r="F1693" s="14" t="s">
        <v>11</v>
      </c>
      <c r="G1693" s="14">
        <v>6.0400000000000002E-3</v>
      </c>
    </row>
    <row r="1694" spans="1:7" x14ac:dyDescent="0.25">
      <c r="A1694" s="2" t="s">
        <v>4461</v>
      </c>
      <c r="B1694" s="2" t="s">
        <v>2886</v>
      </c>
      <c r="C1694" s="3">
        <v>45684</v>
      </c>
      <c r="D1694" s="3">
        <v>45715</v>
      </c>
      <c r="E1694" s="20">
        <v>2.5699999999999997E-2</v>
      </c>
      <c r="F1694" s="14" t="s">
        <v>4535</v>
      </c>
      <c r="G1694" s="14">
        <v>7.9999999999999863E-4</v>
      </c>
    </row>
    <row r="1695" spans="1:7" x14ac:dyDescent="0.25">
      <c r="A1695" s="2" t="s">
        <v>4464</v>
      </c>
      <c r="B1695" s="2" t="s">
        <v>2886</v>
      </c>
      <c r="C1695" s="3">
        <v>45684</v>
      </c>
      <c r="D1695" s="3">
        <v>45866</v>
      </c>
      <c r="E1695" s="20">
        <v>2.6099999999999998E-2</v>
      </c>
      <c r="F1695" s="14" t="s">
        <v>4533</v>
      </c>
      <c r="G1695" s="14">
        <v>1.0999999999999968E-3</v>
      </c>
    </row>
    <row r="1696" spans="1:7" x14ac:dyDescent="0.25">
      <c r="A1696" s="2" t="s">
        <v>4466</v>
      </c>
      <c r="B1696" s="2" t="s">
        <v>27</v>
      </c>
      <c r="C1696" s="3">
        <v>45687</v>
      </c>
      <c r="D1696" s="3">
        <v>45869</v>
      </c>
      <c r="E1696" s="20">
        <v>3.04E-2</v>
      </c>
      <c r="F1696" s="14" t="s">
        <v>4533</v>
      </c>
      <c r="G1696" s="14">
        <v>5.2899999999999996E-3</v>
      </c>
    </row>
    <row r="1697" spans="1:7" x14ac:dyDescent="0.25">
      <c r="A1697" s="2" t="s">
        <v>4469</v>
      </c>
      <c r="B1697" s="2" t="s">
        <v>142</v>
      </c>
      <c r="C1697" s="3">
        <v>45692</v>
      </c>
      <c r="D1697" s="3">
        <v>45720</v>
      </c>
      <c r="E1697" s="20">
        <v>4.0999999999999995E-2</v>
      </c>
      <c r="F1697" s="14" t="s">
        <v>4535</v>
      </c>
      <c r="G1697" s="14">
        <v>1.6099999999999996E-2</v>
      </c>
    </row>
    <row r="1698" spans="1:7" x14ac:dyDescent="0.25">
      <c r="A1698" s="2" t="s">
        <v>4472</v>
      </c>
      <c r="B1698" s="2" t="s">
        <v>7</v>
      </c>
      <c r="C1698" s="3">
        <v>45673</v>
      </c>
      <c r="D1698" s="3">
        <v>45855</v>
      </c>
      <c r="E1698" s="20">
        <v>2.7000000000000003E-2</v>
      </c>
      <c r="F1698" s="14" t="s">
        <v>4533</v>
      </c>
      <c r="G1698" s="14">
        <v>1.9800000000000026E-3</v>
      </c>
    </row>
    <row r="1699" spans="1:7" x14ac:dyDescent="0.25">
      <c r="A1699" s="2" t="s">
        <v>4475</v>
      </c>
      <c r="B1699" s="2" t="s">
        <v>7</v>
      </c>
      <c r="C1699" s="3">
        <v>45673</v>
      </c>
      <c r="D1699" s="3">
        <v>46037</v>
      </c>
      <c r="E1699" s="20">
        <v>2.7799999999999998E-2</v>
      </c>
      <c r="F1699" s="14" t="s">
        <v>8</v>
      </c>
      <c r="G1699" s="14">
        <v>2.4999999999999988E-3</v>
      </c>
    </row>
    <row r="1700" spans="1:7" x14ac:dyDescent="0.25">
      <c r="A1700" s="2" t="s">
        <v>4477</v>
      </c>
      <c r="B1700" s="2" t="s">
        <v>95</v>
      </c>
      <c r="C1700" s="3">
        <v>45679</v>
      </c>
      <c r="D1700" s="3">
        <v>46043</v>
      </c>
      <c r="E1700" s="20">
        <v>2.8500000000000001E-2</v>
      </c>
      <c r="F1700" s="14" t="s">
        <v>8</v>
      </c>
      <c r="G1700" s="14">
        <v>3.1599999999999996E-3</v>
      </c>
    </row>
    <row r="1701" spans="1:7" x14ac:dyDescent="0.25">
      <c r="A1701" s="2" t="s">
        <v>4480</v>
      </c>
      <c r="B1701" s="2" t="s">
        <v>95</v>
      </c>
      <c r="C1701" s="3">
        <v>45687</v>
      </c>
      <c r="D1701" s="3">
        <v>46051</v>
      </c>
      <c r="E1701" s="20">
        <v>2.5000000000000001E-2</v>
      </c>
      <c r="F1701" s="14" t="s">
        <v>8</v>
      </c>
      <c r="G1701" s="14">
        <v>-3.0999999999999778E-4</v>
      </c>
    </row>
    <row r="1702" spans="1:7" x14ac:dyDescent="0.25">
      <c r="A1702" s="2" t="s">
        <v>4482</v>
      </c>
      <c r="B1702" s="2" t="s">
        <v>41</v>
      </c>
      <c r="C1702" s="3">
        <v>45686</v>
      </c>
      <c r="D1702" s="3">
        <v>46052</v>
      </c>
      <c r="E1702" s="20">
        <v>2.75E-2</v>
      </c>
      <c r="F1702" s="14" t="s">
        <v>8</v>
      </c>
      <c r="G1702" s="14">
        <v>2.6699999999999988E-3</v>
      </c>
    </row>
    <row r="1703" spans="1:7" x14ac:dyDescent="0.25">
      <c r="A1703" s="2" t="s">
        <v>4485</v>
      </c>
      <c r="B1703" s="2" t="s">
        <v>106</v>
      </c>
      <c r="C1703" s="3">
        <v>45687</v>
      </c>
      <c r="D1703" s="3">
        <v>46417</v>
      </c>
      <c r="E1703" s="20">
        <v>2.9100000000000001E-2</v>
      </c>
      <c r="F1703" s="14" t="s">
        <v>9</v>
      </c>
      <c r="G1703" s="14">
        <v>2.98E-3</v>
      </c>
    </row>
    <row r="1704" spans="1:7" x14ac:dyDescent="0.25">
      <c r="A1704" s="2" t="s">
        <v>4487</v>
      </c>
      <c r="B1704" s="2" t="s">
        <v>41</v>
      </c>
      <c r="C1704" s="3">
        <v>45687</v>
      </c>
      <c r="D1704" s="3">
        <v>46053</v>
      </c>
      <c r="E1704" s="20">
        <v>2.9500000000000002E-2</v>
      </c>
      <c r="F1704" s="14" t="s">
        <v>8</v>
      </c>
      <c r="G1704" s="14">
        <v>4.1900000000000028E-3</v>
      </c>
    </row>
    <row r="1705" spans="1:7" x14ac:dyDescent="0.25">
      <c r="A1705" s="2" t="s">
        <v>4489</v>
      </c>
      <c r="B1705" s="2" t="s">
        <v>95</v>
      </c>
      <c r="C1705" s="3">
        <v>45688</v>
      </c>
      <c r="D1705" s="3">
        <v>45869</v>
      </c>
      <c r="E1705" s="20">
        <v>3.2000000000000001E-2</v>
      </c>
      <c r="F1705" s="14" t="s">
        <v>4533</v>
      </c>
      <c r="G1705" s="14">
        <v>6.8800000000000007E-3</v>
      </c>
    </row>
    <row r="1706" spans="1:7" x14ac:dyDescent="0.25">
      <c r="A1706" s="2" t="s">
        <v>4491</v>
      </c>
      <c r="B1706" s="2" t="s">
        <v>95</v>
      </c>
      <c r="C1706" s="3">
        <v>45692</v>
      </c>
      <c r="D1706" s="3">
        <v>45782</v>
      </c>
      <c r="E1706" s="20">
        <v>2.2499999999999999E-2</v>
      </c>
      <c r="F1706" s="14" t="s">
        <v>4534</v>
      </c>
      <c r="G1706" s="14">
        <v>-2.1800000000000014E-3</v>
      </c>
    </row>
    <row r="1707" spans="1:7" x14ac:dyDescent="0.25">
      <c r="A1707" s="2" t="s">
        <v>4493</v>
      </c>
      <c r="B1707" s="2" t="s">
        <v>95</v>
      </c>
      <c r="C1707" s="3">
        <v>45692</v>
      </c>
      <c r="D1707" s="3">
        <v>45782</v>
      </c>
      <c r="E1707" s="20">
        <v>2.2499999999999999E-2</v>
      </c>
      <c r="F1707" s="14" t="s">
        <v>4534</v>
      </c>
      <c r="G1707" s="14">
        <v>-2.1800000000000014E-3</v>
      </c>
    </row>
    <row r="1708" spans="1:7" x14ac:dyDescent="0.25">
      <c r="A1708" s="2" t="s">
        <v>4495</v>
      </c>
      <c r="B1708" s="2" t="s">
        <v>95</v>
      </c>
      <c r="C1708" s="3">
        <v>45698</v>
      </c>
      <c r="D1708" s="3">
        <v>45786</v>
      </c>
      <c r="E1708" s="20">
        <v>2.2000000000000002E-2</v>
      </c>
      <c r="F1708" s="14" t="s">
        <v>4534</v>
      </c>
      <c r="G1708" s="14">
        <v>-3.0799999999999994E-3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84"/>
  <sheetViews>
    <sheetView workbookViewId="0">
      <selection sqref="A1:A1048576"/>
    </sheetView>
  </sheetViews>
  <sheetFormatPr baseColWidth="10" defaultRowHeight="15" x14ac:dyDescent="0.25"/>
  <cols>
    <col min="1" max="1" width="14" bestFit="1" customWidth="1"/>
    <col min="2" max="2" width="36.7109375" bestFit="1" customWidth="1"/>
    <col min="3" max="3" width="48.42578125" bestFit="1" customWidth="1"/>
    <col min="4" max="4" width="18.140625" style="7" bestFit="1" customWidth="1"/>
    <col min="5" max="5" width="19.140625" style="7" bestFit="1" customWidth="1"/>
    <col min="6" max="6" width="18.140625" bestFit="1" customWidth="1"/>
    <col min="7" max="7" width="27.42578125" bestFit="1" customWidth="1"/>
    <col min="8" max="8" width="14.85546875" bestFit="1" customWidth="1"/>
    <col min="9" max="9" width="8" bestFit="1" customWidth="1"/>
    <col min="10" max="10" width="12.42578125" bestFit="1" customWidth="1"/>
    <col min="11" max="11" width="13.42578125" bestFit="1" customWidth="1"/>
    <col min="12" max="12" width="17.85546875" bestFit="1" customWidth="1"/>
    <col min="13" max="13" width="11.85546875" bestFit="1" customWidth="1"/>
    <col min="15" max="15" width="19.5703125" bestFit="1" customWidth="1"/>
    <col min="16" max="16" width="14.140625" bestFit="1" customWidth="1"/>
  </cols>
  <sheetData>
    <row r="1" spans="1:16" x14ac:dyDescent="0.25">
      <c r="A1" s="4" t="s">
        <v>12</v>
      </c>
      <c r="B1" s="4" t="s">
        <v>13</v>
      </c>
      <c r="C1" s="4" t="s">
        <v>14</v>
      </c>
      <c r="D1" s="5" t="s">
        <v>15</v>
      </c>
      <c r="E1" s="5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6" t="s">
        <v>21</v>
      </c>
      <c r="K1" s="6" t="s">
        <v>22</v>
      </c>
      <c r="L1" s="4" t="s">
        <v>23</v>
      </c>
      <c r="O1" s="4" t="s">
        <v>4507</v>
      </c>
      <c r="P1" s="4" t="s">
        <v>4498</v>
      </c>
    </row>
    <row r="2" spans="1:16" x14ac:dyDescent="0.25">
      <c r="A2" t="s">
        <v>24</v>
      </c>
      <c r="B2" t="s">
        <v>25</v>
      </c>
      <c r="C2" t="s">
        <v>26</v>
      </c>
      <c r="D2" s="7">
        <v>43119</v>
      </c>
      <c r="E2" s="7">
        <v>43301</v>
      </c>
      <c r="F2">
        <v>3.03</v>
      </c>
      <c r="G2" t="s">
        <v>27</v>
      </c>
      <c r="H2">
        <v>182</v>
      </c>
      <c r="I2">
        <v>2.2970000000000001E-2</v>
      </c>
      <c r="J2" s="8">
        <f t="shared" ref="J2:J65" si="0">F2/100 - I2</f>
        <v>7.3299999999999962E-3</v>
      </c>
      <c r="K2" s="9">
        <f t="shared" ref="K2:K65" si="1">IF(H2/365&lt;1,ROUND(H2/365,2),ROUND(H2/365,0))</f>
        <v>0.5</v>
      </c>
      <c r="L2" t="s">
        <v>28</v>
      </c>
      <c r="M2" s="1" t="str">
        <f t="array" ref="M2">INDEX($P$2:$P$34, MATCH(MIN(ABS($O$2:$O$34 - K2)), ABS($O$2:$O$34 - K2), 0))</f>
        <v>26 SEM</v>
      </c>
      <c r="N2" s="19">
        <f>F2/100</f>
        <v>3.0299999999999997E-2</v>
      </c>
      <c r="O2">
        <v>1.9199999999999998E-2</v>
      </c>
      <c r="P2" t="s">
        <v>4535</v>
      </c>
    </row>
    <row r="3" spans="1:16" x14ac:dyDescent="0.25">
      <c r="A3" t="s">
        <v>29</v>
      </c>
      <c r="B3" t="s">
        <v>30</v>
      </c>
      <c r="C3" t="s">
        <v>31</v>
      </c>
      <c r="D3" s="7">
        <v>43124</v>
      </c>
      <c r="E3" s="7">
        <v>43238</v>
      </c>
      <c r="F3">
        <v>5.3</v>
      </c>
      <c r="G3" t="s">
        <v>32</v>
      </c>
      <c r="H3">
        <v>114</v>
      </c>
      <c r="I3">
        <v>2.2689999999999998E-2</v>
      </c>
      <c r="J3" s="8">
        <f t="shared" si="0"/>
        <v>3.031E-2</v>
      </c>
      <c r="K3" s="9">
        <f t="shared" si="1"/>
        <v>0.31</v>
      </c>
      <c r="L3" t="s">
        <v>33</v>
      </c>
      <c r="M3" s="1" t="str">
        <f t="array" ref="M3">INDEX($P$2:$P$34, MATCH(MIN(ABS($O$2:$O$34 - K3)), ABS($O$2:$O$34 - K3), 0))</f>
        <v>13 SEM</v>
      </c>
      <c r="N3" s="19">
        <f t="shared" ref="N3:N66" si="2">F3/100</f>
        <v>5.2999999999999999E-2</v>
      </c>
      <c r="O3">
        <v>0.25</v>
      </c>
      <c r="P3" t="s">
        <v>4534</v>
      </c>
    </row>
    <row r="4" spans="1:16" x14ac:dyDescent="0.25">
      <c r="A4" t="s">
        <v>34</v>
      </c>
      <c r="B4" t="s">
        <v>35</v>
      </c>
      <c r="C4" t="s">
        <v>36</v>
      </c>
      <c r="D4" s="7">
        <v>43126</v>
      </c>
      <c r="E4" s="7">
        <v>43856</v>
      </c>
      <c r="F4">
        <v>2.96</v>
      </c>
      <c r="G4" t="s">
        <v>37</v>
      </c>
      <c r="H4">
        <v>730</v>
      </c>
      <c r="I4">
        <v>2.6110000000000001E-2</v>
      </c>
      <c r="J4" s="8">
        <f t="shared" si="0"/>
        <v>3.49E-3</v>
      </c>
      <c r="K4" s="9">
        <f t="shared" si="1"/>
        <v>2</v>
      </c>
      <c r="L4" t="s">
        <v>38</v>
      </c>
      <c r="M4" s="1" t="str">
        <f t="array" ref="M4">INDEX($P$2:$P$34, MATCH(MIN(ABS($O$2:$O$34 - K4)), ABS($O$2:$O$34 - K4), 0))</f>
        <v>2 ANS</v>
      </c>
      <c r="N4" s="19">
        <f t="shared" si="2"/>
        <v>2.9600000000000001E-2</v>
      </c>
      <c r="O4">
        <v>0.5</v>
      </c>
      <c r="P4" t="s">
        <v>4533</v>
      </c>
    </row>
    <row r="5" spans="1:16" x14ac:dyDescent="0.25">
      <c r="A5" t="s">
        <v>39</v>
      </c>
      <c r="B5" t="s">
        <v>40</v>
      </c>
      <c r="C5" t="s">
        <v>40</v>
      </c>
      <c r="D5" s="7">
        <v>43131</v>
      </c>
      <c r="E5" s="7">
        <v>43497</v>
      </c>
      <c r="F5">
        <v>2.65</v>
      </c>
      <c r="G5" t="s">
        <v>41</v>
      </c>
      <c r="H5">
        <v>366</v>
      </c>
      <c r="I5">
        <v>2.4389999999999998E-2</v>
      </c>
      <c r="J5" s="8">
        <f t="shared" si="0"/>
        <v>2.1100000000000008E-3</v>
      </c>
      <c r="K5" s="9">
        <f t="shared" si="1"/>
        <v>1</v>
      </c>
      <c r="L5" t="s">
        <v>42</v>
      </c>
      <c r="M5" s="1" t="str">
        <f t="array" ref="M5">INDEX($P$2:$P$34, MATCH(MIN(ABS($O$2:$O$34 - K5)), ABS($O$2:$O$34 - K5), 0))</f>
        <v>52 SEM</v>
      </c>
      <c r="N5" s="19">
        <f t="shared" si="2"/>
        <v>2.6499999999999999E-2</v>
      </c>
      <c r="O5">
        <v>1</v>
      </c>
      <c r="P5" t="s">
        <v>8</v>
      </c>
    </row>
    <row r="6" spans="1:16" x14ac:dyDescent="0.25">
      <c r="A6" t="s">
        <v>43</v>
      </c>
      <c r="B6" t="s">
        <v>44</v>
      </c>
      <c r="C6" t="s">
        <v>44</v>
      </c>
      <c r="D6" s="7">
        <v>43136</v>
      </c>
      <c r="E6" s="7">
        <v>43866</v>
      </c>
      <c r="F6">
        <v>3.12</v>
      </c>
      <c r="G6" t="s">
        <v>45</v>
      </c>
      <c r="H6">
        <v>730</v>
      </c>
      <c r="I6">
        <v>2.5850000000000001E-2</v>
      </c>
      <c r="J6" s="8">
        <f t="shared" si="0"/>
        <v>5.3500000000000006E-3</v>
      </c>
      <c r="K6" s="9">
        <f t="shared" si="1"/>
        <v>2</v>
      </c>
      <c r="L6" t="s">
        <v>46</v>
      </c>
      <c r="M6" s="1" t="str">
        <f t="array" ref="M6">INDEX($P$2:$P$34, MATCH(MIN(ABS($O$2:$O$34 - K6)), ABS($O$2:$O$34 - K6), 0))</f>
        <v>2 ANS</v>
      </c>
      <c r="N6" s="19">
        <f t="shared" si="2"/>
        <v>3.1200000000000002E-2</v>
      </c>
      <c r="O6">
        <v>2</v>
      </c>
      <c r="P6" t="s">
        <v>9</v>
      </c>
    </row>
    <row r="7" spans="1:16" x14ac:dyDescent="0.25">
      <c r="A7" t="s">
        <v>47</v>
      </c>
      <c r="B7" t="s">
        <v>48</v>
      </c>
      <c r="C7" t="s">
        <v>48</v>
      </c>
      <c r="D7" s="7">
        <v>43136</v>
      </c>
      <c r="E7" s="7">
        <v>44232</v>
      </c>
      <c r="F7">
        <v>3.29</v>
      </c>
      <c r="G7" t="s">
        <v>45</v>
      </c>
      <c r="H7">
        <v>1096</v>
      </c>
      <c r="I7">
        <v>2.6859999999999998E-2</v>
      </c>
      <c r="J7" s="8">
        <f t="shared" si="0"/>
        <v>6.0400000000000002E-3</v>
      </c>
      <c r="K7" s="9">
        <f t="shared" si="1"/>
        <v>3</v>
      </c>
      <c r="L7" t="s">
        <v>46</v>
      </c>
      <c r="M7" s="1" t="str">
        <f t="array" ref="M7">INDEX($P$2:$P$34, MATCH(MIN(ABS($O$2:$O$34 - K7)), ABS($O$2:$O$34 - K7), 0))</f>
        <v>3 ANS</v>
      </c>
      <c r="N7" s="19">
        <f t="shared" si="2"/>
        <v>3.2899999999999999E-2</v>
      </c>
      <c r="O7">
        <v>3</v>
      </c>
      <c r="P7" t="s">
        <v>4536</v>
      </c>
    </row>
    <row r="8" spans="1:16" x14ac:dyDescent="0.25">
      <c r="A8" t="s">
        <v>49</v>
      </c>
      <c r="B8" t="s">
        <v>50</v>
      </c>
      <c r="C8" t="s">
        <v>50</v>
      </c>
      <c r="D8" s="7">
        <v>43137</v>
      </c>
      <c r="E8" s="7">
        <v>43501</v>
      </c>
      <c r="F8">
        <v>2.75</v>
      </c>
      <c r="G8" t="s">
        <v>41</v>
      </c>
      <c r="H8">
        <v>364</v>
      </c>
      <c r="I8">
        <v>2.4039999999999999E-2</v>
      </c>
      <c r="J8" s="8">
        <f t="shared" si="0"/>
        <v>3.4600000000000013E-3</v>
      </c>
      <c r="K8" s="9">
        <f t="shared" si="1"/>
        <v>1</v>
      </c>
      <c r="L8" t="s">
        <v>51</v>
      </c>
      <c r="M8" s="1" t="str">
        <f t="array" ref="M8">INDEX($P$2:$P$34, MATCH(MIN(ABS($O$2:$O$34 - K8)), ABS($O$2:$O$34 - K8), 0))</f>
        <v>52 SEM</v>
      </c>
      <c r="N8" s="19">
        <f t="shared" si="2"/>
        <v>2.75E-2</v>
      </c>
      <c r="O8">
        <v>4</v>
      </c>
      <c r="P8" t="s">
        <v>10</v>
      </c>
    </row>
    <row r="9" spans="1:16" x14ac:dyDescent="0.25">
      <c r="A9" t="s">
        <v>52</v>
      </c>
      <c r="B9" t="s">
        <v>53</v>
      </c>
      <c r="C9" t="s">
        <v>53</v>
      </c>
      <c r="D9" s="7">
        <v>43140</v>
      </c>
      <c r="E9" s="7">
        <v>43231</v>
      </c>
      <c r="F9">
        <v>2.4</v>
      </c>
      <c r="G9" t="s">
        <v>54</v>
      </c>
      <c r="H9">
        <v>91</v>
      </c>
      <c r="I9">
        <v>2.256E-2</v>
      </c>
      <c r="J9" s="8">
        <f t="shared" si="0"/>
        <v>1.4400000000000003E-3</v>
      </c>
      <c r="K9" s="9">
        <f t="shared" si="1"/>
        <v>0.25</v>
      </c>
      <c r="L9" t="s">
        <v>55</v>
      </c>
      <c r="M9" s="1" t="str">
        <f t="array" ref="M9">INDEX($P$2:$P$34, MATCH(MIN(ABS($O$2:$O$34 - K9)), ABS($O$2:$O$34 - K9), 0))</f>
        <v>13 SEM</v>
      </c>
      <c r="N9" s="19">
        <f t="shared" si="2"/>
        <v>2.4E-2</v>
      </c>
      <c r="O9">
        <v>5</v>
      </c>
      <c r="P9" t="s">
        <v>11</v>
      </c>
    </row>
    <row r="10" spans="1:16" x14ac:dyDescent="0.25">
      <c r="A10" t="s">
        <v>56</v>
      </c>
      <c r="B10" t="s">
        <v>57</v>
      </c>
      <c r="C10" t="s">
        <v>57</v>
      </c>
      <c r="D10" s="7">
        <v>43143</v>
      </c>
      <c r="E10" s="7">
        <v>43234</v>
      </c>
      <c r="F10">
        <v>4.1500000000000004</v>
      </c>
      <c r="G10" t="s">
        <v>58</v>
      </c>
      <c r="H10">
        <v>91</v>
      </c>
      <c r="I10">
        <v>2.2499999999999999E-2</v>
      </c>
      <c r="J10" s="8">
        <f t="shared" si="0"/>
        <v>1.9000000000000003E-2</v>
      </c>
      <c r="K10" s="9">
        <f t="shared" si="1"/>
        <v>0.25</v>
      </c>
      <c r="L10" t="s">
        <v>59</v>
      </c>
      <c r="M10" s="1" t="str">
        <f t="array" ref="M10">INDEX($P$2:$P$34, MATCH(MIN(ABS($O$2:$O$34 - K10)), ABS($O$2:$O$34 - K10), 0))</f>
        <v>13 SEM</v>
      </c>
      <c r="N10" s="19">
        <f t="shared" si="2"/>
        <v>4.1500000000000002E-2</v>
      </c>
      <c r="O10">
        <v>6</v>
      </c>
      <c r="P10" t="s">
        <v>4537</v>
      </c>
    </row>
    <row r="11" spans="1:16" x14ac:dyDescent="0.25">
      <c r="A11" t="s">
        <v>60</v>
      </c>
      <c r="B11" t="s">
        <v>61</v>
      </c>
      <c r="C11" t="s">
        <v>61</v>
      </c>
      <c r="D11" s="7">
        <v>43144</v>
      </c>
      <c r="E11" s="7">
        <v>43874</v>
      </c>
      <c r="F11">
        <v>2.86</v>
      </c>
      <c r="G11" t="s">
        <v>62</v>
      </c>
      <c r="H11">
        <v>730</v>
      </c>
      <c r="I11">
        <v>2.5139999999999999E-2</v>
      </c>
      <c r="J11" s="8">
        <f t="shared" si="0"/>
        <v>3.4600000000000013E-3</v>
      </c>
      <c r="K11" s="9">
        <f t="shared" si="1"/>
        <v>2</v>
      </c>
      <c r="L11" t="s">
        <v>63</v>
      </c>
      <c r="M11" s="1" t="str">
        <f t="array" ref="M11">INDEX($P$2:$P$34, MATCH(MIN(ABS($O$2:$O$34 - K11)), ABS($O$2:$O$34 - K11), 0))</f>
        <v>2 ANS</v>
      </c>
      <c r="N11" s="19">
        <f t="shared" si="2"/>
        <v>2.86E-2</v>
      </c>
      <c r="O11">
        <v>7</v>
      </c>
      <c r="P11" t="s">
        <v>4538</v>
      </c>
    </row>
    <row r="12" spans="1:16" x14ac:dyDescent="0.25">
      <c r="A12" t="s">
        <v>64</v>
      </c>
      <c r="B12" t="s">
        <v>65</v>
      </c>
      <c r="C12" t="s">
        <v>65</v>
      </c>
      <c r="D12" s="7">
        <v>43151</v>
      </c>
      <c r="E12" s="7">
        <v>43881</v>
      </c>
      <c r="F12">
        <v>2.85</v>
      </c>
      <c r="G12" t="s">
        <v>37</v>
      </c>
      <c r="H12">
        <v>730</v>
      </c>
      <c r="I12">
        <v>2.512E-2</v>
      </c>
      <c r="J12" s="8">
        <f t="shared" si="0"/>
        <v>3.3800000000000011E-3</v>
      </c>
      <c r="K12" s="9">
        <f t="shared" si="1"/>
        <v>2</v>
      </c>
      <c r="L12" t="s">
        <v>66</v>
      </c>
      <c r="M12" s="1" t="str">
        <f t="array" ref="M12">INDEX($P$2:$P$34, MATCH(MIN(ABS($O$2:$O$34 - K12)), ABS($O$2:$O$34 - K12), 0))</f>
        <v>2 ANS</v>
      </c>
      <c r="N12" s="19">
        <f t="shared" si="2"/>
        <v>2.8500000000000001E-2</v>
      </c>
      <c r="O12">
        <v>8</v>
      </c>
      <c r="P12" t="s">
        <v>4539</v>
      </c>
    </row>
    <row r="13" spans="1:16" x14ac:dyDescent="0.25">
      <c r="A13" t="s">
        <v>67</v>
      </c>
      <c r="B13" t="s">
        <v>68</v>
      </c>
      <c r="C13" t="s">
        <v>68</v>
      </c>
      <c r="D13" s="7">
        <v>43151</v>
      </c>
      <c r="E13" s="7">
        <v>44977</v>
      </c>
      <c r="F13">
        <v>3.3</v>
      </c>
      <c r="G13" t="s">
        <v>37</v>
      </c>
      <c r="H13">
        <v>1826</v>
      </c>
      <c r="I13">
        <v>2.811E-2</v>
      </c>
      <c r="J13" s="8">
        <f t="shared" si="0"/>
        <v>4.890000000000002E-3</v>
      </c>
      <c r="K13" s="9">
        <f t="shared" si="1"/>
        <v>5</v>
      </c>
      <c r="L13" t="s">
        <v>66</v>
      </c>
      <c r="M13" s="1" t="str">
        <f t="array" ref="M13">INDEX($P$2:$P$34, MATCH(MIN(ABS($O$2:$O$34 - K13)), ABS($O$2:$O$34 - K13), 0))</f>
        <v>5 ANS</v>
      </c>
      <c r="N13" s="19">
        <f t="shared" si="2"/>
        <v>3.3000000000000002E-2</v>
      </c>
      <c r="O13">
        <v>9</v>
      </c>
      <c r="P13" t="s">
        <v>4540</v>
      </c>
    </row>
    <row r="14" spans="1:16" x14ac:dyDescent="0.25">
      <c r="A14" t="s">
        <v>69</v>
      </c>
      <c r="B14" t="s">
        <v>70</v>
      </c>
      <c r="C14" t="s">
        <v>70</v>
      </c>
      <c r="D14" s="7">
        <v>43151</v>
      </c>
      <c r="E14" s="7">
        <v>43515</v>
      </c>
      <c r="F14">
        <v>2.7</v>
      </c>
      <c r="G14" t="s">
        <v>54</v>
      </c>
      <c r="H14">
        <v>364</v>
      </c>
      <c r="I14">
        <v>2.3699999999999999E-2</v>
      </c>
      <c r="J14" s="8">
        <f t="shared" si="0"/>
        <v>3.3000000000000043E-3</v>
      </c>
      <c r="K14" s="9">
        <f t="shared" si="1"/>
        <v>1</v>
      </c>
      <c r="L14" t="s">
        <v>66</v>
      </c>
      <c r="M14" s="1" t="str">
        <f t="array" ref="M14">INDEX($P$2:$P$34, MATCH(MIN(ABS($O$2:$O$34 - K14)), ABS($O$2:$O$34 - K14), 0))</f>
        <v>52 SEM</v>
      </c>
      <c r="N14" s="19">
        <f t="shared" si="2"/>
        <v>2.7000000000000003E-2</v>
      </c>
      <c r="O14">
        <v>10</v>
      </c>
      <c r="P14" t="s">
        <v>4541</v>
      </c>
    </row>
    <row r="15" spans="1:16" x14ac:dyDescent="0.25">
      <c r="A15" t="s">
        <v>71</v>
      </c>
      <c r="B15" t="s">
        <v>72</v>
      </c>
      <c r="C15" t="s">
        <v>72</v>
      </c>
      <c r="D15" s="7">
        <v>43151</v>
      </c>
      <c r="E15" s="7">
        <v>43881</v>
      </c>
      <c r="F15">
        <v>2.86</v>
      </c>
      <c r="G15" t="s">
        <v>54</v>
      </c>
      <c r="H15">
        <v>730</v>
      </c>
      <c r="I15">
        <v>2.512E-2</v>
      </c>
      <c r="J15" s="8">
        <f t="shared" si="0"/>
        <v>3.4800000000000005E-3</v>
      </c>
      <c r="K15" s="9">
        <f t="shared" si="1"/>
        <v>2</v>
      </c>
      <c r="L15" t="s">
        <v>66</v>
      </c>
      <c r="M15" s="1" t="str">
        <f t="array" ref="M15">INDEX($P$2:$P$34, MATCH(MIN(ABS($O$2:$O$34 - K15)), ABS($O$2:$O$34 - K15), 0))</f>
        <v>2 ANS</v>
      </c>
      <c r="N15" s="19">
        <f t="shared" si="2"/>
        <v>2.86E-2</v>
      </c>
      <c r="O15">
        <v>11</v>
      </c>
      <c r="P15" t="s">
        <v>4542</v>
      </c>
    </row>
    <row r="16" spans="1:16" x14ac:dyDescent="0.25">
      <c r="A16" t="s">
        <v>73</v>
      </c>
      <c r="B16" t="s">
        <v>74</v>
      </c>
      <c r="C16" t="s">
        <v>75</v>
      </c>
      <c r="D16" s="7">
        <v>43159</v>
      </c>
      <c r="E16" s="7">
        <v>43341</v>
      </c>
      <c r="F16">
        <v>2.79</v>
      </c>
      <c r="G16" t="s">
        <v>76</v>
      </c>
      <c r="H16">
        <v>182</v>
      </c>
      <c r="I16">
        <v>2.29E-2</v>
      </c>
      <c r="J16" s="8">
        <f t="shared" si="0"/>
        <v>5.000000000000001E-3</v>
      </c>
      <c r="K16" s="9">
        <f t="shared" si="1"/>
        <v>0.5</v>
      </c>
      <c r="L16" t="s">
        <v>77</v>
      </c>
      <c r="M16" s="1" t="str">
        <f t="array" ref="M16">INDEX($P$2:$P$34, MATCH(MIN(ABS($O$2:$O$34 - K16)), ABS($O$2:$O$34 - K16), 0))</f>
        <v>26 SEM</v>
      </c>
      <c r="N16" s="19">
        <f t="shared" si="2"/>
        <v>2.7900000000000001E-2</v>
      </c>
      <c r="O16">
        <v>12</v>
      </c>
      <c r="P16" t="s">
        <v>4543</v>
      </c>
    </row>
    <row r="17" spans="1:16" x14ac:dyDescent="0.25">
      <c r="A17" t="s">
        <v>78</v>
      </c>
      <c r="B17" t="s">
        <v>79</v>
      </c>
      <c r="C17" t="s">
        <v>80</v>
      </c>
      <c r="D17" s="7">
        <v>43159</v>
      </c>
      <c r="E17" s="7">
        <v>43858</v>
      </c>
      <c r="F17">
        <v>2.8</v>
      </c>
      <c r="G17" t="s">
        <v>41</v>
      </c>
      <c r="H17">
        <v>699</v>
      </c>
      <c r="I17">
        <v>2.494E-2</v>
      </c>
      <c r="J17" s="8">
        <f t="shared" si="0"/>
        <v>3.0599999999999968E-3</v>
      </c>
      <c r="K17" s="9">
        <f t="shared" si="1"/>
        <v>2</v>
      </c>
      <c r="L17" t="s">
        <v>77</v>
      </c>
      <c r="M17" s="1" t="str">
        <f t="array" ref="M17">INDEX($P$2:$P$34, MATCH(MIN(ABS($O$2:$O$34 - K17)), ABS($O$2:$O$34 - K17), 0))</f>
        <v>2 ANS</v>
      </c>
      <c r="N17" s="19">
        <f t="shared" si="2"/>
        <v>2.7999999999999997E-2</v>
      </c>
      <c r="O17">
        <v>13</v>
      </c>
      <c r="P17" t="s">
        <v>4544</v>
      </c>
    </row>
    <row r="18" spans="1:16" x14ac:dyDescent="0.25">
      <c r="A18" t="s">
        <v>81</v>
      </c>
      <c r="B18" t="s">
        <v>82</v>
      </c>
      <c r="C18" t="s">
        <v>82</v>
      </c>
      <c r="D18" s="7">
        <v>43159</v>
      </c>
      <c r="E18" s="7">
        <v>43525</v>
      </c>
      <c r="F18">
        <v>2.7</v>
      </c>
      <c r="G18" t="s">
        <v>41</v>
      </c>
      <c r="H18">
        <v>366</v>
      </c>
      <c r="I18">
        <v>2.384E-2</v>
      </c>
      <c r="J18" s="8">
        <f t="shared" si="0"/>
        <v>3.1600000000000031E-3</v>
      </c>
      <c r="K18" s="9">
        <f t="shared" si="1"/>
        <v>1</v>
      </c>
      <c r="L18" t="s">
        <v>77</v>
      </c>
      <c r="M18" s="1" t="str">
        <f t="array" ref="M18">INDEX($P$2:$P$34, MATCH(MIN(ABS($O$2:$O$34 - K18)), ABS($O$2:$O$34 - K18), 0))</f>
        <v>52 SEM</v>
      </c>
      <c r="N18" s="19">
        <f t="shared" si="2"/>
        <v>2.7000000000000003E-2</v>
      </c>
      <c r="O18">
        <v>14</v>
      </c>
      <c r="P18" t="s">
        <v>4545</v>
      </c>
    </row>
    <row r="19" spans="1:16" x14ac:dyDescent="0.25">
      <c r="A19" t="s">
        <v>83</v>
      </c>
      <c r="B19" t="s">
        <v>84</v>
      </c>
      <c r="C19" t="s">
        <v>84</v>
      </c>
      <c r="D19" s="7">
        <v>43161</v>
      </c>
      <c r="E19" s="7">
        <v>44987</v>
      </c>
      <c r="F19">
        <v>3.36</v>
      </c>
      <c r="G19" t="s">
        <v>85</v>
      </c>
      <c r="H19">
        <v>1826</v>
      </c>
      <c r="I19">
        <v>2.777E-2</v>
      </c>
      <c r="J19" s="8">
        <f t="shared" si="0"/>
        <v>5.8299999999999984E-3</v>
      </c>
      <c r="K19" s="9">
        <f t="shared" si="1"/>
        <v>5</v>
      </c>
      <c r="L19" t="s">
        <v>86</v>
      </c>
      <c r="M19" s="1" t="str">
        <f t="array" ref="M19">INDEX($P$2:$P$34, MATCH(MIN(ABS($O$2:$O$34 - K19)), ABS($O$2:$O$34 - K19), 0))</f>
        <v>5 ANS</v>
      </c>
      <c r="N19" s="19">
        <f t="shared" si="2"/>
        <v>3.3599999999999998E-2</v>
      </c>
      <c r="O19">
        <v>15</v>
      </c>
      <c r="P19" t="s">
        <v>4546</v>
      </c>
    </row>
    <row r="20" spans="1:16" x14ac:dyDescent="0.25">
      <c r="A20" t="s">
        <v>87</v>
      </c>
      <c r="B20" t="s">
        <v>88</v>
      </c>
      <c r="C20" t="s">
        <v>88</v>
      </c>
      <c r="D20" s="7">
        <v>43161</v>
      </c>
      <c r="E20" s="7">
        <v>44622</v>
      </c>
      <c r="F20">
        <v>3.25</v>
      </c>
      <c r="G20" t="s">
        <v>85</v>
      </c>
      <c r="H20">
        <v>1461</v>
      </c>
      <c r="I20">
        <v>2.673E-2</v>
      </c>
      <c r="J20" s="8">
        <f t="shared" si="0"/>
        <v>5.7700000000000008E-3</v>
      </c>
      <c r="K20" s="9">
        <f t="shared" si="1"/>
        <v>4</v>
      </c>
      <c r="L20" t="s">
        <v>86</v>
      </c>
      <c r="M20" s="1" t="str">
        <f t="array" ref="M20">INDEX($P$2:$P$34, MATCH(MIN(ABS($O$2:$O$34 - K20)), ABS($O$2:$O$34 - K20), 0))</f>
        <v>4 ANS</v>
      </c>
      <c r="N20" s="19">
        <f t="shared" si="2"/>
        <v>3.2500000000000001E-2</v>
      </c>
      <c r="O20">
        <v>16</v>
      </c>
      <c r="P20" t="s">
        <v>4547</v>
      </c>
    </row>
    <row r="21" spans="1:16" x14ac:dyDescent="0.25">
      <c r="A21" t="s">
        <v>89</v>
      </c>
      <c r="B21" t="s">
        <v>90</v>
      </c>
      <c r="C21" t="s">
        <v>90</v>
      </c>
      <c r="D21" s="7">
        <v>43168</v>
      </c>
      <c r="E21" s="7">
        <v>43899</v>
      </c>
      <c r="F21">
        <v>2.82</v>
      </c>
      <c r="G21" t="s">
        <v>91</v>
      </c>
      <c r="H21">
        <v>731</v>
      </c>
      <c r="I21">
        <v>2.453E-2</v>
      </c>
      <c r="J21" s="8">
        <f t="shared" si="0"/>
        <v>3.6699999999999997E-3</v>
      </c>
      <c r="K21" s="9">
        <f t="shared" si="1"/>
        <v>2</v>
      </c>
      <c r="L21" t="s">
        <v>92</v>
      </c>
      <c r="M21" s="1" t="str">
        <f t="array" ref="M21">INDEX($P$2:$P$34, MATCH(MIN(ABS($O$2:$O$34 - K21)), ABS($O$2:$O$34 - K21), 0))</f>
        <v>2 ANS</v>
      </c>
      <c r="N21" s="19">
        <f t="shared" si="2"/>
        <v>2.8199999999999999E-2</v>
      </c>
      <c r="O21">
        <v>17</v>
      </c>
      <c r="P21" t="s">
        <v>4548</v>
      </c>
    </row>
    <row r="22" spans="1:16" x14ac:dyDescent="0.25">
      <c r="A22" t="s">
        <v>93</v>
      </c>
      <c r="B22" t="s">
        <v>94</v>
      </c>
      <c r="C22" t="s">
        <v>94</v>
      </c>
      <c r="D22" s="7">
        <v>43171</v>
      </c>
      <c r="E22" s="7">
        <v>43479</v>
      </c>
      <c r="F22">
        <v>3</v>
      </c>
      <c r="G22" t="s">
        <v>95</v>
      </c>
      <c r="H22">
        <v>308</v>
      </c>
      <c r="I22">
        <v>2.291E-2</v>
      </c>
      <c r="J22" s="8">
        <f t="shared" si="0"/>
        <v>7.0899999999999991E-3</v>
      </c>
      <c r="K22" s="9">
        <f t="shared" si="1"/>
        <v>0.84</v>
      </c>
      <c r="L22" t="s">
        <v>96</v>
      </c>
      <c r="M22" s="1" t="str">
        <f t="array" ref="M22">INDEX($P$2:$P$34, MATCH(MIN(ABS($O$2:$O$34 - K22)), ABS($O$2:$O$34 - K22), 0))</f>
        <v>52 SEM</v>
      </c>
      <c r="N22" s="19">
        <f t="shared" si="2"/>
        <v>0.03</v>
      </c>
      <c r="O22">
        <v>18</v>
      </c>
      <c r="P22" t="s">
        <v>4549</v>
      </c>
    </row>
    <row r="23" spans="1:16" x14ac:dyDescent="0.25">
      <c r="A23" t="s">
        <v>97</v>
      </c>
      <c r="B23" t="s">
        <v>98</v>
      </c>
      <c r="C23" t="s">
        <v>98</v>
      </c>
      <c r="D23" s="7">
        <v>43171</v>
      </c>
      <c r="E23" s="7">
        <v>43536</v>
      </c>
      <c r="F23">
        <v>3</v>
      </c>
      <c r="G23" t="s">
        <v>95</v>
      </c>
      <c r="H23">
        <v>365</v>
      </c>
      <c r="I23">
        <v>2.3429999999999999E-2</v>
      </c>
      <c r="J23" s="8">
        <f t="shared" si="0"/>
        <v>6.5699999999999995E-3</v>
      </c>
      <c r="K23" s="9">
        <f t="shared" si="1"/>
        <v>1</v>
      </c>
      <c r="L23" t="s">
        <v>96</v>
      </c>
      <c r="M23" s="1" t="str">
        <f t="array" ref="M23">INDEX($P$2:$P$34, MATCH(MIN(ABS($O$2:$O$34 - K23)), ABS($O$2:$O$34 - K23), 0))</f>
        <v>52 SEM</v>
      </c>
      <c r="N23" s="19">
        <f t="shared" si="2"/>
        <v>0.03</v>
      </c>
      <c r="O23">
        <v>19</v>
      </c>
      <c r="P23" t="s">
        <v>4550</v>
      </c>
    </row>
    <row r="24" spans="1:16" x14ac:dyDescent="0.25">
      <c r="A24" t="s">
        <v>99</v>
      </c>
      <c r="B24" t="s">
        <v>100</v>
      </c>
      <c r="C24" t="s">
        <v>101</v>
      </c>
      <c r="D24" s="7">
        <v>43174</v>
      </c>
      <c r="E24" s="7">
        <v>43558</v>
      </c>
      <c r="F24">
        <v>3</v>
      </c>
      <c r="G24" t="s">
        <v>95</v>
      </c>
      <c r="H24">
        <v>384</v>
      </c>
      <c r="I24">
        <v>2.3439999999999999E-2</v>
      </c>
      <c r="J24" s="8">
        <f t="shared" si="0"/>
        <v>6.5599999999999999E-3</v>
      </c>
      <c r="K24" s="9">
        <f t="shared" si="1"/>
        <v>1</v>
      </c>
      <c r="L24" t="s">
        <v>102</v>
      </c>
      <c r="M24" s="1" t="str">
        <f t="array" ref="M24">INDEX($P$2:$P$34, MATCH(MIN(ABS($O$2:$O$34 - K24)), ABS($O$2:$O$34 - K24), 0))</f>
        <v>52 SEM</v>
      </c>
      <c r="N24" s="19">
        <f t="shared" si="2"/>
        <v>0.03</v>
      </c>
      <c r="O24">
        <v>20</v>
      </c>
      <c r="P24" t="s">
        <v>4551</v>
      </c>
    </row>
    <row r="25" spans="1:16" x14ac:dyDescent="0.25">
      <c r="A25" t="s">
        <v>103</v>
      </c>
      <c r="B25" t="s">
        <v>104</v>
      </c>
      <c r="C25" t="s">
        <v>105</v>
      </c>
      <c r="D25" s="7">
        <v>43175</v>
      </c>
      <c r="E25" s="7">
        <v>43539</v>
      </c>
      <c r="F25">
        <v>2.58</v>
      </c>
      <c r="G25" t="s">
        <v>106</v>
      </c>
      <c r="H25">
        <v>364</v>
      </c>
      <c r="I25">
        <v>2.3060000000000001E-2</v>
      </c>
      <c r="J25" s="8">
        <f t="shared" si="0"/>
        <v>2.7399999999999994E-3</v>
      </c>
      <c r="K25" s="9">
        <f t="shared" si="1"/>
        <v>1</v>
      </c>
      <c r="L25" t="s">
        <v>107</v>
      </c>
      <c r="M25" s="1" t="str">
        <f t="array" ref="M25">INDEX($P$2:$P$34, MATCH(MIN(ABS($O$2:$O$34 - K25)), ABS($O$2:$O$34 - K25), 0))</f>
        <v>52 SEM</v>
      </c>
      <c r="N25" s="19">
        <f t="shared" si="2"/>
        <v>2.58E-2</v>
      </c>
      <c r="O25">
        <v>21</v>
      </c>
      <c r="P25" t="s">
        <v>4552</v>
      </c>
    </row>
    <row r="26" spans="1:16" x14ac:dyDescent="0.25">
      <c r="A26" t="s">
        <v>108</v>
      </c>
      <c r="B26" t="s">
        <v>109</v>
      </c>
      <c r="C26" t="s">
        <v>110</v>
      </c>
      <c r="D26" s="7">
        <v>43181</v>
      </c>
      <c r="E26" s="7">
        <v>43272</v>
      </c>
      <c r="F26">
        <v>2.35</v>
      </c>
      <c r="G26" t="s">
        <v>41</v>
      </c>
      <c r="H26">
        <v>91</v>
      </c>
      <c r="I26">
        <v>2.1600000000000001E-2</v>
      </c>
      <c r="J26" s="8">
        <f t="shared" si="0"/>
        <v>1.8999999999999989E-3</v>
      </c>
      <c r="K26" s="9">
        <f t="shared" si="1"/>
        <v>0.25</v>
      </c>
      <c r="L26" t="s">
        <v>111</v>
      </c>
      <c r="M26" s="1" t="str">
        <f t="array" ref="M26">INDEX($P$2:$P$34, MATCH(MIN(ABS($O$2:$O$34 - K26)), ABS($O$2:$O$34 - K26), 0))</f>
        <v>13 SEM</v>
      </c>
      <c r="N26" s="19">
        <f t="shared" si="2"/>
        <v>2.35E-2</v>
      </c>
      <c r="O26">
        <v>22</v>
      </c>
      <c r="P26" t="s">
        <v>4553</v>
      </c>
    </row>
    <row r="27" spans="1:16" x14ac:dyDescent="0.25">
      <c r="A27" t="s">
        <v>112</v>
      </c>
      <c r="B27" t="s">
        <v>113</v>
      </c>
      <c r="C27" t="s">
        <v>114</v>
      </c>
      <c r="D27" s="7">
        <v>43181</v>
      </c>
      <c r="E27" s="7">
        <v>43363</v>
      </c>
      <c r="F27">
        <v>2.4</v>
      </c>
      <c r="G27" t="s">
        <v>41</v>
      </c>
      <c r="H27">
        <v>182</v>
      </c>
      <c r="I27">
        <v>2.2210000000000001E-2</v>
      </c>
      <c r="J27" s="8">
        <f t="shared" si="0"/>
        <v>1.7899999999999999E-3</v>
      </c>
      <c r="K27" s="9">
        <f t="shared" si="1"/>
        <v>0.5</v>
      </c>
      <c r="L27" t="s">
        <v>111</v>
      </c>
      <c r="M27" s="1" t="str">
        <f t="array" ref="M27">INDEX($P$2:$P$34, MATCH(MIN(ABS($O$2:$O$34 - K27)), ABS($O$2:$O$34 - K27), 0))</f>
        <v>26 SEM</v>
      </c>
      <c r="N27" s="19">
        <f t="shared" si="2"/>
        <v>2.4E-2</v>
      </c>
      <c r="O27">
        <v>23</v>
      </c>
      <c r="P27" t="s">
        <v>4554</v>
      </c>
    </row>
    <row r="28" spans="1:16" x14ac:dyDescent="0.25">
      <c r="A28" t="s">
        <v>115</v>
      </c>
      <c r="B28" t="s">
        <v>116</v>
      </c>
      <c r="C28" t="s">
        <v>117</v>
      </c>
      <c r="D28" s="7">
        <v>43181</v>
      </c>
      <c r="E28" s="7">
        <v>43912</v>
      </c>
      <c r="F28">
        <v>2.8</v>
      </c>
      <c r="G28" t="s">
        <v>118</v>
      </c>
      <c r="H28">
        <v>731</v>
      </c>
      <c r="I28">
        <v>2.4400000000000002E-2</v>
      </c>
      <c r="J28" s="8">
        <f t="shared" si="0"/>
        <v>3.5999999999999956E-3</v>
      </c>
      <c r="K28" s="9">
        <f t="shared" si="1"/>
        <v>2</v>
      </c>
      <c r="L28" t="s">
        <v>111</v>
      </c>
      <c r="M28" s="1" t="str">
        <f t="array" ref="M28">INDEX($P$2:$P$34, MATCH(MIN(ABS($O$2:$O$34 - K28)), ABS($O$2:$O$34 - K28), 0))</f>
        <v>2 ANS</v>
      </c>
      <c r="N28" s="19">
        <f t="shared" si="2"/>
        <v>2.7999999999999997E-2</v>
      </c>
      <c r="O28">
        <v>24</v>
      </c>
      <c r="P28" t="s">
        <v>4555</v>
      </c>
    </row>
    <row r="29" spans="1:16" x14ac:dyDescent="0.25">
      <c r="A29" t="s">
        <v>119</v>
      </c>
      <c r="B29" t="s">
        <v>120</v>
      </c>
      <c r="C29" t="s">
        <v>121</v>
      </c>
      <c r="D29" s="7">
        <v>43181</v>
      </c>
      <c r="E29" s="7">
        <v>44004</v>
      </c>
      <c r="F29">
        <v>2.83</v>
      </c>
      <c r="G29" t="s">
        <v>118</v>
      </c>
      <c r="H29">
        <v>823</v>
      </c>
      <c r="I29">
        <v>2.4680000000000001E-2</v>
      </c>
      <c r="J29" s="8">
        <f t="shared" si="0"/>
        <v>3.6200000000000017E-3</v>
      </c>
      <c r="K29" s="9">
        <f t="shared" si="1"/>
        <v>2</v>
      </c>
      <c r="L29" t="s">
        <v>111</v>
      </c>
      <c r="M29" s="1" t="str">
        <f t="array" ref="M29">INDEX($P$2:$P$34, MATCH(MIN(ABS($O$2:$O$34 - K29)), ABS($O$2:$O$34 - K29), 0))</f>
        <v>2 ANS</v>
      </c>
      <c r="N29" s="19">
        <f t="shared" si="2"/>
        <v>2.8300000000000002E-2</v>
      </c>
      <c r="O29">
        <v>25</v>
      </c>
      <c r="P29" t="s">
        <v>4556</v>
      </c>
    </row>
    <row r="30" spans="1:16" x14ac:dyDescent="0.25">
      <c r="A30" t="s">
        <v>122</v>
      </c>
      <c r="B30" t="s">
        <v>123</v>
      </c>
      <c r="C30" t="s">
        <v>124</v>
      </c>
      <c r="D30" s="7">
        <v>43181</v>
      </c>
      <c r="E30" s="7">
        <v>44096</v>
      </c>
      <c r="F30">
        <v>2.85</v>
      </c>
      <c r="G30" t="s">
        <v>118</v>
      </c>
      <c r="H30">
        <v>915</v>
      </c>
      <c r="I30">
        <v>2.4930000000000001E-2</v>
      </c>
      <c r="J30" s="8">
        <f t="shared" si="0"/>
        <v>3.5700000000000003E-3</v>
      </c>
      <c r="K30" s="9">
        <f t="shared" si="1"/>
        <v>3</v>
      </c>
      <c r="L30" t="s">
        <v>111</v>
      </c>
      <c r="M30" s="1" t="str">
        <f t="array" ref="M30">INDEX($P$2:$P$34, MATCH(MIN(ABS($O$2:$O$34 - K30)), ABS($O$2:$O$34 - K30), 0))</f>
        <v>3 ANS</v>
      </c>
      <c r="N30" s="19">
        <f t="shared" si="2"/>
        <v>2.8500000000000001E-2</v>
      </c>
      <c r="O30">
        <v>26</v>
      </c>
      <c r="P30" t="s">
        <v>4557</v>
      </c>
    </row>
    <row r="31" spans="1:16" x14ac:dyDescent="0.25">
      <c r="A31" t="s">
        <v>125</v>
      </c>
      <c r="B31" t="s">
        <v>126</v>
      </c>
      <c r="C31" t="s">
        <v>127</v>
      </c>
      <c r="D31" s="7">
        <v>43185</v>
      </c>
      <c r="E31" s="7">
        <v>43549</v>
      </c>
      <c r="F31">
        <v>2.63</v>
      </c>
      <c r="G31" t="s">
        <v>54</v>
      </c>
      <c r="H31">
        <v>364</v>
      </c>
      <c r="I31">
        <v>2.3E-2</v>
      </c>
      <c r="J31" s="8">
        <f t="shared" si="0"/>
        <v>3.3000000000000008E-3</v>
      </c>
      <c r="K31" s="9">
        <f t="shared" si="1"/>
        <v>1</v>
      </c>
      <c r="L31" t="s">
        <v>128</v>
      </c>
      <c r="M31" s="1" t="str">
        <f t="array" ref="M31">INDEX($P$2:$P$34, MATCH(MIN(ABS($O$2:$O$34 - K31)), ABS($O$2:$O$34 - K31), 0))</f>
        <v>52 SEM</v>
      </c>
      <c r="N31" s="19">
        <f t="shared" si="2"/>
        <v>2.63E-2</v>
      </c>
      <c r="O31">
        <v>27</v>
      </c>
      <c r="P31" t="s">
        <v>4558</v>
      </c>
    </row>
    <row r="32" spans="1:16" x14ac:dyDescent="0.25">
      <c r="A32" t="s">
        <v>129</v>
      </c>
      <c r="B32" t="s">
        <v>130</v>
      </c>
      <c r="C32" t="s">
        <v>130</v>
      </c>
      <c r="D32" s="7">
        <v>43188</v>
      </c>
      <c r="E32" s="7">
        <v>43370</v>
      </c>
      <c r="F32">
        <v>2.42</v>
      </c>
      <c r="G32" t="s">
        <v>91</v>
      </c>
      <c r="H32">
        <v>182</v>
      </c>
      <c r="I32">
        <v>2.23E-2</v>
      </c>
      <c r="J32" s="8">
        <f t="shared" si="0"/>
        <v>1.8999999999999989E-3</v>
      </c>
      <c r="K32" s="9">
        <f t="shared" si="1"/>
        <v>0.5</v>
      </c>
      <c r="L32" t="s">
        <v>131</v>
      </c>
      <c r="M32" s="1" t="str">
        <f t="array" ref="M32">INDEX($P$2:$P$34, MATCH(MIN(ABS($O$2:$O$34 - K32)), ABS($O$2:$O$34 - K32), 0))</f>
        <v>26 SEM</v>
      </c>
      <c r="N32" s="19">
        <f t="shared" si="2"/>
        <v>2.4199999999999999E-2</v>
      </c>
      <c r="O32">
        <v>28</v>
      </c>
      <c r="P32" t="s">
        <v>4559</v>
      </c>
    </row>
    <row r="33" spans="1:16" x14ac:dyDescent="0.25">
      <c r="A33" t="s">
        <v>132</v>
      </c>
      <c r="B33" t="s">
        <v>133</v>
      </c>
      <c r="C33" t="s">
        <v>133</v>
      </c>
      <c r="D33" s="7">
        <v>43188</v>
      </c>
      <c r="E33" s="7">
        <v>43919</v>
      </c>
      <c r="F33">
        <v>2.75</v>
      </c>
      <c r="G33" t="s">
        <v>91</v>
      </c>
      <c r="H33">
        <v>731</v>
      </c>
      <c r="I33">
        <v>2.4459999999999999E-2</v>
      </c>
      <c r="J33" s="8">
        <f t="shared" si="0"/>
        <v>3.040000000000001E-3</v>
      </c>
      <c r="K33" s="9">
        <f t="shared" si="1"/>
        <v>2</v>
      </c>
      <c r="L33" t="s">
        <v>131</v>
      </c>
      <c r="M33" s="1" t="str">
        <f t="array" ref="M33">INDEX($P$2:$P$34, MATCH(MIN(ABS($O$2:$O$34 - K33)), ABS($O$2:$O$34 - K33), 0))</f>
        <v>2 ANS</v>
      </c>
      <c r="N33" s="19">
        <f t="shared" si="2"/>
        <v>2.75E-2</v>
      </c>
      <c r="O33">
        <v>29</v>
      </c>
      <c r="P33" t="s">
        <v>4560</v>
      </c>
    </row>
    <row r="34" spans="1:16" x14ac:dyDescent="0.25">
      <c r="A34" t="s">
        <v>134</v>
      </c>
      <c r="B34" t="s">
        <v>135</v>
      </c>
      <c r="C34" t="s">
        <v>135</v>
      </c>
      <c r="D34" s="7">
        <v>43188</v>
      </c>
      <c r="E34" s="7">
        <v>43552</v>
      </c>
      <c r="F34">
        <v>2.5499999999999998</v>
      </c>
      <c r="G34" t="s">
        <v>91</v>
      </c>
      <c r="H34">
        <v>364</v>
      </c>
      <c r="I34">
        <v>2.3009999999999999E-2</v>
      </c>
      <c r="J34" s="8">
        <f t="shared" si="0"/>
        <v>2.4899999999999992E-3</v>
      </c>
      <c r="K34" s="9">
        <f t="shared" si="1"/>
        <v>1</v>
      </c>
      <c r="L34" t="s">
        <v>131</v>
      </c>
      <c r="M34" s="1" t="str">
        <f t="array" ref="M34">INDEX($P$2:$P$34, MATCH(MIN(ABS($O$2:$O$34 - K34)), ABS($O$2:$O$34 - K34), 0))</f>
        <v>52 SEM</v>
      </c>
      <c r="N34" s="19">
        <f t="shared" si="2"/>
        <v>2.5499999999999998E-2</v>
      </c>
      <c r="O34">
        <v>30</v>
      </c>
      <c r="P34" t="s">
        <v>4561</v>
      </c>
    </row>
    <row r="35" spans="1:16" x14ac:dyDescent="0.25">
      <c r="A35" t="s">
        <v>136</v>
      </c>
      <c r="B35" t="s">
        <v>137</v>
      </c>
      <c r="C35" t="s">
        <v>137</v>
      </c>
      <c r="D35" s="7">
        <v>43189</v>
      </c>
      <c r="E35" s="7">
        <v>43557</v>
      </c>
      <c r="F35">
        <v>2.65</v>
      </c>
      <c r="G35" t="s">
        <v>41</v>
      </c>
      <c r="H35">
        <v>368</v>
      </c>
      <c r="I35">
        <v>2.333E-2</v>
      </c>
      <c r="J35" s="8">
        <f t="shared" si="0"/>
        <v>3.1699999999999992E-3</v>
      </c>
      <c r="K35" s="9">
        <f t="shared" si="1"/>
        <v>1</v>
      </c>
      <c r="L35" t="s">
        <v>138</v>
      </c>
      <c r="M35" s="1" t="str">
        <f t="array" ref="M35">INDEX($P$2:$P$34, MATCH(MIN(ABS($O$2:$O$34 - K35)), ABS($O$2:$O$34 - K35), 0))</f>
        <v>52 SEM</v>
      </c>
      <c r="N35" s="19">
        <f t="shared" si="2"/>
        <v>2.6499999999999999E-2</v>
      </c>
    </row>
    <row r="36" spans="1:16" x14ac:dyDescent="0.25">
      <c r="A36" t="s">
        <v>139</v>
      </c>
      <c r="B36" t="s">
        <v>140</v>
      </c>
      <c r="C36" t="s">
        <v>141</v>
      </c>
      <c r="D36" s="7">
        <v>43192</v>
      </c>
      <c r="E36" s="7">
        <v>43374</v>
      </c>
      <c r="F36">
        <v>4.3</v>
      </c>
      <c r="G36" t="s">
        <v>142</v>
      </c>
      <c r="H36">
        <v>182</v>
      </c>
      <c r="I36">
        <v>2.2329999999999999E-2</v>
      </c>
      <c r="J36" s="8">
        <f t="shared" si="0"/>
        <v>2.0669999999999997E-2</v>
      </c>
      <c r="K36" s="9">
        <f t="shared" si="1"/>
        <v>0.5</v>
      </c>
      <c r="L36" t="s">
        <v>143</v>
      </c>
      <c r="M36" s="1" t="str">
        <f t="array" ref="M36">INDEX($P$2:$P$34, MATCH(MIN(ABS($O$2:$O$34 - K36)), ABS($O$2:$O$34 - K36), 0))</f>
        <v>26 SEM</v>
      </c>
      <c r="N36" s="19">
        <f t="shared" si="2"/>
        <v>4.2999999999999997E-2</v>
      </c>
    </row>
    <row r="37" spans="1:16" x14ac:dyDescent="0.25">
      <c r="A37" t="s">
        <v>144</v>
      </c>
      <c r="B37" t="s">
        <v>145</v>
      </c>
      <c r="C37" t="s">
        <v>145</v>
      </c>
      <c r="D37" s="7">
        <v>43192</v>
      </c>
      <c r="E37" s="7">
        <v>43374</v>
      </c>
      <c r="F37">
        <v>2.42</v>
      </c>
      <c r="G37" t="s">
        <v>54</v>
      </c>
      <c r="H37">
        <v>182</v>
      </c>
      <c r="I37">
        <v>2.2329999999999999E-2</v>
      </c>
      <c r="J37" s="8">
        <f t="shared" si="0"/>
        <v>1.8700000000000001E-3</v>
      </c>
      <c r="K37" s="9">
        <f t="shared" si="1"/>
        <v>0.5</v>
      </c>
      <c r="L37" t="s">
        <v>143</v>
      </c>
      <c r="M37" s="1" t="str">
        <f t="array" ref="M37">INDEX($P$2:$P$34, MATCH(MIN(ABS($O$2:$O$34 - K37)), ABS($O$2:$O$34 - K37), 0))</f>
        <v>26 SEM</v>
      </c>
      <c r="N37" s="19">
        <f t="shared" si="2"/>
        <v>2.4199999999999999E-2</v>
      </c>
    </row>
    <row r="38" spans="1:16" x14ac:dyDescent="0.25">
      <c r="A38" t="s">
        <v>146</v>
      </c>
      <c r="B38" t="s">
        <v>147</v>
      </c>
      <c r="C38" t="s">
        <v>147</v>
      </c>
      <c r="D38" s="7">
        <v>43192</v>
      </c>
      <c r="E38" s="7">
        <v>43556</v>
      </c>
      <c r="F38">
        <v>2.61</v>
      </c>
      <c r="G38" t="s">
        <v>54</v>
      </c>
      <c r="H38">
        <v>364</v>
      </c>
      <c r="I38">
        <v>2.3089999999999999E-2</v>
      </c>
      <c r="J38" s="8">
        <f t="shared" si="0"/>
        <v>3.0099999999999988E-3</v>
      </c>
      <c r="K38" s="9">
        <f t="shared" si="1"/>
        <v>1</v>
      </c>
      <c r="L38" t="s">
        <v>143</v>
      </c>
      <c r="M38" s="1" t="str">
        <f t="array" ref="M38">INDEX($P$2:$P$34, MATCH(MIN(ABS($O$2:$O$34 - K38)), ABS($O$2:$O$34 - K38), 0))</f>
        <v>52 SEM</v>
      </c>
      <c r="N38" s="19">
        <f t="shared" si="2"/>
        <v>2.6099999999999998E-2</v>
      </c>
    </row>
    <row r="39" spans="1:16" x14ac:dyDescent="0.25">
      <c r="A39" t="s">
        <v>148</v>
      </c>
      <c r="B39" t="s">
        <v>149</v>
      </c>
      <c r="C39" t="s">
        <v>149</v>
      </c>
      <c r="D39" s="7">
        <v>43192</v>
      </c>
      <c r="E39" s="7">
        <v>43923</v>
      </c>
      <c r="F39">
        <v>2.8</v>
      </c>
      <c r="G39" t="s">
        <v>54</v>
      </c>
      <c r="H39">
        <v>731</v>
      </c>
      <c r="I39">
        <v>2.4490000000000001E-2</v>
      </c>
      <c r="J39" s="8">
        <f t="shared" si="0"/>
        <v>3.5099999999999958E-3</v>
      </c>
      <c r="K39" s="9">
        <f t="shared" si="1"/>
        <v>2</v>
      </c>
      <c r="L39" t="s">
        <v>143</v>
      </c>
      <c r="M39" s="1" t="str">
        <f t="array" ref="M39">INDEX($P$2:$P$34, MATCH(MIN(ABS($O$2:$O$34 - K39)), ABS($O$2:$O$34 - K39), 0))</f>
        <v>2 ANS</v>
      </c>
      <c r="N39" s="19">
        <f t="shared" si="2"/>
        <v>2.7999999999999997E-2</v>
      </c>
    </row>
    <row r="40" spans="1:16" x14ac:dyDescent="0.25">
      <c r="A40" t="s">
        <v>150</v>
      </c>
      <c r="B40" t="s">
        <v>151</v>
      </c>
      <c r="C40" t="s">
        <v>152</v>
      </c>
      <c r="D40" s="7">
        <v>43193</v>
      </c>
      <c r="E40" s="7">
        <v>43280</v>
      </c>
      <c r="F40">
        <v>3.7</v>
      </c>
      <c r="G40" t="s">
        <v>153</v>
      </c>
      <c r="H40">
        <v>87</v>
      </c>
      <c r="I40">
        <v>2.1899999999999999E-2</v>
      </c>
      <c r="J40" s="8">
        <f t="shared" si="0"/>
        <v>1.5100000000000006E-2</v>
      </c>
      <c r="K40" s="9">
        <f t="shared" si="1"/>
        <v>0.24</v>
      </c>
      <c r="L40" t="s">
        <v>154</v>
      </c>
      <c r="M40" s="1" t="str">
        <f t="array" ref="M40">INDEX($P$2:$P$34, MATCH(MIN(ABS($O$2:$O$34 - K40)), ABS($O$2:$O$34 - K40), 0))</f>
        <v>13 SEM</v>
      </c>
      <c r="N40" s="19">
        <f t="shared" si="2"/>
        <v>3.7000000000000005E-2</v>
      </c>
    </row>
    <row r="41" spans="1:16" x14ac:dyDescent="0.25">
      <c r="A41" t="s">
        <v>155</v>
      </c>
      <c r="B41" t="s">
        <v>156</v>
      </c>
      <c r="C41" t="s">
        <v>156</v>
      </c>
      <c r="D41" s="7">
        <v>43194</v>
      </c>
      <c r="E41" s="7">
        <v>43376</v>
      </c>
      <c r="F41">
        <v>2.74</v>
      </c>
      <c r="G41" t="s">
        <v>76</v>
      </c>
      <c r="H41">
        <v>182</v>
      </c>
      <c r="I41">
        <v>2.2280000000000001E-2</v>
      </c>
      <c r="J41" s="8">
        <f t="shared" si="0"/>
        <v>5.1199999999999996E-3</v>
      </c>
      <c r="K41" s="9">
        <f t="shared" si="1"/>
        <v>0.5</v>
      </c>
      <c r="L41" t="s">
        <v>157</v>
      </c>
      <c r="M41" s="1" t="str">
        <f t="array" ref="M41">INDEX($P$2:$P$34, MATCH(MIN(ABS($O$2:$O$34 - K41)), ABS($O$2:$O$34 - K41), 0))</f>
        <v>26 SEM</v>
      </c>
      <c r="N41" s="19">
        <f t="shared" si="2"/>
        <v>2.7400000000000001E-2</v>
      </c>
    </row>
    <row r="42" spans="1:16" x14ac:dyDescent="0.25">
      <c r="A42" t="s">
        <v>158</v>
      </c>
      <c r="B42" t="s">
        <v>159</v>
      </c>
      <c r="C42" t="s">
        <v>159</v>
      </c>
      <c r="D42" s="7">
        <v>43196</v>
      </c>
      <c r="E42" s="7">
        <v>43560</v>
      </c>
      <c r="F42">
        <v>3</v>
      </c>
      <c r="G42" t="s">
        <v>41</v>
      </c>
      <c r="H42">
        <v>364</v>
      </c>
      <c r="I42">
        <v>2.3199999999999998E-2</v>
      </c>
      <c r="J42" s="8">
        <f t="shared" si="0"/>
        <v>6.8000000000000005E-3</v>
      </c>
      <c r="K42" s="9">
        <f t="shared" si="1"/>
        <v>1</v>
      </c>
      <c r="L42" t="s">
        <v>160</v>
      </c>
      <c r="M42" s="1" t="str">
        <f t="array" ref="M42">INDEX($P$2:$P$34, MATCH(MIN(ABS($O$2:$O$34 - K42)), ABS($O$2:$O$34 - K42), 0))</f>
        <v>52 SEM</v>
      </c>
      <c r="N42" s="19">
        <f t="shared" si="2"/>
        <v>0.03</v>
      </c>
    </row>
    <row r="43" spans="1:16" x14ac:dyDescent="0.25">
      <c r="A43" t="s">
        <v>161</v>
      </c>
      <c r="B43" t="s">
        <v>162</v>
      </c>
      <c r="C43" t="s">
        <v>163</v>
      </c>
      <c r="D43" s="7">
        <v>43207</v>
      </c>
      <c r="E43" s="7">
        <v>43571</v>
      </c>
      <c r="F43">
        <v>2.56</v>
      </c>
      <c r="G43" t="s">
        <v>91</v>
      </c>
      <c r="H43">
        <v>364</v>
      </c>
      <c r="I43">
        <v>2.315E-2</v>
      </c>
      <c r="J43" s="8">
        <f t="shared" si="0"/>
        <v>2.4500000000000008E-3</v>
      </c>
      <c r="K43" s="9">
        <f t="shared" si="1"/>
        <v>1</v>
      </c>
      <c r="L43" t="s">
        <v>164</v>
      </c>
      <c r="M43" s="1" t="str">
        <f t="array" ref="M43">INDEX($P$2:$P$34, MATCH(MIN(ABS($O$2:$O$34 - K43)), ABS($O$2:$O$34 - K43), 0))</f>
        <v>52 SEM</v>
      </c>
      <c r="N43" s="19">
        <f t="shared" si="2"/>
        <v>2.5600000000000001E-2</v>
      </c>
    </row>
    <row r="44" spans="1:16" x14ac:dyDescent="0.25">
      <c r="A44" t="s">
        <v>165</v>
      </c>
      <c r="B44" t="s">
        <v>166</v>
      </c>
      <c r="C44" t="s">
        <v>166</v>
      </c>
      <c r="D44" s="7">
        <v>43207</v>
      </c>
      <c r="E44" s="7">
        <v>43938</v>
      </c>
      <c r="F44">
        <v>4.5</v>
      </c>
      <c r="G44" t="s">
        <v>91</v>
      </c>
      <c r="H44">
        <v>731</v>
      </c>
      <c r="I44">
        <v>2.452E-2</v>
      </c>
      <c r="J44" s="8">
        <f t="shared" si="0"/>
        <v>2.0479999999999998E-2</v>
      </c>
      <c r="K44" s="9">
        <f t="shared" si="1"/>
        <v>2</v>
      </c>
      <c r="L44" t="s">
        <v>164</v>
      </c>
      <c r="M44" s="1" t="str">
        <f t="array" ref="M44">INDEX($P$2:$P$34, MATCH(MIN(ABS($O$2:$O$34 - K44)), ABS($O$2:$O$34 - K44), 0))</f>
        <v>2 ANS</v>
      </c>
      <c r="N44" s="19">
        <f t="shared" si="2"/>
        <v>4.4999999999999998E-2</v>
      </c>
    </row>
    <row r="45" spans="1:16" x14ac:dyDescent="0.25">
      <c r="A45" t="s">
        <v>167</v>
      </c>
      <c r="B45" t="s">
        <v>168</v>
      </c>
      <c r="C45" t="s">
        <v>168</v>
      </c>
      <c r="D45" s="7">
        <v>43208</v>
      </c>
      <c r="E45" s="7">
        <v>43937</v>
      </c>
      <c r="F45">
        <v>2.61</v>
      </c>
      <c r="G45" t="s">
        <v>62</v>
      </c>
      <c r="H45">
        <v>729</v>
      </c>
      <c r="I45">
        <v>2.452E-2</v>
      </c>
      <c r="J45" s="8">
        <f t="shared" si="0"/>
        <v>1.5799999999999981E-3</v>
      </c>
      <c r="K45" s="9">
        <f t="shared" si="1"/>
        <v>2</v>
      </c>
      <c r="L45" t="s">
        <v>169</v>
      </c>
      <c r="M45" s="1" t="str">
        <f t="array" ref="M45">INDEX($P$2:$P$34, MATCH(MIN(ABS($O$2:$O$34 - K45)), ABS($O$2:$O$34 - K45), 0))</f>
        <v>2 ANS</v>
      </c>
      <c r="N45" s="19">
        <f t="shared" si="2"/>
        <v>2.6099999999999998E-2</v>
      </c>
    </row>
    <row r="46" spans="1:16" x14ac:dyDescent="0.25">
      <c r="A46" t="s">
        <v>170</v>
      </c>
      <c r="B46" t="s">
        <v>171</v>
      </c>
      <c r="C46" t="s">
        <v>172</v>
      </c>
      <c r="D46" s="7">
        <v>43214</v>
      </c>
      <c r="E46" s="7">
        <v>44036</v>
      </c>
      <c r="F46">
        <v>3.18</v>
      </c>
      <c r="G46" t="s">
        <v>173</v>
      </c>
      <c r="H46">
        <v>822</v>
      </c>
      <c r="I46">
        <v>2.4809999999999999E-2</v>
      </c>
      <c r="J46" s="8">
        <f t="shared" si="0"/>
        <v>6.9900000000000032E-3</v>
      </c>
      <c r="K46" s="9">
        <f t="shared" si="1"/>
        <v>2</v>
      </c>
      <c r="L46" t="s">
        <v>174</v>
      </c>
      <c r="M46" s="1" t="str">
        <f t="array" ref="M46">INDEX($P$2:$P$34, MATCH(MIN(ABS($O$2:$O$34 - K46)), ABS($O$2:$O$34 - K46), 0))</f>
        <v>2 ANS</v>
      </c>
      <c r="N46" s="19">
        <f t="shared" si="2"/>
        <v>3.1800000000000002E-2</v>
      </c>
    </row>
    <row r="47" spans="1:16" x14ac:dyDescent="0.25">
      <c r="A47" t="s">
        <v>175</v>
      </c>
      <c r="B47" t="s">
        <v>176</v>
      </c>
      <c r="C47" t="s">
        <v>176</v>
      </c>
      <c r="D47" s="7">
        <v>43217</v>
      </c>
      <c r="E47" s="7">
        <v>43581</v>
      </c>
      <c r="F47">
        <v>4.54</v>
      </c>
      <c r="G47" t="s">
        <v>58</v>
      </c>
      <c r="H47">
        <v>364</v>
      </c>
      <c r="I47">
        <v>2.341E-2</v>
      </c>
      <c r="J47" s="8">
        <f t="shared" si="0"/>
        <v>2.1990000000000003E-2</v>
      </c>
      <c r="K47" s="9">
        <f t="shared" si="1"/>
        <v>1</v>
      </c>
      <c r="L47" t="s">
        <v>177</v>
      </c>
      <c r="M47" s="1" t="str">
        <f t="array" ref="M47">INDEX($P$2:$P$34, MATCH(MIN(ABS($O$2:$O$34 - K47)), ABS($O$2:$O$34 - K47), 0))</f>
        <v>52 SEM</v>
      </c>
      <c r="N47" s="19">
        <f t="shared" si="2"/>
        <v>4.5400000000000003E-2</v>
      </c>
    </row>
    <row r="48" spans="1:16" x14ac:dyDescent="0.25">
      <c r="A48" t="s">
        <v>178</v>
      </c>
      <c r="B48" t="s">
        <v>179</v>
      </c>
      <c r="C48" t="s">
        <v>180</v>
      </c>
      <c r="D48" s="7">
        <v>43217</v>
      </c>
      <c r="E48" s="7">
        <v>43581</v>
      </c>
      <c r="F48">
        <v>4.2</v>
      </c>
      <c r="G48" t="s">
        <v>153</v>
      </c>
      <c r="H48">
        <v>364</v>
      </c>
      <c r="I48">
        <v>2.341E-2</v>
      </c>
      <c r="J48" s="8">
        <f t="shared" si="0"/>
        <v>1.8590000000000002E-2</v>
      </c>
      <c r="K48" s="9">
        <f t="shared" si="1"/>
        <v>1</v>
      </c>
      <c r="L48" t="s">
        <v>177</v>
      </c>
      <c r="M48" s="1" t="str">
        <f t="array" ref="M48">INDEX($P$2:$P$34, MATCH(MIN(ABS($O$2:$O$34 - K48)), ABS($O$2:$O$34 - K48), 0))</f>
        <v>52 SEM</v>
      </c>
      <c r="N48" s="19">
        <f t="shared" si="2"/>
        <v>4.2000000000000003E-2</v>
      </c>
    </row>
    <row r="49" spans="1:14" x14ac:dyDescent="0.25">
      <c r="A49" t="s">
        <v>181</v>
      </c>
      <c r="B49" t="s">
        <v>182</v>
      </c>
      <c r="C49" t="s">
        <v>182</v>
      </c>
      <c r="D49" s="7">
        <v>43220</v>
      </c>
      <c r="E49" s="7">
        <v>43951</v>
      </c>
      <c r="F49">
        <v>2.77</v>
      </c>
      <c r="G49" t="s">
        <v>183</v>
      </c>
      <c r="H49">
        <v>731</v>
      </c>
      <c r="I49">
        <v>2.47E-2</v>
      </c>
      <c r="J49" s="8">
        <f t="shared" si="0"/>
        <v>2.9999999999999992E-3</v>
      </c>
      <c r="K49" s="9">
        <f t="shared" si="1"/>
        <v>2</v>
      </c>
      <c r="L49" t="s">
        <v>184</v>
      </c>
      <c r="M49" s="1" t="str">
        <f t="array" ref="M49">INDEX($P$2:$P$34, MATCH(MIN(ABS($O$2:$O$34 - K49)), ABS($O$2:$O$34 - K49), 0))</f>
        <v>2 ANS</v>
      </c>
      <c r="N49" s="19">
        <f t="shared" si="2"/>
        <v>2.7699999999999999E-2</v>
      </c>
    </row>
    <row r="50" spans="1:14" x14ac:dyDescent="0.25">
      <c r="A50" t="s">
        <v>185</v>
      </c>
      <c r="B50" t="s">
        <v>186</v>
      </c>
      <c r="C50" t="s">
        <v>186</v>
      </c>
      <c r="D50" s="7">
        <v>43220</v>
      </c>
      <c r="E50" s="7">
        <v>43587</v>
      </c>
      <c r="F50">
        <v>2.65</v>
      </c>
      <c r="G50" t="s">
        <v>41</v>
      </c>
      <c r="H50">
        <v>367</v>
      </c>
      <c r="I50">
        <v>2.3740000000000001E-2</v>
      </c>
      <c r="J50" s="8">
        <f t="shared" si="0"/>
        <v>2.7599999999999986E-3</v>
      </c>
      <c r="K50" s="9">
        <f t="shared" si="1"/>
        <v>1</v>
      </c>
      <c r="L50" t="s">
        <v>184</v>
      </c>
      <c r="M50" s="1" t="str">
        <f t="array" ref="M50">INDEX($P$2:$P$34, MATCH(MIN(ABS($O$2:$O$34 - K50)), ABS($O$2:$O$34 - K50), 0))</f>
        <v>52 SEM</v>
      </c>
      <c r="N50" s="19">
        <f t="shared" si="2"/>
        <v>2.6499999999999999E-2</v>
      </c>
    </row>
    <row r="51" spans="1:14" x14ac:dyDescent="0.25">
      <c r="A51" t="s">
        <v>187</v>
      </c>
      <c r="B51" t="s">
        <v>188</v>
      </c>
      <c r="C51" t="s">
        <v>189</v>
      </c>
      <c r="D51" s="7">
        <v>43220</v>
      </c>
      <c r="E51" s="7">
        <v>43951</v>
      </c>
      <c r="F51">
        <v>3</v>
      </c>
      <c r="G51" t="s">
        <v>95</v>
      </c>
      <c r="H51">
        <v>731</v>
      </c>
      <c r="I51">
        <v>2.47E-2</v>
      </c>
      <c r="J51" s="8">
        <f t="shared" si="0"/>
        <v>5.2999999999999992E-3</v>
      </c>
      <c r="K51" s="9">
        <f t="shared" si="1"/>
        <v>2</v>
      </c>
      <c r="L51" t="s">
        <v>184</v>
      </c>
      <c r="M51" s="1" t="str">
        <f t="array" ref="M51">INDEX($P$2:$P$34, MATCH(MIN(ABS($O$2:$O$34 - K51)), ABS($O$2:$O$34 - K51), 0))</f>
        <v>2 ANS</v>
      </c>
      <c r="N51" s="19">
        <f t="shared" si="2"/>
        <v>0.03</v>
      </c>
    </row>
    <row r="52" spans="1:14" x14ac:dyDescent="0.25">
      <c r="A52" t="s">
        <v>190</v>
      </c>
      <c r="B52" t="s">
        <v>191</v>
      </c>
      <c r="C52" t="s">
        <v>191</v>
      </c>
      <c r="D52" s="7">
        <v>43222</v>
      </c>
      <c r="E52" s="7">
        <v>45048</v>
      </c>
      <c r="F52">
        <v>3.36</v>
      </c>
      <c r="G52" t="s">
        <v>192</v>
      </c>
      <c r="H52">
        <v>1826</v>
      </c>
      <c r="I52">
        <v>2.7890000000000002E-2</v>
      </c>
      <c r="J52" s="8">
        <f t="shared" si="0"/>
        <v>5.7099999999999963E-3</v>
      </c>
      <c r="K52" s="9">
        <f t="shared" si="1"/>
        <v>5</v>
      </c>
      <c r="L52" t="s">
        <v>193</v>
      </c>
      <c r="M52" s="1" t="str">
        <f t="array" ref="M52">INDEX($P$2:$P$34, MATCH(MIN(ABS($O$2:$O$34 - K52)), ABS($O$2:$O$34 - K52), 0))</f>
        <v>5 ANS</v>
      </c>
      <c r="N52" s="19">
        <f t="shared" si="2"/>
        <v>3.3599999999999998E-2</v>
      </c>
    </row>
    <row r="53" spans="1:14" x14ac:dyDescent="0.25">
      <c r="A53" t="s">
        <v>194</v>
      </c>
      <c r="B53" t="s">
        <v>195</v>
      </c>
      <c r="C53" t="s">
        <v>195</v>
      </c>
      <c r="D53" s="7">
        <v>43229</v>
      </c>
      <c r="E53" s="7">
        <v>43411</v>
      </c>
      <c r="F53">
        <v>2.78</v>
      </c>
      <c r="G53" t="s">
        <v>76</v>
      </c>
      <c r="H53">
        <v>182</v>
      </c>
      <c r="I53">
        <v>2.2769999999999999E-2</v>
      </c>
      <c r="J53" s="8">
        <f t="shared" si="0"/>
        <v>5.0299999999999997E-3</v>
      </c>
      <c r="K53" s="9">
        <f t="shared" si="1"/>
        <v>0.5</v>
      </c>
      <c r="L53" t="s">
        <v>196</v>
      </c>
      <c r="M53" s="1" t="str">
        <f t="array" ref="M53">INDEX($P$2:$P$34, MATCH(MIN(ABS($O$2:$O$34 - K53)), ABS($O$2:$O$34 - K53), 0))</f>
        <v>26 SEM</v>
      </c>
      <c r="N53" s="19">
        <f t="shared" si="2"/>
        <v>2.7799999999999998E-2</v>
      </c>
    </row>
    <row r="54" spans="1:14" x14ac:dyDescent="0.25">
      <c r="A54" t="s">
        <v>197</v>
      </c>
      <c r="B54" t="s">
        <v>198</v>
      </c>
      <c r="C54" t="s">
        <v>198</v>
      </c>
      <c r="D54" s="7">
        <v>43229</v>
      </c>
      <c r="E54" s="7">
        <v>43262</v>
      </c>
      <c r="F54">
        <v>4.1399999999999997</v>
      </c>
      <c r="G54" t="s">
        <v>58</v>
      </c>
      <c r="H54">
        <v>33</v>
      </c>
      <c r="I54">
        <v>2.2100000000000002E-2</v>
      </c>
      <c r="J54" s="8">
        <f t="shared" si="0"/>
        <v>1.9299999999999998E-2</v>
      </c>
      <c r="K54" s="9">
        <f t="shared" si="1"/>
        <v>0.09</v>
      </c>
      <c r="L54" t="s">
        <v>196</v>
      </c>
      <c r="M54" s="1" t="str">
        <f t="array" ref="M54">INDEX($P$2:$P$34, MATCH(MIN(ABS($O$2:$O$34 - K54)), ABS($O$2:$O$34 - K54), 0))</f>
        <v>1 MOIS</v>
      </c>
      <c r="N54" s="19">
        <f t="shared" si="2"/>
        <v>4.1399999999999999E-2</v>
      </c>
    </row>
    <row r="55" spans="1:14" x14ac:dyDescent="0.25">
      <c r="A55" t="s">
        <v>199</v>
      </c>
      <c r="B55" t="s">
        <v>200</v>
      </c>
      <c r="C55" t="s">
        <v>200</v>
      </c>
      <c r="D55" s="7">
        <v>43231</v>
      </c>
      <c r="E55" s="7">
        <v>43596</v>
      </c>
      <c r="F55">
        <v>3</v>
      </c>
      <c r="G55" t="s">
        <v>41</v>
      </c>
      <c r="H55">
        <v>365</v>
      </c>
      <c r="I55">
        <v>2.3779999999999999E-2</v>
      </c>
      <c r="J55" s="8">
        <f t="shared" si="0"/>
        <v>6.2199999999999998E-3</v>
      </c>
      <c r="K55" s="9">
        <f t="shared" si="1"/>
        <v>1</v>
      </c>
      <c r="L55" t="s">
        <v>201</v>
      </c>
      <c r="M55" s="1" t="str">
        <f t="array" ref="M55">INDEX($P$2:$P$34, MATCH(MIN(ABS($O$2:$O$34 - K55)), ABS($O$2:$O$34 - K55), 0))</f>
        <v>52 SEM</v>
      </c>
      <c r="N55" s="19">
        <f t="shared" si="2"/>
        <v>0.03</v>
      </c>
    </row>
    <row r="56" spans="1:14" x14ac:dyDescent="0.25">
      <c r="A56" t="s">
        <v>202</v>
      </c>
      <c r="B56" t="s">
        <v>203</v>
      </c>
      <c r="C56" t="s">
        <v>203</v>
      </c>
      <c r="D56" s="7">
        <v>43234</v>
      </c>
      <c r="E56" s="7">
        <v>43598</v>
      </c>
      <c r="F56">
        <v>4.54</v>
      </c>
      <c r="G56" t="s">
        <v>58</v>
      </c>
      <c r="H56">
        <v>364</v>
      </c>
      <c r="I56">
        <v>2.3480000000000001E-2</v>
      </c>
      <c r="J56" s="8">
        <f t="shared" si="0"/>
        <v>2.1920000000000002E-2</v>
      </c>
      <c r="K56" s="9">
        <f t="shared" si="1"/>
        <v>1</v>
      </c>
      <c r="L56" t="s">
        <v>204</v>
      </c>
      <c r="M56" s="1" t="str">
        <f t="array" ref="M56">INDEX($P$2:$P$34, MATCH(MIN(ABS($O$2:$O$34 - K56)), ABS($O$2:$O$34 - K56), 0))</f>
        <v>52 SEM</v>
      </c>
      <c r="N56" s="19">
        <f t="shared" si="2"/>
        <v>4.5400000000000003E-2</v>
      </c>
    </row>
    <row r="57" spans="1:14" x14ac:dyDescent="0.25">
      <c r="A57" t="s">
        <v>205</v>
      </c>
      <c r="B57" t="s">
        <v>206</v>
      </c>
      <c r="C57" t="s">
        <v>206</v>
      </c>
      <c r="D57" s="7">
        <v>43234</v>
      </c>
      <c r="E57" s="7">
        <v>43265</v>
      </c>
      <c r="F57">
        <v>4.1399999999999997</v>
      </c>
      <c r="G57" t="s">
        <v>58</v>
      </c>
      <c r="H57">
        <v>31</v>
      </c>
      <c r="I57">
        <v>2.2499999999999999E-2</v>
      </c>
      <c r="J57" s="8">
        <f t="shared" si="0"/>
        <v>1.89E-2</v>
      </c>
      <c r="K57" s="9">
        <f t="shared" si="1"/>
        <v>0.08</v>
      </c>
      <c r="L57" t="s">
        <v>204</v>
      </c>
      <c r="M57" s="1" t="str">
        <f t="array" ref="M57">INDEX($P$2:$P$34, MATCH(MIN(ABS($O$2:$O$34 - K57)), ABS($O$2:$O$34 - K57), 0))</f>
        <v>1 MOIS</v>
      </c>
      <c r="N57" s="19">
        <f t="shared" si="2"/>
        <v>4.1399999999999999E-2</v>
      </c>
    </row>
    <row r="58" spans="1:14" x14ac:dyDescent="0.25">
      <c r="A58" t="s">
        <v>207</v>
      </c>
      <c r="B58" t="s">
        <v>208</v>
      </c>
      <c r="C58" t="s">
        <v>209</v>
      </c>
      <c r="D58" s="7">
        <v>43238</v>
      </c>
      <c r="E58" s="7">
        <v>43602</v>
      </c>
      <c r="F58">
        <v>5.75</v>
      </c>
      <c r="G58" t="s">
        <v>32</v>
      </c>
      <c r="H58">
        <v>364</v>
      </c>
      <c r="I58">
        <v>2.3570000000000001E-2</v>
      </c>
      <c r="J58" s="8">
        <f t="shared" si="0"/>
        <v>3.3930000000000002E-2</v>
      </c>
      <c r="K58" s="9">
        <f t="shared" si="1"/>
        <v>1</v>
      </c>
      <c r="L58" t="s">
        <v>210</v>
      </c>
      <c r="M58" s="1" t="str">
        <f t="array" ref="M58">INDEX($P$2:$P$34, MATCH(MIN(ABS($O$2:$O$34 - K58)), ABS($O$2:$O$34 - K58), 0))</f>
        <v>52 SEM</v>
      </c>
      <c r="N58" s="19">
        <f t="shared" si="2"/>
        <v>5.7500000000000002E-2</v>
      </c>
    </row>
    <row r="59" spans="1:14" x14ac:dyDescent="0.25">
      <c r="A59" t="s">
        <v>211</v>
      </c>
      <c r="B59" t="s">
        <v>212</v>
      </c>
      <c r="C59" t="s">
        <v>212</v>
      </c>
      <c r="D59" s="7">
        <v>43245</v>
      </c>
      <c r="E59" s="7">
        <v>43976</v>
      </c>
      <c r="F59">
        <v>2.85</v>
      </c>
      <c r="G59" t="s">
        <v>37</v>
      </c>
      <c r="H59">
        <v>731</v>
      </c>
      <c r="I59">
        <v>2.5000000000000001E-2</v>
      </c>
      <c r="J59" s="8">
        <f t="shared" si="0"/>
        <v>3.4999999999999996E-3</v>
      </c>
      <c r="K59" s="9">
        <f t="shared" si="1"/>
        <v>2</v>
      </c>
      <c r="L59" t="s">
        <v>213</v>
      </c>
      <c r="M59" s="1" t="str">
        <f t="array" ref="M59">INDEX($P$2:$P$34, MATCH(MIN(ABS($O$2:$O$34 - K59)), ABS($O$2:$O$34 - K59), 0))</f>
        <v>2 ANS</v>
      </c>
      <c r="N59" s="19">
        <f t="shared" si="2"/>
        <v>2.8500000000000001E-2</v>
      </c>
    </row>
    <row r="60" spans="1:14" x14ac:dyDescent="0.25">
      <c r="A60" t="s">
        <v>214</v>
      </c>
      <c r="B60" t="s">
        <v>215</v>
      </c>
      <c r="C60" t="s">
        <v>216</v>
      </c>
      <c r="D60" s="7">
        <v>43250</v>
      </c>
      <c r="E60" s="7">
        <v>43432</v>
      </c>
      <c r="F60">
        <v>3</v>
      </c>
      <c r="G60" t="s">
        <v>41</v>
      </c>
      <c r="H60">
        <v>182</v>
      </c>
      <c r="I60">
        <v>2.307E-2</v>
      </c>
      <c r="J60" s="8">
        <f t="shared" si="0"/>
        <v>6.9299999999999987E-3</v>
      </c>
      <c r="K60" s="9">
        <f t="shared" si="1"/>
        <v>0.5</v>
      </c>
      <c r="L60" t="s">
        <v>217</v>
      </c>
      <c r="M60" s="1" t="str">
        <f t="array" ref="M60">INDEX($P$2:$P$34, MATCH(MIN(ABS($O$2:$O$34 - K60)), ABS($O$2:$O$34 - K60), 0))</f>
        <v>26 SEM</v>
      </c>
      <c r="N60" s="19">
        <f t="shared" si="2"/>
        <v>0.03</v>
      </c>
    </row>
    <row r="61" spans="1:14" x14ac:dyDescent="0.25">
      <c r="A61" t="s">
        <v>218</v>
      </c>
      <c r="B61" t="s">
        <v>219</v>
      </c>
      <c r="C61" t="s">
        <v>219</v>
      </c>
      <c r="D61" s="7">
        <v>43258</v>
      </c>
      <c r="E61" s="7">
        <v>43622</v>
      </c>
      <c r="F61">
        <v>2.68</v>
      </c>
      <c r="G61" t="s">
        <v>118</v>
      </c>
      <c r="H61">
        <v>364</v>
      </c>
      <c r="I61">
        <v>2.3890000000000002E-2</v>
      </c>
      <c r="J61" s="8">
        <f t="shared" si="0"/>
        <v>2.9099999999999994E-3</v>
      </c>
      <c r="K61" s="9">
        <f t="shared" si="1"/>
        <v>1</v>
      </c>
      <c r="L61" t="s">
        <v>220</v>
      </c>
      <c r="M61" s="1" t="str">
        <f t="array" ref="M61">INDEX($P$2:$P$34, MATCH(MIN(ABS($O$2:$O$34 - K61)), ABS($O$2:$O$34 - K61), 0))</f>
        <v>52 SEM</v>
      </c>
      <c r="N61" s="19">
        <f t="shared" si="2"/>
        <v>2.6800000000000001E-2</v>
      </c>
    </row>
    <row r="62" spans="1:14" x14ac:dyDescent="0.25">
      <c r="A62" t="s">
        <v>221</v>
      </c>
      <c r="B62" t="s">
        <v>222</v>
      </c>
      <c r="C62" t="s">
        <v>222</v>
      </c>
      <c r="D62" s="7">
        <v>43258</v>
      </c>
      <c r="E62" s="7">
        <v>43714</v>
      </c>
      <c r="F62">
        <v>2.79</v>
      </c>
      <c r="G62" t="s">
        <v>118</v>
      </c>
      <c r="H62">
        <v>456</v>
      </c>
      <c r="I62">
        <v>2.4510000000000001E-2</v>
      </c>
      <c r="J62" s="8">
        <f t="shared" si="0"/>
        <v>3.3900000000000007E-3</v>
      </c>
      <c r="K62" s="9">
        <f t="shared" si="1"/>
        <v>1</v>
      </c>
      <c r="L62" t="s">
        <v>220</v>
      </c>
      <c r="M62" s="1" t="str">
        <f t="array" ref="M62">INDEX($P$2:$P$34, MATCH(MIN(ABS($O$2:$O$34 - K62)), ABS($O$2:$O$34 - K62), 0))</f>
        <v>52 SEM</v>
      </c>
      <c r="N62" s="19">
        <f t="shared" si="2"/>
        <v>2.7900000000000001E-2</v>
      </c>
    </row>
    <row r="63" spans="1:14" x14ac:dyDescent="0.25">
      <c r="A63" t="s">
        <v>223</v>
      </c>
      <c r="B63" t="s">
        <v>224</v>
      </c>
      <c r="C63" t="s">
        <v>224</v>
      </c>
      <c r="D63" s="7">
        <v>43258</v>
      </c>
      <c r="E63" s="7">
        <v>43837</v>
      </c>
      <c r="F63">
        <v>2.86</v>
      </c>
      <c r="G63" t="s">
        <v>118</v>
      </c>
      <c r="H63">
        <v>579</v>
      </c>
      <c r="I63">
        <v>2.487E-2</v>
      </c>
      <c r="J63" s="8">
        <f t="shared" si="0"/>
        <v>3.7300000000000007E-3</v>
      </c>
      <c r="K63" s="9">
        <f t="shared" si="1"/>
        <v>2</v>
      </c>
      <c r="L63" t="s">
        <v>220</v>
      </c>
      <c r="M63" s="1" t="str">
        <f t="array" ref="M63">INDEX($P$2:$P$34, MATCH(MIN(ABS($O$2:$O$34 - K63)), ABS($O$2:$O$34 - K63), 0))</f>
        <v>2 ANS</v>
      </c>
      <c r="N63" s="19">
        <f t="shared" si="2"/>
        <v>2.86E-2</v>
      </c>
    </row>
    <row r="64" spans="1:14" x14ac:dyDescent="0.25">
      <c r="A64" t="s">
        <v>225</v>
      </c>
      <c r="B64" t="s">
        <v>226</v>
      </c>
      <c r="C64" t="s">
        <v>226</v>
      </c>
      <c r="D64" s="7">
        <v>43258</v>
      </c>
      <c r="E64" s="7">
        <v>43928</v>
      </c>
      <c r="F64">
        <v>2.9</v>
      </c>
      <c r="G64" t="s">
        <v>118</v>
      </c>
      <c r="H64">
        <v>670</v>
      </c>
      <c r="I64">
        <v>2.512E-2</v>
      </c>
      <c r="J64" s="8">
        <f t="shared" si="0"/>
        <v>3.879999999999998E-3</v>
      </c>
      <c r="K64" s="9">
        <f t="shared" si="1"/>
        <v>2</v>
      </c>
      <c r="L64" t="s">
        <v>220</v>
      </c>
      <c r="M64" s="1" t="str">
        <f t="array" ref="M64">INDEX($P$2:$P$34, MATCH(MIN(ABS($O$2:$O$34 - K64)), ABS($O$2:$O$34 - K64), 0))</f>
        <v>2 ANS</v>
      </c>
      <c r="N64" s="19">
        <f t="shared" si="2"/>
        <v>2.8999999999999998E-2</v>
      </c>
    </row>
    <row r="65" spans="1:14" x14ac:dyDescent="0.25">
      <c r="A65" t="s">
        <v>227</v>
      </c>
      <c r="B65" t="s">
        <v>228</v>
      </c>
      <c r="C65" t="s">
        <v>229</v>
      </c>
      <c r="D65" s="7">
        <v>43259</v>
      </c>
      <c r="E65" s="7">
        <v>43990</v>
      </c>
      <c r="F65">
        <v>2.81</v>
      </c>
      <c r="G65" t="s">
        <v>41</v>
      </c>
      <c r="H65">
        <v>731</v>
      </c>
      <c r="I65">
        <v>2.5329999999999998E-2</v>
      </c>
      <c r="J65" s="8">
        <f t="shared" si="0"/>
        <v>2.7700000000000016E-3</v>
      </c>
      <c r="K65" s="9">
        <f t="shared" si="1"/>
        <v>2</v>
      </c>
      <c r="L65" t="s">
        <v>230</v>
      </c>
      <c r="M65" s="1" t="str">
        <f t="array" ref="M65">INDEX($P$2:$P$34, MATCH(MIN(ABS($O$2:$O$34 - K65)), ABS($O$2:$O$34 - K65), 0))</f>
        <v>2 ANS</v>
      </c>
      <c r="N65" s="19">
        <f t="shared" si="2"/>
        <v>2.81E-2</v>
      </c>
    </row>
    <row r="66" spans="1:14" x14ac:dyDescent="0.25">
      <c r="A66" t="s">
        <v>231</v>
      </c>
      <c r="B66" t="s">
        <v>232</v>
      </c>
      <c r="C66" t="s">
        <v>232</v>
      </c>
      <c r="D66" s="7">
        <v>43262</v>
      </c>
      <c r="E66" s="7">
        <v>43353</v>
      </c>
      <c r="F66">
        <v>4.1399999999999997</v>
      </c>
      <c r="G66" t="s">
        <v>58</v>
      </c>
      <c r="H66">
        <v>91</v>
      </c>
      <c r="I66">
        <v>2.265E-2</v>
      </c>
      <c r="J66" s="8">
        <f t="shared" ref="J66:J129" si="3">F66/100 - I66</f>
        <v>1.8749999999999999E-2</v>
      </c>
      <c r="K66" s="9">
        <f t="shared" ref="K66:K77" si="4">IF(H66/365&lt;1,ROUND(H66/365,2),ROUND(H66/365,0))</f>
        <v>0.25</v>
      </c>
      <c r="L66" t="s">
        <v>233</v>
      </c>
      <c r="M66" s="1" t="str">
        <f t="array" ref="M66">INDEX($P$2:$P$34, MATCH(MIN(ABS($O$2:$O$34 - K66)), ABS($O$2:$O$34 - K66), 0))</f>
        <v>13 SEM</v>
      </c>
      <c r="N66" s="19">
        <f t="shared" si="2"/>
        <v>4.1399999999999999E-2</v>
      </c>
    </row>
    <row r="67" spans="1:14" x14ac:dyDescent="0.25">
      <c r="A67" t="s">
        <v>234</v>
      </c>
      <c r="B67" t="s">
        <v>235</v>
      </c>
      <c r="C67" t="s">
        <v>235</v>
      </c>
      <c r="D67" s="7">
        <v>43264</v>
      </c>
      <c r="E67" s="7">
        <v>43454</v>
      </c>
      <c r="F67">
        <v>2.4500000000000002</v>
      </c>
      <c r="G67" t="s">
        <v>41</v>
      </c>
      <c r="H67">
        <v>190</v>
      </c>
      <c r="I67">
        <v>2.2790000000000001E-2</v>
      </c>
      <c r="J67" s="8">
        <f t="shared" si="3"/>
        <v>1.7099999999999997E-3</v>
      </c>
      <c r="K67" s="9">
        <f t="shared" si="4"/>
        <v>0.52</v>
      </c>
      <c r="L67" t="s">
        <v>236</v>
      </c>
      <c r="M67" s="1" t="str">
        <f t="array" ref="M67">INDEX($P$2:$P$34, MATCH(MIN(ABS($O$2:$O$34 - K67)), ABS($O$2:$O$34 - K67), 0))</f>
        <v>26 SEM</v>
      </c>
      <c r="N67" s="19">
        <f t="shared" ref="N67:N130" si="5">F67/100</f>
        <v>2.4500000000000001E-2</v>
      </c>
    </row>
    <row r="68" spans="1:14" x14ac:dyDescent="0.25">
      <c r="A68" t="s">
        <v>237</v>
      </c>
      <c r="B68" t="s">
        <v>238</v>
      </c>
      <c r="C68" t="s">
        <v>238</v>
      </c>
      <c r="D68" s="7">
        <v>43264</v>
      </c>
      <c r="E68" s="7">
        <v>43628</v>
      </c>
      <c r="F68">
        <v>2.56</v>
      </c>
      <c r="G68" t="s">
        <v>41</v>
      </c>
      <c r="H68">
        <v>364</v>
      </c>
      <c r="I68">
        <v>2.3650000000000001E-2</v>
      </c>
      <c r="J68" s="8">
        <f t="shared" si="3"/>
        <v>1.9500000000000003E-3</v>
      </c>
      <c r="K68" s="9">
        <f t="shared" si="4"/>
        <v>1</v>
      </c>
      <c r="L68" t="s">
        <v>236</v>
      </c>
      <c r="M68" s="1" t="str">
        <f t="array" ref="M68">INDEX($P$2:$P$34, MATCH(MIN(ABS($O$2:$O$34 - K68)), ABS($O$2:$O$34 - K68), 0))</f>
        <v>52 SEM</v>
      </c>
      <c r="N68" s="19">
        <f t="shared" si="5"/>
        <v>2.5600000000000001E-2</v>
      </c>
    </row>
    <row r="69" spans="1:14" x14ac:dyDescent="0.25">
      <c r="A69" t="s">
        <v>239</v>
      </c>
      <c r="B69" t="s">
        <v>240</v>
      </c>
      <c r="C69" t="s">
        <v>240</v>
      </c>
      <c r="D69" s="7">
        <v>43264</v>
      </c>
      <c r="E69" s="7">
        <v>45090</v>
      </c>
      <c r="F69">
        <v>3.3</v>
      </c>
      <c r="G69" t="s">
        <v>62</v>
      </c>
      <c r="H69">
        <v>1826</v>
      </c>
      <c r="I69">
        <v>2.7990000000000001E-2</v>
      </c>
      <c r="J69" s="8">
        <f t="shared" si="3"/>
        <v>5.0100000000000006E-3</v>
      </c>
      <c r="K69" s="9">
        <f t="shared" si="4"/>
        <v>5</v>
      </c>
      <c r="L69" t="s">
        <v>236</v>
      </c>
      <c r="M69" s="1" t="str">
        <f t="array" ref="M69">INDEX($P$2:$P$34, MATCH(MIN(ABS($O$2:$O$34 - K69)), ABS($O$2:$O$34 - K69), 0))</f>
        <v>5 ANS</v>
      </c>
      <c r="N69" s="19">
        <f t="shared" si="5"/>
        <v>3.3000000000000002E-2</v>
      </c>
    </row>
    <row r="70" spans="1:14" x14ac:dyDescent="0.25">
      <c r="A70" t="s">
        <v>241</v>
      </c>
      <c r="B70" t="s">
        <v>242</v>
      </c>
      <c r="C70" t="s">
        <v>243</v>
      </c>
      <c r="D70" s="7">
        <v>43265</v>
      </c>
      <c r="E70" s="7">
        <v>43356</v>
      </c>
      <c r="F70">
        <v>4.1399999999999997</v>
      </c>
      <c r="G70" t="s">
        <v>58</v>
      </c>
      <c r="H70">
        <v>91</v>
      </c>
      <c r="I70">
        <v>2.2370000000000001E-2</v>
      </c>
      <c r="J70" s="8">
        <f t="shared" si="3"/>
        <v>1.9029999999999998E-2</v>
      </c>
      <c r="K70" s="9">
        <f t="shared" si="4"/>
        <v>0.25</v>
      </c>
      <c r="L70" t="s">
        <v>244</v>
      </c>
      <c r="M70" s="1" t="str">
        <f t="array" ref="M70">INDEX($P$2:$P$34, MATCH(MIN(ABS($O$2:$O$34 - K70)), ABS($O$2:$O$34 - K70), 0))</f>
        <v>13 SEM</v>
      </c>
      <c r="N70" s="19">
        <f t="shared" si="5"/>
        <v>4.1399999999999999E-2</v>
      </c>
    </row>
    <row r="71" spans="1:14" x14ac:dyDescent="0.25">
      <c r="A71" t="s">
        <v>245</v>
      </c>
      <c r="B71" t="s">
        <v>246</v>
      </c>
      <c r="C71" t="s">
        <v>247</v>
      </c>
      <c r="D71" s="7">
        <v>43273</v>
      </c>
      <c r="E71" s="7">
        <v>43637</v>
      </c>
      <c r="F71">
        <v>2.58</v>
      </c>
      <c r="G71" t="s">
        <v>183</v>
      </c>
      <c r="H71">
        <v>364</v>
      </c>
      <c r="I71">
        <v>2.3730000000000001E-2</v>
      </c>
      <c r="J71" s="8">
        <f t="shared" si="3"/>
        <v>2.0699999999999989E-3</v>
      </c>
      <c r="K71" s="9">
        <f t="shared" si="4"/>
        <v>1</v>
      </c>
      <c r="L71" t="s">
        <v>248</v>
      </c>
      <c r="M71" s="1" t="str">
        <f t="array" ref="M71">INDEX($P$2:$P$34, MATCH(MIN(ABS($O$2:$O$34 - K71)), ABS($O$2:$O$34 - K71), 0))</f>
        <v>52 SEM</v>
      </c>
      <c r="N71" s="19">
        <f t="shared" si="5"/>
        <v>2.58E-2</v>
      </c>
    </row>
    <row r="72" spans="1:14" x14ac:dyDescent="0.25">
      <c r="A72" t="s">
        <v>249</v>
      </c>
      <c r="B72" t="s">
        <v>250</v>
      </c>
      <c r="C72" t="s">
        <v>251</v>
      </c>
      <c r="D72" s="7">
        <v>43276</v>
      </c>
      <c r="E72" s="7">
        <v>43819</v>
      </c>
      <c r="F72">
        <v>2.7</v>
      </c>
      <c r="G72" t="s">
        <v>183</v>
      </c>
      <c r="H72">
        <v>543</v>
      </c>
      <c r="I72">
        <v>2.477E-2</v>
      </c>
      <c r="J72" s="8">
        <f t="shared" si="3"/>
        <v>2.2300000000000028E-3</v>
      </c>
      <c r="K72" s="9">
        <f t="shared" si="4"/>
        <v>1</v>
      </c>
      <c r="L72" t="s">
        <v>252</v>
      </c>
      <c r="M72" s="1" t="str">
        <f t="array" ref="M72">INDEX($P$2:$P$34, MATCH(MIN(ABS($O$2:$O$34 - K72)), ABS($O$2:$O$34 - K72), 0))</f>
        <v>52 SEM</v>
      </c>
      <c r="N72" s="19">
        <f t="shared" si="5"/>
        <v>2.7000000000000003E-2</v>
      </c>
    </row>
    <row r="73" spans="1:14" x14ac:dyDescent="0.25">
      <c r="A73" t="s">
        <v>253</v>
      </c>
      <c r="B73" t="s">
        <v>254</v>
      </c>
      <c r="C73" t="s">
        <v>255</v>
      </c>
      <c r="D73" s="7">
        <v>43278</v>
      </c>
      <c r="E73" s="7">
        <v>43460</v>
      </c>
      <c r="F73">
        <v>5.3</v>
      </c>
      <c r="G73" t="s">
        <v>32</v>
      </c>
      <c r="H73">
        <v>182</v>
      </c>
      <c r="I73">
        <v>2.2939999999999999E-2</v>
      </c>
      <c r="J73" s="8">
        <f t="shared" si="3"/>
        <v>3.006E-2</v>
      </c>
      <c r="K73" s="9">
        <f t="shared" si="4"/>
        <v>0.5</v>
      </c>
      <c r="L73" t="s">
        <v>256</v>
      </c>
      <c r="M73" s="1" t="str">
        <f t="array" ref="M73">INDEX($P$2:$P$34, MATCH(MIN(ABS($O$2:$O$34 - K73)), ABS($O$2:$O$34 - K73), 0))</f>
        <v>26 SEM</v>
      </c>
      <c r="N73" s="19">
        <f t="shared" si="5"/>
        <v>5.2999999999999999E-2</v>
      </c>
    </row>
    <row r="74" spans="1:14" x14ac:dyDescent="0.25">
      <c r="A74" t="s">
        <v>257</v>
      </c>
      <c r="B74" t="s">
        <v>258</v>
      </c>
      <c r="C74" t="s">
        <v>259</v>
      </c>
      <c r="D74" s="7">
        <v>43278</v>
      </c>
      <c r="E74" s="7">
        <v>43642</v>
      </c>
      <c r="F74">
        <v>2.57</v>
      </c>
      <c r="G74" t="s">
        <v>41</v>
      </c>
      <c r="H74">
        <v>364</v>
      </c>
      <c r="I74">
        <v>2.3769999999999999E-2</v>
      </c>
      <c r="J74" s="8">
        <f t="shared" si="3"/>
        <v>1.9299999999999977E-3</v>
      </c>
      <c r="K74" s="9">
        <f t="shared" si="4"/>
        <v>1</v>
      </c>
      <c r="L74" t="s">
        <v>256</v>
      </c>
      <c r="M74" s="1" t="str">
        <f t="array" ref="M74">INDEX($P$2:$P$34, MATCH(MIN(ABS($O$2:$O$34 - K74)), ABS($O$2:$O$34 - K74), 0))</f>
        <v>52 SEM</v>
      </c>
      <c r="N74" s="19">
        <f t="shared" si="5"/>
        <v>2.5699999999999997E-2</v>
      </c>
    </row>
    <row r="75" spans="1:14" x14ac:dyDescent="0.25">
      <c r="A75" t="s">
        <v>260</v>
      </c>
      <c r="B75" t="s">
        <v>261</v>
      </c>
      <c r="C75" t="s">
        <v>261</v>
      </c>
      <c r="D75" s="7">
        <v>43278</v>
      </c>
      <c r="E75" s="7">
        <v>43551</v>
      </c>
      <c r="F75">
        <v>2.48</v>
      </c>
      <c r="G75" t="s">
        <v>41</v>
      </c>
      <c r="H75">
        <v>273</v>
      </c>
      <c r="I75">
        <v>2.3279999999999999E-2</v>
      </c>
      <c r="J75" s="8">
        <f t="shared" si="3"/>
        <v>1.5200000000000005E-3</v>
      </c>
      <c r="K75" s="9">
        <f t="shared" si="4"/>
        <v>0.75</v>
      </c>
      <c r="L75" t="s">
        <v>256</v>
      </c>
      <c r="M75" s="1" t="str">
        <f t="array" ref="M75">INDEX($P$2:$P$34, MATCH(MIN(ABS($O$2:$O$34 - K75)), ABS($O$2:$O$34 - K75), 0))</f>
        <v>26 SEM</v>
      </c>
      <c r="N75" s="19">
        <f t="shared" si="5"/>
        <v>2.4799999999999999E-2</v>
      </c>
    </row>
    <row r="76" spans="1:14" x14ac:dyDescent="0.25">
      <c r="A76" t="s">
        <v>262</v>
      </c>
      <c r="B76" t="s">
        <v>263</v>
      </c>
      <c r="C76" t="s">
        <v>263</v>
      </c>
      <c r="D76" s="7">
        <v>43280</v>
      </c>
      <c r="E76" s="7">
        <v>44376</v>
      </c>
      <c r="F76">
        <v>3.12</v>
      </c>
      <c r="G76" t="s">
        <v>264</v>
      </c>
      <c r="H76">
        <v>1096</v>
      </c>
      <c r="I76">
        <v>2.6200000000000001E-2</v>
      </c>
      <c r="J76" s="8">
        <f t="shared" si="3"/>
        <v>5.000000000000001E-3</v>
      </c>
      <c r="K76" s="9">
        <f t="shared" si="4"/>
        <v>3</v>
      </c>
      <c r="L76" t="s">
        <v>265</v>
      </c>
      <c r="M76" s="1" t="str">
        <f t="array" ref="M76">INDEX($P$2:$P$34, MATCH(MIN(ABS($O$2:$O$34 - K76)), ABS($O$2:$O$34 - K76), 0))</f>
        <v>3 ANS</v>
      </c>
      <c r="N76" s="19">
        <f t="shared" si="5"/>
        <v>3.1200000000000002E-2</v>
      </c>
    </row>
    <row r="77" spans="1:14" x14ac:dyDescent="0.25">
      <c r="A77" t="s">
        <v>266</v>
      </c>
      <c r="B77" t="s">
        <v>267</v>
      </c>
      <c r="C77" t="s">
        <v>267</v>
      </c>
      <c r="D77" s="7">
        <v>43280</v>
      </c>
      <c r="E77" s="7">
        <v>43644</v>
      </c>
      <c r="F77">
        <v>2.65</v>
      </c>
      <c r="G77" t="s">
        <v>41</v>
      </c>
      <c r="H77">
        <v>364</v>
      </c>
      <c r="I77">
        <v>2.376E-2</v>
      </c>
      <c r="J77" s="8">
        <f t="shared" si="3"/>
        <v>2.7399999999999994E-3</v>
      </c>
      <c r="K77" s="9">
        <f>IF(H77/365&lt;1,ROUND(H77/365,2),ROUND(H77/365,0))</f>
        <v>1</v>
      </c>
      <c r="L77" t="s">
        <v>265</v>
      </c>
      <c r="M77" s="1" t="str">
        <f t="array" ref="M77">INDEX($P$2:$P$34, MATCH(MIN(ABS($O$2:$O$34 - K77)), ABS($O$2:$O$34 - K77), 0))</f>
        <v>52 SEM</v>
      </c>
      <c r="N77" s="19">
        <f t="shared" si="5"/>
        <v>2.6499999999999999E-2</v>
      </c>
    </row>
    <row r="78" spans="1:14" x14ac:dyDescent="0.25">
      <c r="A78" t="s">
        <v>268</v>
      </c>
      <c r="B78" t="s">
        <v>269</v>
      </c>
      <c r="C78" t="s">
        <v>270</v>
      </c>
      <c r="D78" s="7">
        <v>43283</v>
      </c>
      <c r="E78" s="7">
        <v>43374</v>
      </c>
      <c r="F78">
        <v>3.7</v>
      </c>
      <c r="G78" t="s">
        <v>153</v>
      </c>
      <c r="H78">
        <v>91</v>
      </c>
      <c r="I78">
        <v>2.2630000000000001E-2</v>
      </c>
      <c r="J78" s="8">
        <f>F78/100 - I78</f>
        <v>1.4370000000000004E-2</v>
      </c>
      <c r="K78" s="9">
        <f>IF(H78/365&lt;1,ROUND(H78/365,2),ROUND(H78/365,0))</f>
        <v>0.25</v>
      </c>
      <c r="L78" t="s">
        <v>271</v>
      </c>
      <c r="M78" s="1" t="str">
        <f t="array" ref="M78">INDEX($P$2:$P$34, MATCH(MIN(ABS($O$2:$O$34 - K78)), ABS($O$2:$O$34 - K78), 0))</f>
        <v>13 SEM</v>
      </c>
      <c r="N78" s="19">
        <f t="shared" si="5"/>
        <v>3.7000000000000005E-2</v>
      </c>
    </row>
    <row r="79" spans="1:14" x14ac:dyDescent="0.25">
      <c r="A79" t="s">
        <v>272</v>
      </c>
      <c r="B79" t="s">
        <v>273</v>
      </c>
      <c r="C79" t="s">
        <v>274</v>
      </c>
      <c r="D79" s="7">
        <v>43292</v>
      </c>
      <c r="E79" s="7">
        <v>43657</v>
      </c>
      <c r="F79">
        <v>3</v>
      </c>
      <c r="G79" t="s">
        <v>95</v>
      </c>
      <c r="H79">
        <v>365</v>
      </c>
      <c r="I79">
        <v>2.4309999999999998E-2</v>
      </c>
      <c r="J79" s="8">
        <f t="shared" si="3"/>
        <v>5.6900000000000006E-3</v>
      </c>
      <c r="K79" s="9">
        <f>IF(H79/365&lt;1,ROUND(H79/365,2),ROUND(H79/365,0))</f>
        <v>1</v>
      </c>
      <c r="L79" t="s">
        <v>275</v>
      </c>
      <c r="M79" s="1" t="str">
        <f t="array" ref="M79">INDEX($P$2:$P$34, MATCH(MIN(ABS($O$2:$O$34 - K79)), ABS($O$2:$O$34 - K79), 0))</f>
        <v>52 SEM</v>
      </c>
      <c r="N79" s="19">
        <f t="shared" si="5"/>
        <v>0.03</v>
      </c>
    </row>
    <row r="80" spans="1:14" x14ac:dyDescent="0.25">
      <c r="A80" t="s">
        <v>276</v>
      </c>
      <c r="B80" t="s">
        <v>277</v>
      </c>
      <c r="C80" t="s">
        <v>278</v>
      </c>
      <c r="D80" s="7">
        <v>43292</v>
      </c>
      <c r="E80" s="7">
        <v>44025</v>
      </c>
      <c r="F80">
        <v>0.01</v>
      </c>
      <c r="G80" t="s">
        <v>279</v>
      </c>
      <c r="H80">
        <v>733</v>
      </c>
      <c r="I80">
        <v>2.5499999999999998E-2</v>
      </c>
      <c r="J80" s="8">
        <f t="shared" si="3"/>
        <v>-2.5399999999999999E-2</v>
      </c>
      <c r="K80" s="9">
        <f t="shared" ref="K79:K142" si="6">IF(H80/365&lt;1,ROUND(H80/365,2),ROUND(H80/365,0))</f>
        <v>2</v>
      </c>
      <c r="L80" t="s">
        <v>275</v>
      </c>
      <c r="M80" s="1" t="str">
        <f t="array" ref="M80">INDEX($P$2:$P$34, MATCH(MIN(ABS($O$2:$O$34 - K80)), ABS($O$2:$O$34 - K80), 0))</f>
        <v>2 ANS</v>
      </c>
      <c r="N80" s="19">
        <f t="shared" si="5"/>
        <v>1E-4</v>
      </c>
    </row>
    <row r="81" spans="1:14" x14ac:dyDescent="0.25">
      <c r="A81" t="s">
        <v>280</v>
      </c>
      <c r="B81" t="s">
        <v>281</v>
      </c>
      <c r="C81" t="s">
        <v>281</v>
      </c>
      <c r="D81" s="7">
        <v>43292</v>
      </c>
      <c r="E81" s="7">
        <v>44025</v>
      </c>
      <c r="F81">
        <v>0.01</v>
      </c>
      <c r="G81" t="s">
        <v>279</v>
      </c>
      <c r="H81">
        <v>733</v>
      </c>
      <c r="I81">
        <v>2.5499999999999998E-2</v>
      </c>
      <c r="J81" s="8">
        <f t="shared" si="3"/>
        <v>-2.5399999999999999E-2</v>
      </c>
      <c r="K81" s="9">
        <f t="shared" si="6"/>
        <v>2</v>
      </c>
      <c r="L81" t="s">
        <v>275</v>
      </c>
      <c r="M81" s="1" t="str">
        <f t="array" ref="M81">INDEX($P$2:$P$34, MATCH(MIN(ABS($O$2:$O$34 - K81)), ABS($O$2:$O$34 - K81), 0))</f>
        <v>2 ANS</v>
      </c>
      <c r="N81" s="19">
        <f t="shared" si="5"/>
        <v>1E-4</v>
      </c>
    </row>
    <row r="82" spans="1:14" x14ac:dyDescent="0.25">
      <c r="A82" t="s">
        <v>282</v>
      </c>
      <c r="B82" t="s">
        <v>283</v>
      </c>
      <c r="C82" t="s">
        <v>284</v>
      </c>
      <c r="D82" s="7">
        <v>43294</v>
      </c>
      <c r="E82" s="7">
        <v>43479</v>
      </c>
      <c r="F82">
        <v>2.56</v>
      </c>
      <c r="G82" t="s">
        <v>285</v>
      </c>
      <c r="H82">
        <v>185</v>
      </c>
      <c r="I82">
        <v>2.3140000000000001E-2</v>
      </c>
      <c r="J82" s="8">
        <f t="shared" si="3"/>
        <v>2.4600000000000004E-3</v>
      </c>
      <c r="K82" s="9">
        <f t="shared" si="6"/>
        <v>0.51</v>
      </c>
      <c r="L82" t="s">
        <v>286</v>
      </c>
      <c r="M82" s="1" t="str">
        <f t="array" ref="M82">INDEX($P$2:$P$34, MATCH(MIN(ABS($O$2:$O$34 - K82)), ABS($O$2:$O$34 - K82), 0))</f>
        <v>26 SEM</v>
      </c>
      <c r="N82" s="19">
        <f t="shared" si="5"/>
        <v>2.5600000000000001E-2</v>
      </c>
    </row>
    <row r="83" spans="1:14" x14ac:dyDescent="0.25">
      <c r="A83" t="s">
        <v>287</v>
      </c>
      <c r="B83" t="s">
        <v>288</v>
      </c>
      <c r="C83" t="s">
        <v>289</v>
      </c>
      <c r="D83" s="7">
        <v>43294</v>
      </c>
      <c r="E83" s="7">
        <v>44025</v>
      </c>
      <c r="F83">
        <v>3.1</v>
      </c>
      <c r="G83" t="s">
        <v>95</v>
      </c>
      <c r="H83">
        <v>731</v>
      </c>
      <c r="I83">
        <v>2.538E-2</v>
      </c>
      <c r="J83" s="8">
        <f t="shared" si="3"/>
        <v>5.62E-3</v>
      </c>
      <c r="K83" s="9">
        <f t="shared" si="6"/>
        <v>2</v>
      </c>
      <c r="L83" t="s">
        <v>286</v>
      </c>
      <c r="M83" s="1" t="str">
        <f t="array" ref="M83">INDEX($P$2:$P$34, MATCH(MIN(ABS($O$2:$O$34 - K83)), ABS($O$2:$O$34 - K83), 0))</f>
        <v>2 ANS</v>
      </c>
      <c r="N83" s="19">
        <f t="shared" si="5"/>
        <v>3.1E-2</v>
      </c>
    </row>
    <row r="84" spans="1:14" x14ac:dyDescent="0.25">
      <c r="A84" t="s">
        <v>290</v>
      </c>
      <c r="B84" t="s">
        <v>291</v>
      </c>
      <c r="C84" t="s">
        <v>292</v>
      </c>
      <c r="D84" s="7">
        <v>43301</v>
      </c>
      <c r="E84" s="7">
        <v>43483</v>
      </c>
      <c r="F84">
        <v>3.01</v>
      </c>
      <c r="G84" t="s">
        <v>27</v>
      </c>
      <c r="H84">
        <v>182</v>
      </c>
      <c r="I84">
        <v>2.3199999999999998E-2</v>
      </c>
      <c r="J84" s="8">
        <f t="shared" si="3"/>
        <v>6.8999999999999999E-3</v>
      </c>
      <c r="K84" s="9">
        <f t="shared" si="6"/>
        <v>0.5</v>
      </c>
      <c r="L84" t="s">
        <v>293</v>
      </c>
      <c r="M84" s="1" t="str">
        <f t="array" ref="M84">INDEX($P$2:$P$34, MATCH(MIN(ABS($O$2:$O$34 - K84)), ABS($O$2:$O$34 - K84), 0))</f>
        <v>26 SEM</v>
      </c>
      <c r="N84" s="19">
        <f t="shared" si="5"/>
        <v>3.0099999999999998E-2</v>
      </c>
    </row>
    <row r="85" spans="1:14" x14ac:dyDescent="0.25">
      <c r="A85" t="s">
        <v>294</v>
      </c>
      <c r="B85" t="s">
        <v>295</v>
      </c>
      <c r="C85" t="s">
        <v>296</v>
      </c>
      <c r="D85" s="7">
        <v>43301</v>
      </c>
      <c r="E85" s="7">
        <v>43682</v>
      </c>
      <c r="F85">
        <v>3</v>
      </c>
      <c r="G85" t="s">
        <v>41</v>
      </c>
      <c r="H85">
        <v>381</v>
      </c>
      <c r="I85">
        <v>2.4289999999999999E-2</v>
      </c>
      <c r="J85" s="8">
        <f t="shared" si="3"/>
        <v>5.7099999999999998E-3</v>
      </c>
      <c r="K85" s="9">
        <f t="shared" si="6"/>
        <v>1</v>
      </c>
      <c r="L85" t="s">
        <v>293</v>
      </c>
      <c r="M85" s="1" t="str">
        <f t="array" ref="M85">INDEX($P$2:$P$34, MATCH(MIN(ABS($O$2:$O$34 - K85)), ABS($O$2:$O$34 - K85), 0))</f>
        <v>52 SEM</v>
      </c>
      <c r="N85" s="19">
        <f t="shared" si="5"/>
        <v>0.03</v>
      </c>
    </row>
    <row r="86" spans="1:14" x14ac:dyDescent="0.25">
      <c r="A86" t="s">
        <v>297</v>
      </c>
      <c r="B86" t="s">
        <v>298</v>
      </c>
      <c r="C86" t="s">
        <v>298</v>
      </c>
      <c r="D86" s="7">
        <v>43301</v>
      </c>
      <c r="E86" s="7">
        <v>44006</v>
      </c>
      <c r="F86">
        <v>3.1</v>
      </c>
      <c r="G86" t="s">
        <v>41</v>
      </c>
      <c r="H86">
        <v>705</v>
      </c>
      <c r="I86">
        <v>2.5149999999999999E-2</v>
      </c>
      <c r="J86" s="8">
        <f t="shared" si="3"/>
        <v>5.850000000000001E-3</v>
      </c>
      <c r="K86" s="9">
        <f t="shared" si="6"/>
        <v>2</v>
      </c>
      <c r="L86" t="s">
        <v>293</v>
      </c>
      <c r="M86" s="1" t="str">
        <f t="array" ref="M86">INDEX($P$2:$P$34, MATCH(MIN(ABS($O$2:$O$34 - K86)), ABS($O$2:$O$34 - K86), 0))</f>
        <v>2 ANS</v>
      </c>
      <c r="N86" s="19">
        <f t="shared" si="5"/>
        <v>3.1E-2</v>
      </c>
    </row>
    <row r="87" spans="1:14" x14ac:dyDescent="0.25">
      <c r="A87" t="s">
        <v>299</v>
      </c>
      <c r="B87" t="s">
        <v>300</v>
      </c>
      <c r="C87" t="s">
        <v>301</v>
      </c>
      <c r="D87" s="7">
        <v>43301</v>
      </c>
      <c r="E87" s="7">
        <v>43665</v>
      </c>
      <c r="F87">
        <v>2.64</v>
      </c>
      <c r="G87" t="s">
        <v>62</v>
      </c>
      <c r="H87">
        <v>364</v>
      </c>
      <c r="I87">
        <v>2.3910000000000001E-2</v>
      </c>
      <c r="J87" s="8">
        <f t="shared" si="3"/>
        <v>2.4899999999999992E-3</v>
      </c>
      <c r="K87" s="9">
        <f t="shared" si="6"/>
        <v>1</v>
      </c>
      <c r="L87" t="s">
        <v>293</v>
      </c>
      <c r="M87" s="1" t="str">
        <f t="array" ref="M87">INDEX($P$2:$P$34, MATCH(MIN(ABS($O$2:$O$34 - K87)), ABS($O$2:$O$34 - K87), 0))</f>
        <v>52 SEM</v>
      </c>
      <c r="N87" s="19">
        <f t="shared" si="5"/>
        <v>2.64E-2</v>
      </c>
    </row>
    <row r="88" spans="1:14" x14ac:dyDescent="0.25">
      <c r="A88" t="s">
        <v>302</v>
      </c>
      <c r="B88" t="s">
        <v>303</v>
      </c>
      <c r="C88" t="s">
        <v>304</v>
      </c>
      <c r="D88" s="7">
        <v>43305</v>
      </c>
      <c r="E88" s="7">
        <v>45131</v>
      </c>
      <c r="F88">
        <v>3.5</v>
      </c>
      <c r="G88" t="s">
        <v>305</v>
      </c>
      <c r="H88">
        <v>1826</v>
      </c>
      <c r="I88">
        <v>2.7830000000000001E-2</v>
      </c>
      <c r="J88" s="8">
        <f t="shared" si="3"/>
        <v>7.1700000000000028E-3</v>
      </c>
      <c r="K88" s="9">
        <f t="shared" si="6"/>
        <v>5</v>
      </c>
      <c r="L88" t="s">
        <v>306</v>
      </c>
      <c r="M88" s="1" t="str">
        <f t="array" ref="M88">INDEX($P$2:$P$34, MATCH(MIN(ABS($O$2:$O$34 - K88)), ABS($O$2:$O$34 - K88), 0))</f>
        <v>5 ANS</v>
      </c>
      <c r="N88" s="19">
        <f t="shared" si="5"/>
        <v>3.5000000000000003E-2</v>
      </c>
    </row>
    <row r="89" spans="1:14" x14ac:dyDescent="0.25">
      <c r="A89" t="s">
        <v>307</v>
      </c>
      <c r="B89" t="s">
        <v>308</v>
      </c>
      <c r="C89" t="s">
        <v>309</v>
      </c>
      <c r="D89" s="7">
        <v>43305</v>
      </c>
      <c r="E89" s="7">
        <v>44036</v>
      </c>
      <c r="F89">
        <v>2.9</v>
      </c>
      <c r="G89" t="s">
        <v>62</v>
      </c>
      <c r="H89">
        <v>731</v>
      </c>
      <c r="I89">
        <v>2.5489999999999999E-2</v>
      </c>
      <c r="J89" s="8">
        <f t="shared" si="3"/>
        <v>3.5099999999999992E-3</v>
      </c>
      <c r="K89" s="9">
        <f t="shared" si="6"/>
        <v>2</v>
      </c>
      <c r="L89" t="s">
        <v>306</v>
      </c>
      <c r="M89" s="1" t="str">
        <f t="array" ref="M89">INDEX($P$2:$P$34, MATCH(MIN(ABS($O$2:$O$34 - K89)), ABS($O$2:$O$34 - K89), 0))</f>
        <v>2 ANS</v>
      </c>
      <c r="N89" s="19">
        <f t="shared" si="5"/>
        <v>2.8999999999999998E-2</v>
      </c>
    </row>
    <row r="90" spans="1:14" x14ac:dyDescent="0.25">
      <c r="A90" t="s">
        <v>310</v>
      </c>
      <c r="B90" t="s">
        <v>311</v>
      </c>
      <c r="C90" t="s">
        <v>312</v>
      </c>
      <c r="D90" s="7">
        <v>43306</v>
      </c>
      <c r="E90" s="7">
        <v>44039</v>
      </c>
      <c r="F90">
        <v>2.94</v>
      </c>
      <c r="G90" t="s">
        <v>54</v>
      </c>
      <c r="H90">
        <v>733</v>
      </c>
      <c r="I90">
        <v>2.5499999999999998E-2</v>
      </c>
      <c r="J90" s="8">
        <f t="shared" si="3"/>
        <v>3.9000000000000007E-3</v>
      </c>
      <c r="K90" s="9">
        <f t="shared" si="6"/>
        <v>2</v>
      </c>
      <c r="L90" t="s">
        <v>313</v>
      </c>
      <c r="M90" s="1" t="str">
        <f t="array" ref="M90">INDEX($P$2:$P$34, MATCH(MIN(ABS($O$2:$O$34 - K90)), ABS($O$2:$O$34 - K90), 0))</f>
        <v>2 ANS</v>
      </c>
      <c r="N90" s="19">
        <f t="shared" si="5"/>
        <v>2.9399999999999999E-2</v>
      </c>
    </row>
    <row r="91" spans="1:14" x14ac:dyDescent="0.25">
      <c r="A91" t="s">
        <v>314</v>
      </c>
      <c r="B91" t="s">
        <v>315</v>
      </c>
      <c r="C91" t="s">
        <v>316</v>
      </c>
      <c r="D91" s="7">
        <v>43306</v>
      </c>
      <c r="E91" s="7">
        <v>43670</v>
      </c>
      <c r="F91">
        <v>2.75</v>
      </c>
      <c r="G91" t="s">
        <v>54</v>
      </c>
      <c r="H91">
        <v>364</v>
      </c>
      <c r="I91">
        <v>2.3990000000000001E-2</v>
      </c>
      <c r="J91" s="8">
        <f t="shared" si="3"/>
        <v>3.5099999999999992E-3</v>
      </c>
      <c r="K91" s="9">
        <f t="shared" si="6"/>
        <v>1</v>
      </c>
      <c r="L91" t="s">
        <v>313</v>
      </c>
      <c r="M91" s="1" t="str">
        <f t="array" ref="M91">INDEX($P$2:$P$34, MATCH(MIN(ABS($O$2:$O$34 - K91)), ABS($O$2:$O$34 - K91), 0))</f>
        <v>52 SEM</v>
      </c>
      <c r="N91" s="19">
        <f t="shared" si="5"/>
        <v>2.75E-2</v>
      </c>
    </row>
    <row r="92" spans="1:14" x14ac:dyDescent="0.25">
      <c r="A92" t="s">
        <v>317</v>
      </c>
      <c r="B92" t="s">
        <v>318</v>
      </c>
      <c r="C92" t="s">
        <v>319</v>
      </c>
      <c r="D92" s="7">
        <v>43306</v>
      </c>
      <c r="E92" s="7">
        <v>43488</v>
      </c>
      <c r="F92">
        <v>2.63</v>
      </c>
      <c r="G92" t="s">
        <v>54</v>
      </c>
      <c r="H92">
        <v>182</v>
      </c>
      <c r="I92">
        <v>2.3220000000000001E-2</v>
      </c>
      <c r="J92" s="8">
        <f t="shared" si="3"/>
        <v>3.0799999999999994E-3</v>
      </c>
      <c r="K92" s="9">
        <f t="shared" si="6"/>
        <v>0.5</v>
      </c>
      <c r="L92" t="s">
        <v>313</v>
      </c>
      <c r="M92" s="1" t="str">
        <f t="array" ref="M92">INDEX($P$2:$P$34, MATCH(MIN(ABS($O$2:$O$34 - K92)), ABS($O$2:$O$34 - K92), 0))</f>
        <v>26 SEM</v>
      </c>
      <c r="N92" s="19">
        <f t="shared" si="5"/>
        <v>2.63E-2</v>
      </c>
    </row>
    <row r="93" spans="1:14" x14ac:dyDescent="0.25">
      <c r="A93" t="s">
        <v>320</v>
      </c>
      <c r="B93" t="s">
        <v>321</v>
      </c>
      <c r="C93" t="s">
        <v>322</v>
      </c>
      <c r="D93" s="7">
        <v>43307</v>
      </c>
      <c r="E93" s="7">
        <v>43671</v>
      </c>
      <c r="F93">
        <v>2.8</v>
      </c>
      <c r="G93" t="s">
        <v>54</v>
      </c>
      <c r="H93">
        <v>364</v>
      </c>
      <c r="I93">
        <v>2.3980000000000001E-2</v>
      </c>
      <c r="J93" s="8">
        <f t="shared" si="3"/>
        <v>4.0199999999999958E-3</v>
      </c>
      <c r="K93" s="9">
        <f t="shared" si="6"/>
        <v>1</v>
      </c>
      <c r="L93" t="s">
        <v>323</v>
      </c>
      <c r="M93" s="1" t="str">
        <f t="array" ref="M93">INDEX($P$2:$P$34, MATCH(MIN(ABS($O$2:$O$34 - K93)), ABS($O$2:$O$34 - K93), 0))</f>
        <v>52 SEM</v>
      </c>
      <c r="N93" s="19">
        <f t="shared" si="5"/>
        <v>2.7999999999999997E-2</v>
      </c>
    </row>
    <row r="94" spans="1:14" x14ac:dyDescent="0.25">
      <c r="A94" t="s">
        <v>324</v>
      </c>
      <c r="B94" t="s">
        <v>325</v>
      </c>
      <c r="C94" t="s">
        <v>325</v>
      </c>
      <c r="D94" s="7">
        <v>43308</v>
      </c>
      <c r="E94" s="7">
        <v>43678</v>
      </c>
      <c r="F94">
        <v>3</v>
      </c>
      <c r="G94" t="s">
        <v>41</v>
      </c>
      <c r="H94">
        <v>370</v>
      </c>
      <c r="I94">
        <v>2.4320000000000001E-2</v>
      </c>
      <c r="J94" s="8">
        <f t="shared" si="3"/>
        <v>5.6799999999999976E-3</v>
      </c>
      <c r="K94" s="9">
        <f t="shared" si="6"/>
        <v>1</v>
      </c>
      <c r="L94" t="s">
        <v>326</v>
      </c>
      <c r="M94" s="1" t="str">
        <f t="array" ref="M94">INDEX($P$2:$P$34, MATCH(MIN(ABS($O$2:$O$34 - K94)), ABS($O$2:$O$34 - K94), 0))</f>
        <v>52 SEM</v>
      </c>
      <c r="N94" s="19">
        <f t="shared" si="5"/>
        <v>0.03</v>
      </c>
    </row>
    <row r="95" spans="1:14" x14ac:dyDescent="0.25">
      <c r="A95" t="s">
        <v>327</v>
      </c>
      <c r="B95" t="s">
        <v>328</v>
      </c>
      <c r="C95" t="s">
        <v>328</v>
      </c>
      <c r="D95" s="7">
        <v>43312</v>
      </c>
      <c r="E95" s="7">
        <v>43683</v>
      </c>
      <c r="F95">
        <v>2.8</v>
      </c>
      <c r="G95" t="s">
        <v>41</v>
      </c>
      <c r="H95">
        <v>371</v>
      </c>
      <c r="I95">
        <v>2.4299999999999999E-2</v>
      </c>
      <c r="J95" s="8">
        <f t="shared" si="3"/>
        <v>3.6999999999999984E-3</v>
      </c>
      <c r="K95" s="9">
        <f t="shared" si="6"/>
        <v>1</v>
      </c>
      <c r="L95" t="s">
        <v>329</v>
      </c>
      <c r="M95" s="1" t="str">
        <f t="array" ref="M95">INDEX($P$2:$P$34, MATCH(MIN(ABS($O$2:$O$34 - K95)), ABS($O$2:$O$34 - K95), 0))</f>
        <v>52 SEM</v>
      </c>
      <c r="N95" s="19">
        <f t="shared" si="5"/>
        <v>2.7999999999999997E-2</v>
      </c>
    </row>
    <row r="96" spans="1:14" x14ac:dyDescent="0.25">
      <c r="A96" t="s">
        <v>330</v>
      </c>
      <c r="B96" t="s">
        <v>331</v>
      </c>
      <c r="C96" t="s">
        <v>331</v>
      </c>
      <c r="D96" s="7">
        <v>43314</v>
      </c>
      <c r="E96" s="7">
        <v>44410</v>
      </c>
      <c r="F96">
        <v>2.98</v>
      </c>
      <c r="G96" t="s">
        <v>183</v>
      </c>
      <c r="H96">
        <v>1096</v>
      </c>
      <c r="I96">
        <v>2.6329999999999999E-2</v>
      </c>
      <c r="J96" s="8">
        <f t="shared" si="3"/>
        <v>3.4700000000000009E-3</v>
      </c>
      <c r="K96" s="9">
        <f t="shared" si="6"/>
        <v>3</v>
      </c>
      <c r="L96" t="s">
        <v>332</v>
      </c>
      <c r="M96" s="1" t="str">
        <f t="array" ref="M96">INDEX($P$2:$P$34, MATCH(MIN(ABS($O$2:$O$34 - K96)), ABS($O$2:$O$34 - K96), 0))</f>
        <v>3 ANS</v>
      </c>
      <c r="N96" s="19">
        <f t="shared" si="5"/>
        <v>2.98E-2</v>
      </c>
    </row>
    <row r="97" spans="1:14" x14ac:dyDescent="0.25">
      <c r="A97" t="s">
        <v>333</v>
      </c>
      <c r="B97" t="s">
        <v>334</v>
      </c>
      <c r="C97" t="s">
        <v>334</v>
      </c>
      <c r="D97" s="7">
        <v>43314</v>
      </c>
      <c r="E97" s="7">
        <v>45140</v>
      </c>
      <c r="F97">
        <v>3.29</v>
      </c>
      <c r="G97" t="s">
        <v>106</v>
      </c>
      <c r="H97">
        <v>1826</v>
      </c>
      <c r="I97">
        <v>2.7820000000000001E-2</v>
      </c>
      <c r="J97" s="8">
        <f t="shared" si="3"/>
        <v>5.0799999999999977E-3</v>
      </c>
      <c r="K97" s="9">
        <f t="shared" si="6"/>
        <v>5</v>
      </c>
      <c r="L97" t="s">
        <v>332</v>
      </c>
      <c r="M97" s="1" t="str">
        <f t="array" ref="M97">INDEX($P$2:$P$34, MATCH(MIN(ABS($O$2:$O$34 - K97)), ABS($O$2:$O$34 - K97), 0))</f>
        <v>5 ANS</v>
      </c>
      <c r="N97" s="19">
        <f t="shared" si="5"/>
        <v>3.2899999999999999E-2</v>
      </c>
    </row>
    <row r="98" spans="1:14" x14ac:dyDescent="0.25">
      <c r="A98" t="s">
        <v>335</v>
      </c>
      <c r="B98" t="s">
        <v>336</v>
      </c>
      <c r="C98" t="s">
        <v>336</v>
      </c>
      <c r="D98" s="7">
        <v>43315</v>
      </c>
      <c r="E98" s="7">
        <v>43679</v>
      </c>
      <c r="F98">
        <v>5</v>
      </c>
      <c r="G98" t="s">
        <v>58</v>
      </c>
      <c r="H98">
        <v>364</v>
      </c>
      <c r="I98">
        <v>2.3939999999999999E-2</v>
      </c>
      <c r="J98" s="8">
        <f t="shared" si="3"/>
        <v>2.6060000000000003E-2</v>
      </c>
      <c r="K98" s="9">
        <f t="shared" si="6"/>
        <v>1</v>
      </c>
      <c r="L98" t="s">
        <v>337</v>
      </c>
      <c r="M98" s="1" t="str">
        <f t="array" ref="M98">INDEX($P$2:$P$34, MATCH(MIN(ABS($O$2:$O$34 - K98)), ABS($O$2:$O$34 - K98), 0))</f>
        <v>52 SEM</v>
      </c>
      <c r="N98" s="19">
        <f t="shared" si="5"/>
        <v>0.05</v>
      </c>
    </row>
    <row r="99" spans="1:14" x14ac:dyDescent="0.25">
      <c r="A99" t="s">
        <v>338</v>
      </c>
      <c r="B99" t="s">
        <v>339</v>
      </c>
      <c r="C99" t="s">
        <v>340</v>
      </c>
      <c r="D99" s="7">
        <v>43315</v>
      </c>
      <c r="E99" s="7">
        <v>43497</v>
      </c>
      <c r="F99">
        <v>2.63</v>
      </c>
      <c r="G99" t="s">
        <v>54</v>
      </c>
      <c r="H99">
        <v>182</v>
      </c>
      <c r="I99">
        <v>2.3259999999999999E-2</v>
      </c>
      <c r="J99" s="8">
        <f t="shared" si="3"/>
        <v>3.040000000000001E-3</v>
      </c>
      <c r="K99" s="9">
        <f t="shared" si="6"/>
        <v>0.5</v>
      </c>
      <c r="L99" t="s">
        <v>337</v>
      </c>
      <c r="M99" s="1" t="str">
        <f t="array" ref="M99">INDEX($P$2:$P$34, MATCH(MIN(ABS($O$2:$O$34 - K99)), ABS($O$2:$O$34 - K99), 0))</f>
        <v>26 SEM</v>
      </c>
      <c r="N99" s="19">
        <f t="shared" si="5"/>
        <v>2.63E-2</v>
      </c>
    </row>
    <row r="100" spans="1:14" x14ac:dyDescent="0.25">
      <c r="A100" t="s">
        <v>341</v>
      </c>
      <c r="B100" t="s">
        <v>342</v>
      </c>
      <c r="C100" t="s">
        <v>343</v>
      </c>
      <c r="D100" s="7">
        <v>43315</v>
      </c>
      <c r="E100" s="7">
        <v>43679</v>
      </c>
      <c r="F100">
        <v>2.74</v>
      </c>
      <c r="G100" t="s">
        <v>54</v>
      </c>
      <c r="H100">
        <v>364</v>
      </c>
      <c r="I100">
        <v>2.3939999999999999E-2</v>
      </c>
      <c r="J100" s="8">
        <f t="shared" si="3"/>
        <v>3.4600000000000013E-3</v>
      </c>
      <c r="K100" s="9">
        <f t="shared" si="6"/>
        <v>1</v>
      </c>
      <c r="L100" t="s">
        <v>337</v>
      </c>
      <c r="M100" s="1" t="str">
        <f t="array" ref="M100">INDEX($P$2:$P$34, MATCH(MIN(ABS($O$2:$O$34 - K100)), ABS($O$2:$O$34 - K100), 0))</f>
        <v>52 SEM</v>
      </c>
      <c r="N100" s="19">
        <f t="shared" si="5"/>
        <v>2.7400000000000001E-2</v>
      </c>
    </row>
    <row r="101" spans="1:14" x14ac:dyDescent="0.25">
      <c r="A101" t="s">
        <v>344</v>
      </c>
      <c r="B101" t="s">
        <v>345</v>
      </c>
      <c r="C101" t="s">
        <v>346</v>
      </c>
      <c r="D101" s="7">
        <v>43315</v>
      </c>
      <c r="E101" s="7">
        <v>43689</v>
      </c>
      <c r="F101">
        <v>2.8</v>
      </c>
      <c r="G101" t="s">
        <v>41</v>
      </c>
      <c r="H101">
        <v>374</v>
      </c>
      <c r="I101">
        <v>2.4309999999999998E-2</v>
      </c>
      <c r="J101" s="8">
        <f t="shared" si="3"/>
        <v>3.6899999999999988E-3</v>
      </c>
      <c r="K101" s="9">
        <f t="shared" si="6"/>
        <v>1</v>
      </c>
      <c r="L101" t="s">
        <v>337</v>
      </c>
      <c r="M101" s="1" t="str">
        <f t="array" ref="M101">INDEX($P$2:$P$34, MATCH(MIN(ABS($O$2:$O$34 - K101)), ABS($O$2:$O$34 - K101), 0))</f>
        <v>52 SEM</v>
      </c>
      <c r="N101" s="19">
        <f t="shared" si="5"/>
        <v>2.7999999999999997E-2</v>
      </c>
    </row>
    <row r="102" spans="1:14" x14ac:dyDescent="0.25">
      <c r="A102" t="s">
        <v>347</v>
      </c>
      <c r="B102" t="s">
        <v>348</v>
      </c>
      <c r="C102" t="s">
        <v>348</v>
      </c>
      <c r="D102" s="7">
        <v>43318</v>
      </c>
      <c r="E102" s="7">
        <v>45144</v>
      </c>
      <c r="F102">
        <v>3.28</v>
      </c>
      <c r="G102" t="s">
        <v>37</v>
      </c>
      <c r="H102">
        <v>1826</v>
      </c>
      <c r="I102">
        <v>2.7820000000000001E-2</v>
      </c>
      <c r="J102" s="8">
        <f t="shared" si="3"/>
        <v>4.9799999999999948E-3</v>
      </c>
      <c r="K102" s="9">
        <f t="shared" si="6"/>
        <v>5</v>
      </c>
      <c r="L102" t="s">
        <v>337</v>
      </c>
      <c r="M102" s="1" t="str">
        <f t="array" ref="M102">INDEX($P$2:$P$34, MATCH(MIN(ABS($O$2:$O$34 - K102)), ABS($O$2:$O$34 - K102), 0))</f>
        <v>5 ANS</v>
      </c>
      <c r="N102" s="19">
        <f t="shared" si="5"/>
        <v>3.2799999999999996E-2</v>
      </c>
    </row>
    <row r="103" spans="1:14" x14ac:dyDescent="0.25">
      <c r="A103" t="s">
        <v>349</v>
      </c>
      <c r="B103" t="s">
        <v>350</v>
      </c>
      <c r="C103" t="s">
        <v>351</v>
      </c>
      <c r="D103" s="7">
        <v>43318</v>
      </c>
      <c r="E103" s="7">
        <v>43682</v>
      </c>
      <c r="F103">
        <v>5.0599999999999996</v>
      </c>
      <c r="G103" t="s">
        <v>142</v>
      </c>
      <c r="H103">
        <v>364</v>
      </c>
      <c r="I103">
        <v>2.3939999999999999E-2</v>
      </c>
      <c r="J103" s="8">
        <f t="shared" si="3"/>
        <v>2.666E-2</v>
      </c>
      <c r="K103" s="9">
        <f t="shared" si="6"/>
        <v>1</v>
      </c>
      <c r="L103" t="s">
        <v>337</v>
      </c>
      <c r="M103" s="1" t="str">
        <f t="array" ref="M103">INDEX($P$2:$P$34, MATCH(MIN(ABS($O$2:$O$34 - K103)), ABS($O$2:$O$34 - K103), 0))</f>
        <v>52 SEM</v>
      </c>
      <c r="N103" s="19">
        <f t="shared" si="5"/>
        <v>5.0599999999999999E-2</v>
      </c>
    </row>
    <row r="104" spans="1:14" x14ac:dyDescent="0.25">
      <c r="A104" t="s">
        <v>352</v>
      </c>
      <c r="B104" t="s">
        <v>353</v>
      </c>
      <c r="C104" t="s">
        <v>354</v>
      </c>
      <c r="D104" s="7">
        <v>43318</v>
      </c>
      <c r="E104" s="7">
        <v>43682</v>
      </c>
      <c r="F104">
        <v>2.95</v>
      </c>
      <c r="G104" t="s">
        <v>95</v>
      </c>
      <c r="H104">
        <v>364</v>
      </c>
      <c r="I104">
        <v>2.3939999999999999E-2</v>
      </c>
      <c r="J104" s="8">
        <f t="shared" si="3"/>
        <v>5.5600000000000024E-3</v>
      </c>
      <c r="K104" s="9">
        <f t="shared" si="6"/>
        <v>1</v>
      </c>
      <c r="L104" t="s">
        <v>337</v>
      </c>
      <c r="M104" s="1" t="str">
        <f t="array" ref="M104">INDEX($P$2:$P$34, MATCH(MIN(ABS($O$2:$O$34 - K104)), ABS($O$2:$O$34 - K104), 0))</f>
        <v>52 SEM</v>
      </c>
      <c r="N104" s="19">
        <f t="shared" si="5"/>
        <v>2.9500000000000002E-2</v>
      </c>
    </row>
    <row r="105" spans="1:14" x14ac:dyDescent="0.25">
      <c r="A105" t="s">
        <v>355</v>
      </c>
      <c r="B105" t="s">
        <v>356</v>
      </c>
      <c r="C105" t="s">
        <v>356</v>
      </c>
      <c r="D105" s="7">
        <v>43318</v>
      </c>
      <c r="E105" s="7">
        <v>43682</v>
      </c>
      <c r="F105">
        <v>2.74</v>
      </c>
      <c r="G105" t="s">
        <v>54</v>
      </c>
      <c r="H105">
        <v>364</v>
      </c>
      <c r="I105">
        <v>2.3939999999999999E-2</v>
      </c>
      <c r="J105" s="8">
        <f t="shared" si="3"/>
        <v>3.4600000000000013E-3</v>
      </c>
      <c r="K105" s="9">
        <f t="shared" si="6"/>
        <v>1</v>
      </c>
      <c r="L105" t="s">
        <v>337</v>
      </c>
      <c r="M105" s="1" t="str">
        <f t="array" ref="M105">INDEX($P$2:$P$34, MATCH(MIN(ABS($O$2:$O$34 - K105)), ABS($O$2:$O$34 - K105), 0))</f>
        <v>52 SEM</v>
      </c>
      <c r="N105" s="19">
        <f t="shared" si="5"/>
        <v>2.7400000000000001E-2</v>
      </c>
    </row>
    <row r="106" spans="1:14" x14ac:dyDescent="0.25">
      <c r="A106" t="s">
        <v>357</v>
      </c>
      <c r="B106" t="s">
        <v>358</v>
      </c>
      <c r="C106" t="s">
        <v>358</v>
      </c>
      <c r="D106" s="7">
        <v>43318</v>
      </c>
      <c r="E106" s="7">
        <v>44049</v>
      </c>
      <c r="F106">
        <v>2.95</v>
      </c>
      <c r="G106" t="s">
        <v>54</v>
      </c>
      <c r="H106">
        <v>731</v>
      </c>
      <c r="I106">
        <v>2.547E-2</v>
      </c>
      <c r="J106" s="8">
        <f t="shared" si="3"/>
        <v>4.0300000000000023E-3</v>
      </c>
      <c r="K106" s="9">
        <f t="shared" si="6"/>
        <v>2</v>
      </c>
      <c r="L106" t="s">
        <v>337</v>
      </c>
      <c r="M106" s="1" t="str">
        <f t="array" ref="M106">INDEX($P$2:$P$34, MATCH(MIN(ABS($O$2:$O$34 - K106)), ABS($O$2:$O$34 - K106), 0))</f>
        <v>2 ANS</v>
      </c>
      <c r="N106" s="19">
        <f t="shared" si="5"/>
        <v>2.9500000000000002E-2</v>
      </c>
    </row>
    <row r="107" spans="1:14" x14ac:dyDescent="0.25">
      <c r="A107" t="s">
        <v>359</v>
      </c>
      <c r="B107" t="s">
        <v>360</v>
      </c>
      <c r="C107" t="s">
        <v>361</v>
      </c>
      <c r="D107" s="7">
        <v>43343</v>
      </c>
      <c r="E107" s="7">
        <v>43707</v>
      </c>
      <c r="F107">
        <v>2.66</v>
      </c>
      <c r="G107" t="s">
        <v>41</v>
      </c>
      <c r="H107">
        <v>364</v>
      </c>
      <c r="I107">
        <v>2.4060000000000002E-2</v>
      </c>
      <c r="J107" s="8">
        <f t="shared" si="3"/>
        <v>2.5400000000000006E-3</v>
      </c>
      <c r="K107" s="9">
        <f t="shared" si="6"/>
        <v>1</v>
      </c>
      <c r="L107" t="s">
        <v>362</v>
      </c>
      <c r="M107" s="1" t="str">
        <f t="array" ref="M107">INDEX($P$2:$P$34, MATCH(MIN(ABS($O$2:$O$34 - K107)), ABS($O$2:$O$34 - K107), 0))</f>
        <v>52 SEM</v>
      </c>
      <c r="N107" s="19">
        <f t="shared" si="5"/>
        <v>2.6600000000000002E-2</v>
      </c>
    </row>
    <row r="108" spans="1:14" x14ac:dyDescent="0.25">
      <c r="A108" t="s">
        <v>363</v>
      </c>
      <c r="B108" t="s">
        <v>364</v>
      </c>
      <c r="C108" t="s">
        <v>365</v>
      </c>
      <c r="D108" s="7">
        <v>43343</v>
      </c>
      <c r="E108" s="7">
        <v>44074</v>
      </c>
      <c r="F108">
        <v>2.86</v>
      </c>
      <c r="G108" t="s">
        <v>41</v>
      </c>
      <c r="H108">
        <v>731</v>
      </c>
      <c r="I108">
        <v>2.564E-2</v>
      </c>
      <c r="J108" s="8">
        <f t="shared" si="3"/>
        <v>2.9600000000000008E-3</v>
      </c>
      <c r="K108" s="9">
        <f t="shared" si="6"/>
        <v>2</v>
      </c>
      <c r="L108" t="s">
        <v>362</v>
      </c>
      <c r="M108" s="1" t="str">
        <f t="array" ref="M108">INDEX($P$2:$P$34, MATCH(MIN(ABS($O$2:$O$34 - K108)), ABS($O$2:$O$34 - K108), 0))</f>
        <v>2 ANS</v>
      </c>
      <c r="N108" s="19">
        <f t="shared" si="5"/>
        <v>2.86E-2</v>
      </c>
    </row>
    <row r="109" spans="1:14" x14ac:dyDescent="0.25">
      <c r="A109" t="s">
        <v>366</v>
      </c>
      <c r="B109" t="s">
        <v>367</v>
      </c>
      <c r="C109" t="s">
        <v>368</v>
      </c>
      <c r="D109" s="7">
        <v>43343</v>
      </c>
      <c r="E109" s="7">
        <v>43710</v>
      </c>
      <c r="F109">
        <v>1</v>
      </c>
      <c r="G109" t="s">
        <v>95</v>
      </c>
      <c r="H109">
        <v>367</v>
      </c>
      <c r="I109">
        <v>2.4410000000000001E-2</v>
      </c>
      <c r="J109" s="8">
        <f t="shared" si="3"/>
        <v>-1.4410000000000001E-2</v>
      </c>
      <c r="K109" s="9">
        <f t="shared" si="6"/>
        <v>1</v>
      </c>
      <c r="L109" t="s">
        <v>362</v>
      </c>
      <c r="M109" s="1" t="str">
        <f t="array" ref="M109">INDEX($P$2:$P$34, MATCH(MIN(ABS($O$2:$O$34 - K109)), ABS($O$2:$O$34 - K109), 0))</f>
        <v>52 SEM</v>
      </c>
      <c r="N109" s="19">
        <f t="shared" si="5"/>
        <v>0.01</v>
      </c>
    </row>
    <row r="110" spans="1:14" x14ac:dyDescent="0.25">
      <c r="A110" t="s">
        <v>369</v>
      </c>
      <c r="B110" t="s">
        <v>370</v>
      </c>
      <c r="C110" t="s">
        <v>371</v>
      </c>
      <c r="D110" s="7">
        <v>43343</v>
      </c>
      <c r="E110" s="7">
        <v>44074</v>
      </c>
      <c r="F110">
        <v>2.89</v>
      </c>
      <c r="G110" t="s">
        <v>62</v>
      </c>
      <c r="H110">
        <v>731</v>
      </c>
      <c r="I110">
        <v>2.564E-2</v>
      </c>
      <c r="J110" s="8">
        <f t="shared" si="3"/>
        <v>3.2600000000000025E-3</v>
      </c>
      <c r="K110" s="9">
        <f t="shared" si="6"/>
        <v>2</v>
      </c>
      <c r="L110" t="s">
        <v>362</v>
      </c>
      <c r="M110" s="1" t="str">
        <f t="array" ref="M110">INDEX($P$2:$P$34, MATCH(MIN(ABS($O$2:$O$34 - K110)), ABS($O$2:$O$34 - K110), 0))</f>
        <v>2 ANS</v>
      </c>
      <c r="N110" s="19">
        <f t="shared" si="5"/>
        <v>2.8900000000000002E-2</v>
      </c>
    </row>
    <row r="111" spans="1:14" x14ac:dyDescent="0.25">
      <c r="A111" t="s">
        <v>372</v>
      </c>
      <c r="B111" t="s">
        <v>373</v>
      </c>
      <c r="C111" t="s">
        <v>373</v>
      </c>
      <c r="D111" s="7">
        <v>43350</v>
      </c>
      <c r="E111" s="7">
        <v>44081</v>
      </c>
      <c r="F111">
        <v>2.87</v>
      </c>
      <c r="G111" t="s">
        <v>37</v>
      </c>
      <c r="H111">
        <v>731</v>
      </c>
      <c r="I111">
        <v>2.5739999999999999E-2</v>
      </c>
      <c r="J111" s="8">
        <f t="shared" si="3"/>
        <v>2.9600000000000008E-3</v>
      </c>
      <c r="K111" s="9">
        <f t="shared" si="6"/>
        <v>2</v>
      </c>
      <c r="L111" t="s">
        <v>374</v>
      </c>
      <c r="M111" s="1" t="str">
        <f t="array" ref="M111">INDEX($P$2:$P$34, MATCH(MIN(ABS($O$2:$O$34 - K111)), ABS($O$2:$O$34 - K111), 0))</f>
        <v>2 ANS</v>
      </c>
      <c r="N111" s="19">
        <f t="shared" si="5"/>
        <v>2.87E-2</v>
      </c>
    </row>
    <row r="112" spans="1:14" x14ac:dyDescent="0.25">
      <c r="A112" t="s">
        <v>375</v>
      </c>
      <c r="B112" t="s">
        <v>376</v>
      </c>
      <c r="C112" t="s">
        <v>376</v>
      </c>
      <c r="D112" s="7">
        <v>43350</v>
      </c>
      <c r="E112" s="7">
        <v>45176</v>
      </c>
      <c r="F112">
        <v>3.28</v>
      </c>
      <c r="G112" t="s">
        <v>37</v>
      </c>
      <c r="H112">
        <v>1826</v>
      </c>
      <c r="I112">
        <v>2.8330000000000001E-2</v>
      </c>
      <c r="J112" s="8">
        <f t="shared" si="3"/>
        <v>4.4699999999999948E-3</v>
      </c>
      <c r="K112" s="9">
        <f t="shared" si="6"/>
        <v>5</v>
      </c>
      <c r="L112" t="s">
        <v>374</v>
      </c>
      <c r="M112" s="1" t="str">
        <f t="array" ref="M112">INDEX($P$2:$P$34, MATCH(MIN(ABS($O$2:$O$34 - K112)), ABS($O$2:$O$34 - K112), 0))</f>
        <v>5 ANS</v>
      </c>
      <c r="N112" s="19">
        <f t="shared" si="5"/>
        <v>3.2799999999999996E-2</v>
      </c>
    </row>
    <row r="113" spans="1:14" x14ac:dyDescent="0.25">
      <c r="A113" t="s">
        <v>377</v>
      </c>
      <c r="B113" t="s">
        <v>378</v>
      </c>
      <c r="C113" t="s">
        <v>378</v>
      </c>
      <c r="D113" s="7">
        <v>43353</v>
      </c>
      <c r="E113" s="7">
        <v>43383</v>
      </c>
      <c r="F113">
        <v>5</v>
      </c>
      <c r="G113" t="s">
        <v>58</v>
      </c>
      <c r="H113">
        <v>30</v>
      </c>
      <c r="I113">
        <v>2.3E-2</v>
      </c>
      <c r="J113" s="8">
        <f t="shared" si="3"/>
        <v>2.7000000000000003E-2</v>
      </c>
      <c r="K113" s="9">
        <f t="shared" si="6"/>
        <v>0.08</v>
      </c>
      <c r="L113" t="s">
        <v>379</v>
      </c>
      <c r="M113" s="1" t="str">
        <f t="array" ref="M113">INDEX($P$2:$P$34, MATCH(MIN(ABS($O$2:$O$34 - K113)), ABS($O$2:$O$34 - K113), 0))</f>
        <v>1 MOIS</v>
      </c>
      <c r="N113" s="19">
        <f t="shared" si="5"/>
        <v>0.05</v>
      </c>
    </row>
    <row r="114" spans="1:14" x14ac:dyDescent="0.25">
      <c r="A114" t="s">
        <v>380</v>
      </c>
      <c r="B114" t="s">
        <v>381</v>
      </c>
      <c r="C114" t="s">
        <v>381</v>
      </c>
      <c r="D114" s="7">
        <v>43355</v>
      </c>
      <c r="E114" s="7">
        <v>43537</v>
      </c>
      <c r="F114">
        <v>5.2</v>
      </c>
      <c r="G114" t="s">
        <v>58</v>
      </c>
      <c r="H114">
        <v>182</v>
      </c>
      <c r="I114">
        <v>2.3369999999999998E-2</v>
      </c>
      <c r="J114" s="8">
        <f t="shared" si="3"/>
        <v>2.8630000000000006E-2</v>
      </c>
      <c r="K114" s="9">
        <f t="shared" si="6"/>
        <v>0.5</v>
      </c>
      <c r="L114" t="s">
        <v>382</v>
      </c>
      <c r="M114" s="1" t="str">
        <f t="array" ref="M114">INDEX($P$2:$P$34, MATCH(MIN(ABS($O$2:$O$34 - K114)), ABS($O$2:$O$34 - K114), 0))</f>
        <v>26 SEM</v>
      </c>
      <c r="N114" s="19">
        <f t="shared" si="5"/>
        <v>5.2000000000000005E-2</v>
      </c>
    </row>
    <row r="115" spans="1:14" x14ac:dyDescent="0.25">
      <c r="A115" t="s">
        <v>383</v>
      </c>
      <c r="B115" t="s">
        <v>384</v>
      </c>
      <c r="C115" t="s">
        <v>384</v>
      </c>
      <c r="D115" s="7">
        <v>43356</v>
      </c>
      <c r="E115" s="7">
        <v>43383</v>
      </c>
      <c r="F115">
        <v>5</v>
      </c>
      <c r="G115" t="s">
        <v>58</v>
      </c>
      <c r="H115">
        <v>27</v>
      </c>
      <c r="I115">
        <v>2.3E-2</v>
      </c>
      <c r="J115" s="8">
        <f t="shared" si="3"/>
        <v>2.7000000000000003E-2</v>
      </c>
      <c r="K115" s="9">
        <f t="shared" si="6"/>
        <v>7.0000000000000007E-2</v>
      </c>
      <c r="L115" t="s">
        <v>385</v>
      </c>
      <c r="M115" s="1" t="str">
        <f t="array" ref="M115">INDEX($P$2:$P$34, MATCH(MIN(ABS($O$2:$O$34 - K115)), ABS($O$2:$O$34 - K115), 0))</f>
        <v>1 MOIS</v>
      </c>
      <c r="N115" s="19">
        <f t="shared" si="5"/>
        <v>0.05</v>
      </c>
    </row>
    <row r="116" spans="1:14" x14ac:dyDescent="0.25">
      <c r="A116" t="s">
        <v>386</v>
      </c>
      <c r="B116" t="s">
        <v>387</v>
      </c>
      <c r="C116" t="s">
        <v>387</v>
      </c>
      <c r="D116" s="7">
        <v>43356</v>
      </c>
      <c r="E116" s="7">
        <v>43720</v>
      </c>
      <c r="F116">
        <v>2.9</v>
      </c>
      <c r="G116" t="s">
        <v>41</v>
      </c>
      <c r="H116">
        <v>364</v>
      </c>
      <c r="I116">
        <v>2.409E-2</v>
      </c>
      <c r="J116" s="8">
        <f t="shared" si="3"/>
        <v>4.9099999999999977E-3</v>
      </c>
      <c r="K116" s="9">
        <f t="shared" si="6"/>
        <v>1</v>
      </c>
      <c r="L116" t="s">
        <v>385</v>
      </c>
      <c r="M116" s="1" t="str">
        <f t="array" ref="M116">INDEX($P$2:$P$34, MATCH(MIN(ABS($O$2:$O$34 - K116)), ABS($O$2:$O$34 - K116), 0))</f>
        <v>52 SEM</v>
      </c>
      <c r="N116" s="19">
        <f t="shared" si="5"/>
        <v>2.8999999999999998E-2</v>
      </c>
    </row>
    <row r="117" spans="1:14" x14ac:dyDescent="0.25">
      <c r="A117" t="s">
        <v>388</v>
      </c>
      <c r="B117" t="s">
        <v>389</v>
      </c>
      <c r="C117" t="s">
        <v>389</v>
      </c>
      <c r="D117" s="7">
        <v>43357</v>
      </c>
      <c r="E117" s="7">
        <v>43739</v>
      </c>
      <c r="F117">
        <v>2.85</v>
      </c>
      <c r="G117" t="s">
        <v>41</v>
      </c>
      <c r="H117">
        <v>382</v>
      </c>
      <c r="I117">
        <v>2.453E-2</v>
      </c>
      <c r="J117" s="8">
        <f t="shared" si="3"/>
        <v>3.9700000000000013E-3</v>
      </c>
      <c r="K117" s="9">
        <f t="shared" si="6"/>
        <v>1</v>
      </c>
      <c r="L117" t="s">
        <v>390</v>
      </c>
      <c r="M117" s="1" t="str">
        <f t="array" ref="M117">INDEX($P$2:$P$34, MATCH(MIN(ABS($O$2:$O$34 - K117)), ABS($O$2:$O$34 - K117), 0))</f>
        <v>52 SEM</v>
      </c>
      <c r="N117" s="19">
        <f t="shared" si="5"/>
        <v>2.8500000000000001E-2</v>
      </c>
    </row>
    <row r="118" spans="1:14" x14ac:dyDescent="0.25">
      <c r="A118" t="s">
        <v>391</v>
      </c>
      <c r="B118" t="s">
        <v>392</v>
      </c>
      <c r="C118" t="s">
        <v>392</v>
      </c>
      <c r="D118" s="7">
        <v>43362</v>
      </c>
      <c r="E118" s="7">
        <v>43726</v>
      </c>
      <c r="F118">
        <v>2.76</v>
      </c>
      <c r="G118" t="s">
        <v>54</v>
      </c>
      <c r="H118">
        <v>364</v>
      </c>
      <c r="I118">
        <v>2.4140000000000002E-2</v>
      </c>
      <c r="J118" s="8">
        <f t="shared" si="3"/>
        <v>3.4599999999999978E-3</v>
      </c>
      <c r="K118" s="9">
        <f t="shared" si="6"/>
        <v>1</v>
      </c>
      <c r="L118" t="s">
        <v>393</v>
      </c>
      <c r="M118" s="1" t="str">
        <f t="array" ref="M118">INDEX($P$2:$P$34, MATCH(MIN(ABS($O$2:$O$34 - K118)), ABS($O$2:$O$34 - K118), 0))</f>
        <v>52 SEM</v>
      </c>
      <c r="N118" s="19">
        <f t="shared" si="5"/>
        <v>2.76E-2</v>
      </c>
    </row>
    <row r="119" spans="1:14" x14ac:dyDescent="0.25">
      <c r="A119" t="s">
        <v>394</v>
      </c>
      <c r="B119" t="s">
        <v>395</v>
      </c>
      <c r="C119" t="s">
        <v>395</v>
      </c>
      <c r="D119" s="7">
        <v>43371</v>
      </c>
      <c r="E119" s="7">
        <v>44467</v>
      </c>
      <c r="F119">
        <v>3.02</v>
      </c>
      <c r="G119" t="s">
        <v>183</v>
      </c>
      <c r="H119">
        <v>1096</v>
      </c>
      <c r="I119">
        <v>2.6669999999999999E-2</v>
      </c>
      <c r="J119" s="8">
        <f t="shared" si="3"/>
        <v>3.5300000000000019E-3</v>
      </c>
      <c r="K119" s="9">
        <f t="shared" si="6"/>
        <v>3</v>
      </c>
      <c r="L119" t="s">
        <v>396</v>
      </c>
      <c r="M119" s="1" t="str">
        <f t="array" ref="M119">INDEX($P$2:$P$34, MATCH(MIN(ABS($O$2:$O$34 - K119)), ABS($O$2:$O$34 - K119), 0))</f>
        <v>3 ANS</v>
      </c>
      <c r="N119" s="19">
        <f t="shared" si="5"/>
        <v>3.0200000000000001E-2</v>
      </c>
    </row>
    <row r="120" spans="1:14" x14ac:dyDescent="0.25">
      <c r="A120" t="s">
        <v>397</v>
      </c>
      <c r="B120" t="s">
        <v>398</v>
      </c>
      <c r="C120" t="s">
        <v>398</v>
      </c>
      <c r="D120" s="7">
        <v>43371</v>
      </c>
      <c r="E120" s="7">
        <v>43746</v>
      </c>
      <c r="F120">
        <v>2.85</v>
      </c>
      <c r="G120" t="s">
        <v>41</v>
      </c>
      <c r="H120">
        <v>375</v>
      </c>
      <c r="I120">
        <v>2.4809999999999999E-2</v>
      </c>
      <c r="J120" s="8">
        <f t="shared" si="3"/>
        <v>3.6900000000000023E-3</v>
      </c>
      <c r="K120" s="9">
        <f t="shared" si="6"/>
        <v>1</v>
      </c>
      <c r="L120" t="s">
        <v>396</v>
      </c>
      <c r="M120" s="1" t="str">
        <f t="array" ref="M120">INDEX($P$2:$P$34, MATCH(MIN(ABS($O$2:$O$34 - K120)), ABS($O$2:$O$34 - K120), 0))</f>
        <v>52 SEM</v>
      </c>
      <c r="N120" s="19">
        <f t="shared" si="5"/>
        <v>2.8500000000000001E-2</v>
      </c>
    </row>
    <row r="121" spans="1:14" x14ac:dyDescent="0.25">
      <c r="A121" t="s">
        <v>399</v>
      </c>
      <c r="B121" t="s">
        <v>400</v>
      </c>
      <c r="C121" t="s">
        <v>400</v>
      </c>
      <c r="D121" s="7">
        <v>43374</v>
      </c>
      <c r="E121" s="7">
        <v>43465</v>
      </c>
      <c r="F121">
        <v>4.8099999999999996</v>
      </c>
      <c r="G121" t="s">
        <v>142</v>
      </c>
      <c r="H121">
        <v>91</v>
      </c>
      <c r="I121">
        <v>2.3089999999999999E-2</v>
      </c>
      <c r="J121" s="8">
        <f t="shared" si="3"/>
        <v>2.5009999999999998E-2</v>
      </c>
      <c r="K121" s="9">
        <f t="shared" si="6"/>
        <v>0.25</v>
      </c>
      <c r="L121" t="s">
        <v>401</v>
      </c>
      <c r="M121" s="1" t="str">
        <f t="array" ref="M121">INDEX($P$2:$P$34, MATCH(MIN(ABS($O$2:$O$34 - K121)), ABS($O$2:$O$34 - K121), 0))</f>
        <v>13 SEM</v>
      </c>
      <c r="N121" s="19">
        <f t="shared" si="5"/>
        <v>4.8099999999999997E-2</v>
      </c>
    </row>
    <row r="122" spans="1:14" x14ac:dyDescent="0.25">
      <c r="A122" t="s">
        <v>402</v>
      </c>
      <c r="B122" t="s">
        <v>403</v>
      </c>
      <c r="C122" t="s">
        <v>403</v>
      </c>
      <c r="D122" s="7">
        <v>43374</v>
      </c>
      <c r="E122" s="7">
        <v>43461</v>
      </c>
      <c r="F122">
        <v>3.7</v>
      </c>
      <c r="G122" t="s">
        <v>153</v>
      </c>
      <c r="H122">
        <v>87</v>
      </c>
      <c r="I122">
        <v>2.308E-2</v>
      </c>
      <c r="J122" s="8">
        <f t="shared" si="3"/>
        <v>1.3920000000000005E-2</v>
      </c>
      <c r="K122" s="9">
        <f t="shared" si="6"/>
        <v>0.24</v>
      </c>
      <c r="L122" t="s">
        <v>401</v>
      </c>
      <c r="M122" s="1" t="str">
        <f t="array" ref="M122">INDEX($P$2:$P$34, MATCH(MIN(ABS($O$2:$O$34 - K122)), ABS($O$2:$O$34 - K122), 0))</f>
        <v>13 SEM</v>
      </c>
      <c r="N122" s="19">
        <f t="shared" si="5"/>
        <v>3.7000000000000005E-2</v>
      </c>
    </row>
    <row r="123" spans="1:14" x14ac:dyDescent="0.25">
      <c r="A123" t="s">
        <v>404</v>
      </c>
      <c r="B123" t="s">
        <v>405</v>
      </c>
      <c r="C123" t="s">
        <v>405</v>
      </c>
      <c r="D123" s="7">
        <v>43375</v>
      </c>
      <c r="E123" s="7">
        <v>43739</v>
      </c>
      <c r="F123">
        <v>2.8</v>
      </c>
      <c r="G123" t="s">
        <v>54</v>
      </c>
      <c r="H123">
        <v>364</v>
      </c>
      <c r="I123">
        <v>2.4340000000000001E-2</v>
      </c>
      <c r="J123" s="8">
        <f t="shared" si="3"/>
        <v>3.6599999999999966E-3</v>
      </c>
      <c r="K123" s="9">
        <f t="shared" si="6"/>
        <v>1</v>
      </c>
      <c r="L123" t="s">
        <v>406</v>
      </c>
      <c r="M123" s="1" t="str">
        <f t="array" ref="M123">INDEX($P$2:$P$34, MATCH(MIN(ABS($O$2:$O$34 - K123)), ABS($O$2:$O$34 - K123), 0))</f>
        <v>52 SEM</v>
      </c>
      <c r="N123" s="19">
        <f t="shared" si="5"/>
        <v>2.7999999999999997E-2</v>
      </c>
    </row>
    <row r="124" spans="1:14" x14ac:dyDescent="0.25">
      <c r="A124" t="s">
        <v>407</v>
      </c>
      <c r="B124" t="s">
        <v>408</v>
      </c>
      <c r="C124" t="s">
        <v>409</v>
      </c>
      <c r="D124" s="7">
        <v>43376</v>
      </c>
      <c r="E124" s="7">
        <v>43558</v>
      </c>
      <c r="F124">
        <v>2.56</v>
      </c>
      <c r="G124" t="s">
        <v>106</v>
      </c>
      <c r="H124">
        <v>182</v>
      </c>
      <c r="I124">
        <v>2.3369999999999998E-2</v>
      </c>
      <c r="J124" s="8">
        <f t="shared" si="3"/>
        <v>2.2300000000000028E-3</v>
      </c>
      <c r="K124" s="9">
        <f t="shared" si="6"/>
        <v>0.5</v>
      </c>
      <c r="L124" t="s">
        <v>410</v>
      </c>
      <c r="M124" s="1" t="str">
        <f t="array" ref="M124">INDEX($P$2:$P$34, MATCH(MIN(ABS($O$2:$O$34 - K124)), ABS($O$2:$O$34 - K124), 0))</f>
        <v>26 SEM</v>
      </c>
      <c r="N124" s="19">
        <f t="shared" si="5"/>
        <v>2.5600000000000001E-2</v>
      </c>
    </row>
    <row r="125" spans="1:14" x14ac:dyDescent="0.25">
      <c r="A125" t="s">
        <v>411</v>
      </c>
      <c r="B125" t="s">
        <v>412</v>
      </c>
      <c r="C125" t="s">
        <v>413</v>
      </c>
      <c r="D125" s="7">
        <v>43376</v>
      </c>
      <c r="E125" s="7">
        <v>43467</v>
      </c>
      <c r="F125">
        <v>2.4900000000000002</v>
      </c>
      <c r="G125" t="s">
        <v>106</v>
      </c>
      <c r="H125">
        <v>91</v>
      </c>
      <c r="I125">
        <v>2.307E-2</v>
      </c>
      <c r="J125" s="8">
        <f t="shared" si="3"/>
        <v>1.8300000000000018E-3</v>
      </c>
      <c r="K125" s="9">
        <f t="shared" si="6"/>
        <v>0.25</v>
      </c>
      <c r="L125" t="s">
        <v>410</v>
      </c>
      <c r="M125" s="1" t="str">
        <f t="array" ref="M125">INDEX($P$2:$P$34, MATCH(MIN(ABS($O$2:$O$34 - K125)), ABS($O$2:$O$34 - K125), 0))</f>
        <v>13 SEM</v>
      </c>
      <c r="N125" s="19">
        <f t="shared" si="5"/>
        <v>2.4900000000000002E-2</v>
      </c>
    </row>
    <row r="126" spans="1:14" x14ac:dyDescent="0.25">
      <c r="A126" t="s">
        <v>414</v>
      </c>
      <c r="B126" t="s">
        <v>415</v>
      </c>
      <c r="C126" t="s">
        <v>415</v>
      </c>
      <c r="D126" s="7">
        <v>43383</v>
      </c>
      <c r="E126" s="7">
        <v>43460</v>
      </c>
      <c r="F126">
        <v>5</v>
      </c>
      <c r="G126" t="s">
        <v>58</v>
      </c>
      <c r="H126">
        <v>77</v>
      </c>
      <c r="I126">
        <v>2.3040000000000001E-2</v>
      </c>
      <c r="J126" s="8">
        <f t="shared" si="3"/>
        <v>2.6960000000000001E-2</v>
      </c>
      <c r="K126" s="9">
        <f t="shared" si="6"/>
        <v>0.21</v>
      </c>
      <c r="L126" t="s">
        <v>416</v>
      </c>
      <c r="M126" s="1" t="str">
        <f t="array" ref="M126">INDEX($P$2:$P$34, MATCH(MIN(ABS($O$2:$O$34 - K126)), ABS($O$2:$O$34 - K126), 0))</f>
        <v>13 SEM</v>
      </c>
      <c r="N126" s="19">
        <f t="shared" si="5"/>
        <v>0.05</v>
      </c>
    </row>
    <row r="127" spans="1:14" x14ac:dyDescent="0.25">
      <c r="A127" t="s">
        <v>417</v>
      </c>
      <c r="B127" t="s">
        <v>418</v>
      </c>
      <c r="C127" t="s">
        <v>418</v>
      </c>
      <c r="D127" s="7">
        <v>43389</v>
      </c>
      <c r="E127" s="7">
        <v>43571</v>
      </c>
      <c r="F127">
        <v>2.54</v>
      </c>
      <c r="G127" t="s">
        <v>62</v>
      </c>
      <c r="H127">
        <v>182</v>
      </c>
      <c r="I127">
        <v>2.3449999999999999E-2</v>
      </c>
      <c r="J127" s="8">
        <f t="shared" si="3"/>
        <v>1.9500000000000003E-3</v>
      </c>
      <c r="K127" s="9">
        <f t="shared" si="6"/>
        <v>0.5</v>
      </c>
      <c r="L127" t="s">
        <v>419</v>
      </c>
      <c r="M127" s="1" t="str">
        <f t="array" ref="M127">INDEX($P$2:$P$34, MATCH(MIN(ABS($O$2:$O$34 - K127)), ABS($O$2:$O$34 - K127), 0))</f>
        <v>26 SEM</v>
      </c>
      <c r="N127" s="19">
        <f t="shared" si="5"/>
        <v>2.5399999999999999E-2</v>
      </c>
    </row>
    <row r="128" spans="1:14" x14ac:dyDescent="0.25">
      <c r="A128" t="s">
        <v>420</v>
      </c>
      <c r="B128" t="s">
        <v>421</v>
      </c>
      <c r="C128" t="s">
        <v>421</v>
      </c>
      <c r="D128" s="7">
        <v>43389</v>
      </c>
      <c r="E128" s="7">
        <v>43480</v>
      </c>
      <c r="F128">
        <v>2.46</v>
      </c>
      <c r="G128" t="s">
        <v>62</v>
      </c>
      <c r="H128">
        <v>91</v>
      </c>
      <c r="I128">
        <v>2.307E-2</v>
      </c>
      <c r="J128" s="8">
        <f t="shared" si="3"/>
        <v>1.5300000000000001E-3</v>
      </c>
      <c r="K128" s="9">
        <f t="shared" si="6"/>
        <v>0.25</v>
      </c>
      <c r="L128" t="s">
        <v>419</v>
      </c>
      <c r="M128" s="1" t="str">
        <f t="array" ref="M128">INDEX($P$2:$P$34, MATCH(MIN(ABS($O$2:$O$34 - K128)), ABS($O$2:$O$34 - K128), 0))</f>
        <v>13 SEM</v>
      </c>
      <c r="N128" s="19">
        <f t="shared" si="5"/>
        <v>2.46E-2</v>
      </c>
    </row>
    <row r="129" spans="1:14" x14ac:dyDescent="0.25">
      <c r="A129" t="s">
        <v>422</v>
      </c>
      <c r="B129" t="s">
        <v>423</v>
      </c>
      <c r="C129" t="s">
        <v>423</v>
      </c>
      <c r="D129" s="7">
        <v>43391</v>
      </c>
      <c r="E129" s="7">
        <v>43573</v>
      </c>
      <c r="F129">
        <v>2.64</v>
      </c>
      <c r="G129" t="s">
        <v>54</v>
      </c>
      <c r="H129">
        <v>182</v>
      </c>
      <c r="I129">
        <v>2.3439999999999999E-2</v>
      </c>
      <c r="J129" s="8">
        <f t="shared" si="3"/>
        <v>2.9600000000000008E-3</v>
      </c>
      <c r="K129" s="9">
        <f t="shared" si="6"/>
        <v>0.5</v>
      </c>
      <c r="L129" t="s">
        <v>424</v>
      </c>
      <c r="M129" s="1" t="str">
        <f t="array" ref="M129">INDEX($P$2:$P$34, MATCH(MIN(ABS($O$2:$O$34 - K129)), ABS($O$2:$O$34 - K129), 0))</f>
        <v>26 SEM</v>
      </c>
      <c r="N129" s="19">
        <f t="shared" si="5"/>
        <v>2.64E-2</v>
      </c>
    </row>
    <row r="130" spans="1:14" x14ac:dyDescent="0.25">
      <c r="A130" t="s">
        <v>425</v>
      </c>
      <c r="B130" t="s">
        <v>426</v>
      </c>
      <c r="C130" t="s">
        <v>426</v>
      </c>
      <c r="D130" s="7">
        <v>43391</v>
      </c>
      <c r="E130" s="7">
        <v>43755</v>
      </c>
      <c r="F130">
        <v>2.8</v>
      </c>
      <c r="G130" t="s">
        <v>54</v>
      </c>
      <c r="H130">
        <v>364</v>
      </c>
      <c r="I130">
        <v>2.4420000000000001E-2</v>
      </c>
      <c r="J130" s="8">
        <f t="shared" ref="J130:J193" si="7">F130/100 - I130</f>
        <v>3.5799999999999964E-3</v>
      </c>
      <c r="K130" s="9">
        <f t="shared" si="6"/>
        <v>1</v>
      </c>
      <c r="L130" t="s">
        <v>424</v>
      </c>
      <c r="M130" s="1" t="str">
        <f t="array" ref="M130">INDEX($P$2:$P$34, MATCH(MIN(ABS($O$2:$O$34 - K130)), ABS($O$2:$O$34 - K130), 0))</f>
        <v>52 SEM</v>
      </c>
      <c r="N130" s="19">
        <f t="shared" si="5"/>
        <v>2.7999999999999997E-2</v>
      </c>
    </row>
    <row r="131" spans="1:14" x14ac:dyDescent="0.25">
      <c r="A131" t="s">
        <v>427</v>
      </c>
      <c r="B131" t="s">
        <v>428</v>
      </c>
      <c r="C131" t="s">
        <v>428</v>
      </c>
      <c r="D131" s="7">
        <v>43392</v>
      </c>
      <c r="E131" s="7">
        <v>43453</v>
      </c>
      <c r="F131">
        <v>2.41</v>
      </c>
      <c r="G131" t="s">
        <v>183</v>
      </c>
      <c r="H131">
        <v>61</v>
      </c>
      <c r="I131">
        <v>2.3009999999999999E-2</v>
      </c>
      <c r="J131" s="8">
        <f t="shared" si="7"/>
        <v>1.0900000000000007E-3</v>
      </c>
      <c r="K131" s="9">
        <f t="shared" si="6"/>
        <v>0.17</v>
      </c>
      <c r="L131" t="s">
        <v>429</v>
      </c>
      <c r="M131" s="1" t="str">
        <f t="array" ref="M131">INDEX($P$2:$P$34, MATCH(MIN(ABS($O$2:$O$34 - K131)), ABS($O$2:$O$34 - K131), 0))</f>
        <v>13 SEM</v>
      </c>
      <c r="N131" s="19">
        <f t="shared" ref="N131:N194" si="8">F131/100</f>
        <v>2.41E-2</v>
      </c>
    </row>
    <row r="132" spans="1:14" x14ac:dyDescent="0.25">
      <c r="A132" t="s">
        <v>430</v>
      </c>
      <c r="B132" t="s">
        <v>431</v>
      </c>
      <c r="C132" t="s">
        <v>431</v>
      </c>
      <c r="D132" s="7">
        <v>43392</v>
      </c>
      <c r="E132" s="7">
        <v>44123</v>
      </c>
      <c r="F132">
        <v>2.88</v>
      </c>
      <c r="G132" t="s">
        <v>183</v>
      </c>
      <c r="H132">
        <v>731</v>
      </c>
      <c r="I132">
        <v>2.6020000000000001E-2</v>
      </c>
      <c r="J132" s="8">
        <f t="shared" si="7"/>
        <v>2.7799999999999978E-3</v>
      </c>
      <c r="K132" s="9">
        <f t="shared" si="6"/>
        <v>2</v>
      </c>
      <c r="L132" t="s">
        <v>429</v>
      </c>
      <c r="M132" s="1" t="str">
        <f t="array" ref="M132">INDEX($P$2:$P$34, MATCH(MIN(ABS($O$2:$O$34 - K132)), ABS($O$2:$O$34 - K132), 0))</f>
        <v>2 ANS</v>
      </c>
      <c r="N132" s="19">
        <f t="shared" si="8"/>
        <v>2.8799999999999999E-2</v>
      </c>
    </row>
    <row r="133" spans="1:14" x14ac:dyDescent="0.25">
      <c r="A133" t="s">
        <v>432</v>
      </c>
      <c r="B133" t="s">
        <v>433</v>
      </c>
      <c r="C133" t="s">
        <v>433</v>
      </c>
      <c r="D133" s="7">
        <v>43404</v>
      </c>
      <c r="E133" s="7">
        <v>44865</v>
      </c>
      <c r="F133">
        <v>3.3</v>
      </c>
      <c r="G133" t="s">
        <v>264</v>
      </c>
      <c r="H133">
        <v>1461</v>
      </c>
      <c r="I133">
        <v>2.776E-2</v>
      </c>
      <c r="J133" s="8">
        <f t="shared" si="7"/>
        <v>5.2400000000000016E-3</v>
      </c>
      <c r="K133" s="9">
        <f t="shared" si="6"/>
        <v>4</v>
      </c>
      <c r="L133" t="s">
        <v>434</v>
      </c>
      <c r="M133" s="1" t="str">
        <f t="array" ref="M133">INDEX($P$2:$P$34, MATCH(MIN(ABS($O$2:$O$34 - K133)), ABS($O$2:$O$34 - K133), 0))</f>
        <v>4 ANS</v>
      </c>
      <c r="N133" s="19">
        <f t="shared" si="8"/>
        <v>3.3000000000000002E-2</v>
      </c>
    </row>
    <row r="134" spans="1:14" x14ac:dyDescent="0.25">
      <c r="A134" t="s">
        <v>435</v>
      </c>
      <c r="B134" t="s">
        <v>436</v>
      </c>
      <c r="C134" t="s">
        <v>436</v>
      </c>
      <c r="D134" s="7">
        <v>43404</v>
      </c>
      <c r="E134" s="7">
        <v>43770</v>
      </c>
      <c r="F134">
        <v>2.85</v>
      </c>
      <c r="G134" t="s">
        <v>41</v>
      </c>
      <c r="H134">
        <v>366</v>
      </c>
      <c r="I134">
        <v>2.4809999999999999E-2</v>
      </c>
      <c r="J134" s="8">
        <f t="shared" si="7"/>
        <v>3.6900000000000023E-3</v>
      </c>
      <c r="K134" s="9">
        <f t="shared" si="6"/>
        <v>1</v>
      </c>
      <c r="L134" t="s">
        <v>434</v>
      </c>
      <c r="M134" s="1" t="str">
        <f t="array" ref="M134">INDEX($P$2:$P$34, MATCH(MIN(ABS($O$2:$O$34 - K134)), ABS($O$2:$O$34 - K134), 0))</f>
        <v>52 SEM</v>
      </c>
      <c r="N134" s="19">
        <f t="shared" si="8"/>
        <v>2.8500000000000001E-2</v>
      </c>
    </row>
    <row r="135" spans="1:14" x14ac:dyDescent="0.25">
      <c r="A135" t="s">
        <v>437</v>
      </c>
      <c r="B135" t="s">
        <v>438</v>
      </c>
      <c r="C135" t="s">
        <v>438</v>
      </c>
      <c r="D135" s="7">
        <v>43405</v>
      </c>
      <c r="E135" s="7">
        <v>43770</v>
      </c>
      <c r="F135">
        <v>1</v>
      </c>
      <c r="G135" t="s">
        <v>95</v>
      </c>
      <c r="H135">
        <v>365</v>
      </c>
      <c r="I135">
        <v>2.4729999999999999E-2</v>
      </c>
      <c r="J135" s="8">
        <f t="shared" si="7"/>
        <v>-1.4729999999999998E-2</v>
      </c>
      <c r="K135" s="9">
        <f t="shared" si="6"/>
        <v>1</v>
      </c>
      <c r="L135" t="s">
        <v>439</v>
      </c>
      <c r="M135" s="1" t="str">
        <f t="array" ref="M135">INDEX($P$2:$P$34, MATCH(MIN(ABS($O$2:$O$34 - K135)), ABS($O$2:$O$34 - K135), 0))</f>
        <v>52 SEM</v>
      </c>
      <c r="N135" s="19">
        <f t="shared" si="8"/>
        <v>0.01</v>
      </c>
    </row>
    <row r="136" spans="1:14" x14ac:dyDescent="0.25">
      <c r="A136" t="s">
        <v>440</v>
      </c>
      <c r="B136" t="s">
        <v>441</v>
      </c>
      <c r="C136" t="s">
        <v>441</v>
      </c>
      <c r="D136" s="7">
        <v>43406</v>
      </c>
      <c r="E136" s="7">
        <v>43802</v>
      </c>
      <c r="F136">
        <v>3</v>
      </c>
      <c r="G136" t="s">
        <v>41</v>
      </c>
      <c r="H136">
        <v>396</v>
      </c>
      <c r="I136">
        <v>2.4830000000000001E-2</v>
      </c>
      <c r="J136" s="8">
        <f t="shared" si="7"/>
        <v>5.1699999999999975E-3</v>
      </c>
      <c r="K136" s="9">
        <f t="shared" si="6"/>
        <v>1</v>
      </c>
      <c r="L136" t="s">
        <v>442</v>
      </c>
      <c r="M136" s="1" t="str">
        <f t="array" ref="M136">INDEX($P$2:$P$34, MATCH(MIN(ABS($O$2:$O$34 - K136)), ABS($O$2:$O$34 - K136), 0))</f>
        <v>52 SEM</v>
      </c>
      <c r="N136" s="19">
        <f t="shared" si="8"/>
        <v>0.03</v>
      </c>
    </row>
    <row r="137" spans="1:14" x14ac:dyDescent="0.25">
      <c r="A137" t="s">
        <v>443</v>
      </c>
      <c r="B137" t="s">
        <v>444</v>
      </c>
      <c r="C137" t="s">
        <v>444</v>
      </c>
      <c r="D137" s="7">
        <v>43423</v>
      </c>
      <c r="E137" s="7">
        <v>43483</v>
      </c>
      <c r="F137">
        <v>5</v>
      </c>
      <c r="G137" t="s">
        <v>58</v>
      </c>
      <c r="H137">
        <v>60</v>
      </c>
      <c r="I137">
        <v>2.3099999999999999E-2</v>
      </c>
      <c r="J137" s="8">
        <f t="shared" si="7"/>
        <v>2.6900000000000004E-2</v>
      </c>
      <c r="K137" s="9">
        <f t="shared" si="6"/>
        <v>0.16</v>
      </c>
      <c r="L137" t="s">
        <v>445</v>
      </c>
      <c r="M137" s="1" t="str">
        <f t="array" ref="M137">INDEX($P$2:$P$34, MATCH(MIN(ABS($O$2:$O$34 - K137)), ABS($O$2:$O$34 - K137), 0))</f>
        <v>13 SEM</v>
      </c>
      <c r="N137" s="19">
        <f t="shared" si="8"/>
        <v>0.05</v>
      </c>
    </row>
    <row r="138" spans="1:14" x14ac:dyDescent="0.25">
      <c r="A138" t="s">
        <v>446</v>
      </c>
      <c r="B138" t="s">
        <v>447</v>
      </c>
      <c r="C138" t="s">
        <v>447</v>
      </c>
      <c r="D138" s="7">
        <v>43423</v>
      </c>
      <c r="E138" s="7">
        <v>43515</v>
      </c>
      <c r="F138">
        <v>5</v>
      </c>
      <c r="G138" t="s">
        <v>58</v>
      </c>
      <c r="H138">
        <v>92</v>
      </c>
      <c r="I138">
        <v>2.316E-2</v>
      </c>
      <c r="J138" s="8">
        <f t="shared" si="7"/>
        <v>2.6840000000000003E-2</v>
      </c>
      <c r="K138" s="9">
        <f t="shared" si="6"/>
        <v>0.25</v>
      </c>
      <c r="L138" t="s">
        <v>445</v>
      </c>
      <c r="M138" s="1" t="str">
        <f t="array" ref="M138">INDEX($P$2:$P$34, MATCH(MIN(ABS($O$2:$O$34 - K138)), ABS($O$2:$O$34 - K138), 0))</f>
        <v>13 SEM</v>
      </c>
      <c r="N138" s="19">
        <f t="shared" si="8"/>
        <v>0.05</v>
      </c>
    </row>
    <row r="139" spans="1:14" x14ac:dyDescent="0.25">
      <c r="A139" t="s">
        <v>448</v>
      </c>
      <c r="B139" t="s">
        <v>449</v>
      </c>
      <c r="C139" t="s">
        <v>449</v>
      </c>
      <c r="D139" s="7">
        <v>43430</v>
      </c>
      <c r="E139" s="7">
        <v>44253</v>
      </c>
      <c r="F139">
        <v>3.11</v>
      </c>
      <c r="G139" t="s">
        <v>173</v>
      </c>
      <c r="H139">
        <v>823</v>
      </c>
      <c r="I139">
        <v>2.5909999999999999E-2</v>
      </c>
      <c r="J139" s="8">
        <f t="shared" si="7"/>
        <v>5.1900000000000002E-3</v>
      </c>
      <c r="K139" s="9">
        <f t="shared" si="6"/>
        <v>2</v>
      </c>
      <c r="L139" t="s">
        <v>450</v>
      </c>
      <c r="M139" s="1" t="str">
        <f t="array" ref="M139">INDEX($P$2:$P$34, MATCH(MIN(ABS($O$2:$O$34 - K139)), ABS($O$2:$O$34 - K139), 0))</f>
        <v>2 ANS</v>
      </c>
      <c r="N139" s="19">
        <f t="shared" si="8"/>
        <v>3.1099999999999999E-2</v>
      </c>
    </row>
    <row r="140" spans="1:14" x14ac:dyDescent="0.25">
      <c r="A140" t="s">
        <v>451</v>
      </c>
      <c r="B140" t="s">
        <v>452</v>
      </c>
      <c r="C140" t="s">
        <v>452</v>
      </c>
      <c r="D140" s="7">
        <v>43430</v>
      </c>
      <c r="E140" s="7">
        <v>44526</v>
      </c>
      <c r="F140">
        <v>3.23</v>
      </c>
      <c r="G140" t="s">
        <v>173</v>
      </c>
      <c r="H140">
        <v>1096</v>
      </c>
      <c r="I140">
        <v>2.6689999999999998E-2</v>
      </c>
      <c r="J140" s="8">
        <f t="shared" si="7"/>
        <v>5.6100000000000039E-3</v>
      </c>
      <c r="K140" s="9">
        <f t="shared" si="6"/>
        <v>3</v>
      </c>
      <c r="L140" t="s">
        <v>450</v>
      </c>
      <c r="M140" s="1" t="str">
        <f t="array" ref="M140">INDEX($P$2:$P$34, MATCH(MIN(ABS($O$2:$O$34 - K140)), ABS($O$2:$O$34 - K140), 0))</f>
        <v>3 ANS</v>
      </c>
      <c r="N140" s="19">
        <f t="shared" si="8"/>
        <v>3.2300000000000002E-2</v>
      </c>
    </row>
    <row r="141" spans="1:14" x14ac:dyDescent="0.25">
      <c r="A141" t="s">
        <v>453</v>
      </c>
      <c r="B141" t="s">
        <v>454</v>
      </c>
      <c r="C141" t="s">
        <v>454</v>
      </c>
      <c r="D141" s="7">
        <v>43432</v>
      </c>
      <c r="E141" s="7">
        <v>44893</v>
      </c>
      <c r="F141">
        <v>3.33</v>
      </c>
      <c r="G141" t="s">
        <v>264</v>
      </c>
      <c r="H141">
        <v>1461</v>
      </c>
      <c r="I141">
        <v>2.7740000000000001E-2</v>
      </c>
      <c r="J141" s="8">
        <f t="shared" si="7"/>
        <v>5.5600000000000024E-3</v>
      </c>
      <c r="K141" s="9">
        <f t="shared" si="6"/>
        <v>4</v>
      </c>
      <c r="L141" t="s">
        <v>450</v>
      </c>
      <c r="M141" s="1" t="str">
        <f t="array" ref="M141">INDEX($P$2:$P$34, MATCH(MIN(ABS($O$2:$O$34 - K141)), ABS($O$2:$O$34 - K141), 0))</f>
        <v>4 ANS</v>
      </c>
      <c r="N141" s="19">
        <f t="shared" si="8"/>
        <v>3.3300000000000003E-2</v>
      </c>
    </row>
    <row r="142" spans="1:14" x14ac:dyDescent="0.25">
      <c r="A142" t="s">
        <v>455</v>
      </c>
      <c r="B142" t="s">
        <v>456</v>
      </c>
      <c r="C142" t="s">
        <v>456</v>
      </c>
      <c r="D142" s="7">
        <v>43434</v>
      </c>
      <c r="E142" s="7">
        <v>43802</v>
      </c>
      <c r="F142">
        <v>2.85</v>
      </c>
      <c r="G142" t="s">
        <v>41</v>
      </c>
      <c r="H142">
        <v>368</v>
      </c>
      <c r="I142">
        <v>2.4840000000000001E-2</v>
      </c>
      <c r="J142" s="8">
        <f t="shared" si="7"/>
        <v>3.6600000000000001E-3</v>
      </c>
      <c r="K142" s="9">
        <f t="shared" si="6"/>
        <v>1</v>
      </c>
      <c r="L142" t="s">
        <v>457</v>
      </c>
      <c r="M142" s="1" t="str">
        <f t="array" ref="M142">INDEX($P$2:$P$34, MATCH(MIN(ABS($O$2:$O$34 - K142)), ABS($O$2:$O$34 - K142), 0))</f>
        <v>52 SEM</v>
      </c>
      <c r="N142" s="19">
        <f t="shared" si="8"/>
        <v>2.8500000000000001E-2</v>
      </c>
    </row>
    <row r="143" spans="1:14" x14ac:dyDescent="0.25">
      <c r="A143" t="s">
        <v>458</v>
      </c>
      <c r="B143" t="s">
        <v>459</v>
      </c>
      <c r="C143" t="s">
        <v>460</v>
      </c>
      <c r="D143" s="7">
        <v>43440</v>
      </c>
      <c r="E143" s="7">
        <v>44140</v>
      </c>
      <c r="F143">
        <v>3.15</v>
      </c>
      <c r="G143" t="s">
        <v>41</v>
      </c>
      <c r="H143">
        <v>700</v>
      </c>
      <c r="I143">
        <v>2.581E-2</v>
      </c>
      <c r="J143" s="8">
        <f t="shared" si="7"/>
        <v>5.6900000000000006E-3</v>
      </c>
      <c r="K143" s="9">
        <f t="shared" ref="K143:K206" si="9">IF(H143/365&lt;1,ROUND(H143/365,2),ROUND(H143/365,0))</f>
        <v>2</v>
      </c>
      <c r="L143" t="s">
        <v>461</v>
      </c>
      <c r="M143" s="1" t="str">
        <f t="array" ref="M143">INDEX($P$2:$P$34, MATCH(MIN(ABS($O$2:$O$34 - K143)), ABS($O$2:$O$34 - K143), 0))</f>
        <v>2 ANS</v>
      </c>
      <c r="N143" s="19">
        <f t="shared" si="8"/>
        <v>3.15E-2</v>
      </c>
    </row>
    <row r="144" spans="1:14" x14ac:dyDescent="0.25">
      <c r="A144" t="s">
        <v>462</v>
      </c>
      <c r="B144" t="s">
        <v>463</v>
      </c>
      <c r="C144" t="s">
        <v>463</v>
      </c>
      <c r="D144" s="7">
        <v>43444</v>
      </c>
      <c r="E144" s="7">
        <v>43626</v>
      </c>
      <c r="F144">
        <v>2.9</v>
      </c>
      <c r="G144" t="s">
        <v>41</v>
      </c>
      <c r="H144">
        <v>182</v>
      </c>
      <c r="I144">
        <v>2.3609999999999999E-2</v>
      </c>
      <c r="J144" s="8">
        <f t="shared" si="7"/>
        <v>5.389999999999999E-3</v>
      </c>
      <c r="K144" s="9">
        <f t="shared" si="9"/>
        <v>0.5</v>
      </c>
      <c r="L144" t="s">
        <v>464</v>
      </c>
      <c r="M144" s="1" t="str">
        <f t="array" ref="M144">INDEX($P$2:$P$34, MATCH(MIN(ABS($O$2:$O$34 - K144)), ABS($O$2:$O$34 - K144), 0))</f>
        <v>26 SEM</v>
      </c>
      <c r="N144" s="19">
        <f t="shared" si="8"/>
        <v>2.8999999999999998E-2</v>
      </c>
    </row>
    <row r="145" spans="1:14" x14ac:dyDescent="0.25">
      <c r="A145" t="s">
        <v>465</v>
      </c>
      <c r="B145" t="s">
        <v>466</v>
      </c>
      <c r="C145" t="s">
        <v>466</v>
      </c>
      <c r="D145" s="7">
        <v>43448</v>
      </c>
      <c r="E145" s="7">
        <v>43630</v>
      </c>
      <c r="F145">
        <v>2.56</v>
      </c>
      <c r="G145" t="s">
        <v>62</v>
      </c>
      <c r="H145">
        <v>182</v>
      </c>
      <c r="I145">
        <v>2.3609999999999999E-2</v>
      </c>
      <c r="J145" s="8">
        <f t="shared" si="7"/>
        <v>1.9900000000000022E-3</v>
      </c>
      <c r="K145" s="9">
        <f t="shared" si="9"/>
        <v>0.5</v>
      </c>
      <c r="L145" t="s">
        <v>467</v>
      </c>
      <c r="M145" s="1" t="str">
        <f t="array" ref="M145">INDEX($P$2:$P$34, MATCH(MIN(ABS($O$2:$O$34 - K145)), ABS($O$2:$O$34 - K145), 0))</f>
        <v>26 SEM</v>
      </c>
      <c r="N145" s="19">
        <f t="shared" si="8"/>
        <v>2.5600000000000001E-2</v>
      </c>
    </row>
    <row r="146" spans="1:14" x14ac:dyDescent="0.25">
      <c r="A146" t="s">
        <v>468</v>
      </c>
      <c r="B146" t="s">
        <v>469</v>
      </c>
      <c r="C146" t="s">
        <v>469</v>
      </c>
      <c r="D146" s="7">
        <v>43448</v>
      </c>
      <c r="E146" s="7">
        <v>45274</v>
      </c>
      <c r="F146">
        <v>2.25</v>
      </c>
      <c r="G146" t="s">
        <v>62</v>
      </c>
      <c r="H146">
        <v>1826</v>
      </c>
      <c r="I146">
        <v>2.8979999999999999E-2</v>
      </c>
      <c r="J146" s="8">
        <f t="shared" si="7"/>
        <v>-6.4799999999999996E-3</v>
      </c>
      <c r="K146" s="9">
        <f t="shared" si="9"/>
        <v>5</v>
      </c>
      <c r="L146" t="s">
        <v>467</v>
      </c>
      <c r="M146" s="1" t="str">
        <f t="array" ref="M146">INDEX($P$2:$P$34, MATCH(MIN(ABS($O$2:$O$34 - K146)), ABS($O$2:$O$34 - K146), 0))</f>
        <v>5 ANS</v>
      </c>
      <c r="N146" s="19">
        <f t="shared" si="8"/>
        <v>2.2499999999999999E-2</v>
      </c>
    </row>
    <row r="147" spans="1:14" x14ac:dyDescent="0.25">
      <c r="A147" t="s">
        <v>470</v>
      </c>
      <c r="B147" t="s">
        <v>471</v>
      </c>
      <c r="C147" t="s">
        <v>472</v>
      </c>
      <c r="D147" s="7">
        <v>43451</v>
      </c>
      <c r="E147" s="7">
        <v>43633</v>
      </c>
      <c r="F147">
        <v>2.56</v>
      </c>
      <c r="G147" t="s">
        <v>91</v>
      </c>
      <c r="H147">
        <v>182</v>
      </c>
      <c r="I147">
        <v>2.3609999999999999E-2</v>
      </c>
      <c r="J147" s="8">
        <f t="shared" si="7"/>
        <v>1.9900000000000022E-3</v>
      </c>
      <c r="K147" s="9">
        <f t="shared" si="9"/>
        <v>0.5</v>
      </c>
      <c r="L147" t="s">
        <v>473</v>
      </c>
      <c r="M147" s="1" t="str">
        <f t="array" ref="M147">INDEX($P$2:$P$34, MATCH(MIN(ABS($O$2:$O$34 - K147)), ABS($O$2:$O$34 - K147), 0))</f>
        <v>26 SEM</v>
      </c>
      <c r="N147" s="19">
        <f t="shared" si="8"/>
        <v>2.5600000000000001E-2</v>
      </c>
    </row>
    <row r="148" spans="1:14" x14ac:dyDescent="0.25">
      <c r="A148" t="s">
        <v>474</v>
      </c>
      <c r="B148" t="s">
        <v>475</v>
      </c>
      <c r="C148" t="s">
        <v>476</v>
      </c>
      <c r="D148" s="7">
        <v>43451</v>
      </c>
      <c r="E148" s="7">
        <v>43815</v>
      </c>
      <c r="F148">
        <v>2.7</v>
      </c>
      <c r="G148" t="s">
        <v>91</v>
      </c>
      <c r="H148">
        <v>364</v>
      </c>
      <c r="I148">
        <v>2.4490000000000001E-2</v>
      </c>
      <c r="J148" s="8">
        <f t="shared" si="7"/>
        <v>2.5100000000000018E-3</v>
      </c>
      <c r="K148" s="9">
        <f t="shared" si="9"/>
        <v>1</v>
      </c>
      <c r="L148" t="s">
        <v>467</v>
      </c>
      <c r="M148" s="1" t="str">
        <f t="array" ref="M148">INDEX($P$2:$P$34, MATCH(MIN(ABS($O$2:$O$34 - K148)), ABS($O$2:$O$34 - K148), 0))</f>
        <v>52 SEM</v>
      </c>
      <c r="N148" s="19">
        <f t="shared" si="8"/>
        <v>2.7000000000000003E-2</v>
      </c>
    </row>
    <row r="149" spans="1:14" x14ac:dyDescent="0.25">
      <c r="A149" t="s">
        <v>477</v>
      </c>
      <c r="B149" t="s">
        <v>478</v>
      </c>
      <c r="C149" t="s">
        <v>478</v>
      </c>
      <c r="D149" s="7">
        <v>43453</v>
      </c>
      <c r="E149" s="7">
        <v>43832</v>
      </c>
      <c r="F149">
        <v>3</v>
      </c>
      <c r="G149" t="s">
        <v>41</v>
      </c>
      <c r="H149">
        <v>379</v>
      </c>
      <c r="I149">
        <v>2.479E-2</v>
      </c>
      <c r="J149" s="8">
        <f t="shared" si="7"/>
        <v>5.2099999999999994E-3</v>
      </c>
      <c r="K149" s="9">
        <f t="shared" si="9"/>
        <v>1</v>
      </c>
      <c r="L149" t="s">
        <v>479</v>
      </c>
      <c r="M149" s="1" t="str">
        <f t="array" ref="M149">INDEX($P$2:$P$34, MATCH(MIN(ABS($O$2:$O$34 - K149)), ABS($O$2:$O$34 - K149), 0))</f>
        <v>52 SEM</v>
      </c>
      <c r="N149" s="19">
        <f t="shared" si="8"/>
        <v>0.03</v>
      </c>
    </row>
    <row r="150" spans="1:14" x14ac:dyDescent="0.25">
      <c r="A150" t="s">
        <v>480</v>
      </c>
      <c r="B150" t="s">
        <v>481</v>
      </c>
      <c r="C150" t="s">
        <v>481</v>
      </c>
      <c r="D150" s="7">
        <v>43455</v>
      </c>
      <c r="E150" s="7">
        <v>43637</v>
      </c>
      <c r="F150">
        <v>2.5099999999999998</v>
      </c>
      <c r="G150" t="s">
        <v>279</v>
      </c>
      <c r="H150">
        <v>182</v>
      </c>
      <c r="I150">
        <v>2.3619999999999999E-2</v>
      </c>
      <c r="J150" s="8">
        <f t="shared" si="7"/>
        <v>1.4799999999999987E-3</v>
      </c>
      <c r="K150" s="9">
        <f t="shared" si="9"/>
        <v>0.5</v>
      </c>
      <c r="L150" t="s">
        <v>482</v>
      </c>
      <c r="M150" s="1" t="str">
        <f t="array" ref="M150">INDEX($P$2:$P$34, MATCH(MIN(ABS($O$2:$O$34 - K150)), ABS($O$2:$O$34 - K150), 0))</f>
        <v>26 SEM</v>
      </c>
      <c r="N150" s="19">
        <f t="shared" si="8"/>
        <v>2.5099999999999997E-2</v>
      </c>
    </row>
    <row r="151" spans="1:14" x14ac:dyDescent="0.25">
      <c r="A151" t="s">
        <v>483</v>
      </c>
      <c r="B151" t="s">
        <v>484</v>
      </c>
      <c r="C151" t="s">
        <v>484</v>
      </c>
      <c r="D151" s="7">
        <v>43455</v>
      </c>
      <c r="E151" s="7">
        <v>43819</v>
      </c>
      <c r="F151">
        <v>2.64</v>
      </c>
      <c r="G151" t="s">
        <v>279</v>
      </c>
      <c r="H151">
        <v>364</v>
      </c>
      <c r="I151">
        <v>2.4410000000000001E-2</v>
      </c>
      <c r="J151" s="8">
        <f t="shared" si="7"/>
        <v>1.9899999999999987E-3</v>
      </c>
      <c r="K151" s="9">
        <f t="shared" si="9"/>
        <v>1</v>
      </c>
      <c r="L151" t="s">
        <v>482</v>
      </c>
      <c r="M151" s="1" t="str">
        <f t="array" ref="M151">INDEX($P$2:$P$34, MATCH(MIN(ABS($O$2:$O$34 - K151)), ABS($O$2:$O$34 - K151), 0))</f>
        <v>52 SEM</v>
      </c>
      <c r="N151" s="19">
        <f t="shared" si="8"/>
        <v>2.64E-2</v>
      </c>
    </row>
    <row r="152" spans="1:14" x14ac:dyDescent="0.25">
      <c r="A152" t="s">
        <v>485</v>
      </c>
      <c r="B152" t="s">
        <v>486</v>
      </c>
      <c r="C152" t="s">
        <v>486</v>
      </c>
      <c r="D152" s="7">
        <v>43455</v>
      </c>
      <c r="E152" s="7">
        <v>43545</v>
      </c>
      <c r="F152">
        <v>2.5</v>
      </c>
      <c r="G152" t="s">
        <v>41</v>
      </c>
      <c r="H152">
        <v>90</v>
      </c>
      <c r="I152">
        <v>2.3220000000000001E-2</v>
      </c>
      <c r="J152" s="8">
        <f t="shared" si="7"/>
        <v>1.7800000000000003E-3</v>
      </c>
      <c r="K152" s="9">
        <f t="shared" si="9"/>
        <v>0.25</v>
      </c>
      <c r="L152" t="s">
        <v>482</v>
      </c>
      <c r="M152" s="1" t="str">
        <f t="array" ref="M152">INDEX($P$2:$P$34, MATCH(MIN(ABS($O$2:$O$34 - K152)), ABS($O$2:$O$34 - K152), 0))</f>
        <v>13 SEM</v>
      </c>
      <c r="N152" s="19">
        <f t="shared" si="8"/>
        <v>2.5000000000000001E-2</v>
      </c>
    </row>
    <row r="153" spans="1:14" x14ac:dyDescent="0.25">
      <c r="A153" t="s">
        <v>487</v>
      </c>
      <c r="B153" t="s">
        <v>488</v>
      </c>
      <c r="C153" t="s">
        <v>488</v>
      </c>
      <c r="D153" s="7">
        <v>43458</v>
      </c>
      <c r="E153" s="7">
        <v>43640</v>
      </c>
      <c r="F153">
        <v>5</v>
      </c>
      <c r="G153" t="s">
        <v>58</v>
      </c>
      <c r="H153">
        <v>182</v>
      </c>
      <c r="I153">
        <v>2.3650000000000001E-2</v>
      </c>
      <c r="J153" s="8">
        <f t="shared" si="7"/>
        <v>2.6350000000000002E-2</v>
      </c>
      <c r="K153" s="9">
        <f t="shared" si="9"/>
        <v>0.5</v>
      </c>
      <c r="L153" t="s">
        <v>489</v>
      </c>
      <c r="M153" s="1" t="str">
        <f t="array" ref="M153">INDEX($P$2:$P$34, MATCH(MIN(ABS($O$2:$O$34 - K153)), ABS($O$2:$O$34 - K153), 0))</f>
        <v>26 SEM</v>
      </c>
      <c r="N153" s="19">
        <f t="shared" si="8"/>
        <v>0.05</v>
      </c>
    </row>
    <row r="154" spans="1:14" x14ac:dyDescent="0.25">
      <c r="A154" t="s">
        <v>490</v>
      </c>
      <c r="B154" t="s">
        <v>491</v>
      </c>
      <c r="C154" t="s">
        <v>491</v>
      </c>
      <c r="D154" s="7">
        <v>43458</v>
      </c>
      <c r="E154" s="7">
        <v>43823</v>
      </c>
      <c r="F154">
        <v>3</v>
      </c>
      <c r="G154" t="s">
        <v>95</v>
      </c>
      <c r="H154">
        <v>365</v>
      </c>
      <c r="I154">
        <v>2.478E-2</v>
      </c>
      <c r="J154" s="8">
        <f t="shared" si="7"/>
        <v>5.2199999999999989E-3</v>
      </c>
      <c r="K154" s="9">
        <f t="shared" si="9"/>
        <v>1</v>
      </c>
      <c r="L154" t="s">
        <v>489</v>
      </c>
      <c r="M154" s="1" t="str">
        <f t="array" ref="M154">INDEX($P$2:$P$34, MATCH(MIN(ABS($O$2:$O$34 - K154)), ABS($O$2:$O$34 - K154), 0))</f>
        <v>52 SEM</v>
      </c>
      <c r="N154" s="19">
        <f t="shared" si="8"/>
        <v>0.03</v>
      </c>
    </row>
    <row r="155" spans="1:14" x14ac:dyDescent="0.25">
      <c r="A155" t="s">
        <v>492</v>
      </c>
      <c r="B155" t="s">
        <v>493</v>
      </c>
      <c r="C155" t="s">
        <v>493</v>
      </c>
      <c r="D155" s="7">
        <v>43460</v>
      </c>
      <c r="E155" s="7">
        <v>43496</v>
      </c>
      <c r="F155">
        <v>5</v>
      </c>
      <c r="G155" t="s">
        <v>58</v>
      </c>
      <c r="H155">
        <v>36</v>
      </c>
      <c r="I155">
        <v>2.3009999999999999E-2</v>
      </c>
      <c r="J155" s="8">
        <f t="shared" si="7"/>
        <v>2.6990000000000004E-2</v>
      </c>
      <c r="K155" s="9">
        <f t="shared" si="9"/>
        <v>0.1</v>
      </c>
      <c r="L155" t="s">
        <v>494</v>
      </c>
      <c r="M155" s="1" t="str">
        <f t="array" ref="M155">INDEX($P$2:$P$34, MATCH(MIN(ABS($O$2:$O$34 - K155)), ABS($O$2:$O$34 - K155), 0))</f>
        <v>1 MOIS</v>
      </c>
      <c r="N155" s="19">
        <f t="shared" si="8"/>
        <v>0.05</v>
      </c>
    </row>
    <row r="156" spans="1:14" x14ac:dyDescent="0.25">
      <c r="A156" t="s">
        <v>495</v>
      </c>
      <c r="B156" t="s">
        <v>496</v>
      </c>
      <c r="C156" t="s">
        <v>496</v>
      </c>
      <c r="D156" s="7">
        <v>43460</v>
      </c>
      <c r="E156" s="7">
        <v>43642</v>
      </c>
      <c r="F156">
        <v>5.3</v>
      </c>
      <c r="G156" t="s">
        <v>32</v>
      </c>
      <c r="H156">
        <v>182</v>
      </c>
      <c r="I156">
        <v>2.3650000000000001E-2</v>
      </c>
      <c r="J156" s="8">
        <f t="shared" si="7"/>
        <v>2.9349999999999998E-2</v>
      </c>
      <c r="K156" s="9">
        <f t="shared" si="9"/>
        <v>0.5</v>
      </c>
      <c r="L156" t="s">
        <v>494</v>
      </c>
      <c r="M156" s="1" t="str">
        <f t="array" ref="M156">INDEX($P$2:$P$34, MATCH(MIN(ABS($O$2:$O$34 - K156)), ABS($O$2:$O$34 - K156), 0))</f>
        <v>26 SEM</v>
      </c>
      <c r="N156" s="19">
        <f t="shared" si="8"/>
        <v>5.2999999999999999E-2</v>
      </c>
    </row>
    <row r="157" spans="1:14" x14ac:dyDescent="0.25">
      <c r="A157" t="s">
        <v>497</v>
      </c>
      <c r="B157" t="s">
        <v>498</v>
      </c>
      <c r="C157" t="s">
        <v>498</v>
      </c>
      <c r="D157" s="7">
        <v>43461</v>
      </c>
      <c r="E157" s="7">
        <v>43481</v>
      </c>
      <c r="F157">
        <v>4</v>
      </c>
      <c r="G157" t="s">
        <v>153</v>
      </c>
      <c r="H157">
        <v>20</v>
      </c>
      <c r="I157">
        <v>2.2939999999999999E-2</v>
      </c>
      <c r="J157" s="8">
        <f t="shared" si="7"/>
        <v>1.7060000000000002E-2</v>
      </c>
      <c r="K157" s="9">
        <f t="shared" si="9"/>
        <v>0.05</v>
      </c>
      <c r="L157" t="s">
        <v>499</v>
      </c>
      <c r="M157" s="1" t="str">
        <f t="array" ref="M157">INDEX($P$2:$P$34, MATCH(MIN(ABS($O$2:$O$34 - K157)), ABS($O$2:$O$34 - K157), 0))</f>
        <v>1 MOIS</v>
      </c>
      <c r="N157" s="19">
        <f t="shared" si="8"/>
        <v>0.04</v>
      </c>
    </row>
    <row r="158" spans="1:14" x14ac:dyDescent="0.25">
      <c r="A158" t="s">
        <v>500</v>
      </c>
      <c r="B158" t="s">
        <v>501</v>
      </c>
      <c r="C158" t="s">
        <v>501</v>
      </c>
      <c r="D158" s="7">
        <v>43461</v>
      </c>
      <c r="E158" s="7">
        <v>43825</v>
      </c>
      <c r="F158">
        <v>2.7</v>
      </c>
      <c r="G158" t="s">
        <v>91</v>
      </c>
      <c r="H158">
        <v>364</v>
      </c>
      <c r="I158">
        <v>2.4459999999999999E-2</v>
      </c>
      <c r="J158" s="8">
        <f t="shared" si="7"/>
        <v>2.5400000000000041E-3</v>
      </c>
      <c r="K158" s="9">
        <f t="shared" si="9"/>
        <v>1</v>
      </c>
      <c r="L158" t="s">
        <v>499</v>
      </c>
      <c r="M158" s="1" t="str">
        <f t="array" ref="M158">INDEX($P$2:$P$34, MATCH(MIN(ABS($O$2:$O$34 - K158)), ABS($O$2:$O$34 - K158), 0))</f>
        <v>52 SEM</v>
      </c>
      <c r="N158" s="19">
        <f t="shared" si="8"/>
        <v>2.7000000000000003E-2</v>
      </c>
    </row>
    <row r="159" spans="1:14" x14ac:dyDescent="0.25">
      <c r="A159" t="s">
        <v>502</v>
      </c>
      <c r="B159" t="s">
        <v>503</v>
      </c>
      <c r="C159" t="s">
        <v>504</v>
      </c>
      <c r="D159" s="7">
        <v>43462</v>
      </c>
      <c r="E159" s="7">
        <v>45288</v>
      </c>
      <c r="F159">
        <v>3.43</v>
      </c>
      <c r="G159" t="s">
        <v>264</v>
      </c>
      <c r="H159">
        <v>1826</v>
      </c>
      <c r="I159">
        <v>2.8809999999999999E-2</v>
      </c>
      <c r="J159" s="8">
        <f t="shared" si="7"/>
        <v>5.4900000000000053E-3</v>
      </c>
      <c r="K159" s="9">
        <f t="shared" si="9"/>
        <v>5</v>
      </c>
      <c r="L159" t="s">
        <v>505</v>
      </c>
      <c r="M159" s="1" t="str">
        <f t="array" ref="M159">INDEX($P$2:$P$34, MATCH(MIN(ABS($O$2:$O$34 - K159)), ABS($O$2:$O$34 - K159), 0))</f>
        <v>5 ANS</v>
      </c>
      <c r="N159" s="19">
        <f t="shared" si="8"/>
        <v>3.4300000000000004E-2</v>
      </c>
    </row>
    <row r="160" spans="1:14" x14ac:dyDescent="0.25">
      <c r="A160" t="s">
        <v>506</v>
      </c>
      <c r="B160" t="s">
        <v>507</v>
      </c>
      <c r="C160" t="s">
        <v>508</v>
      </c>
      <c r="D160" s="7">
        <v>43462</v>
      </c>
      <c r="E160" s="7">
        <v>43641</v>
      </c>
      <c r="F160">
        <v>4.8899999999999997</v>
      </c>
      <c r="G160" t="s">
        <v>142</v>
      </c>
      <c r="H160">
        <v>179</v>
      </c>
      <c r="I160">
        <v>2.3820000000000001E-2</v>
      </c>
      <c r="J160" s="8">
        <f t="shared" si="7"/>
        <v>2.5079999999999998E-2</v>
      </c>
      <c r="K160" s="9">
        <f t="shared" si="9"/>
        <v>0.49</v>
      </c>
      <c r="L160" t="s">
        <v>505</v>
      </c>
      <c r="M160" s="1" t="str">
        <f t="array" ref="M160">INDEX($P$2:$P$34, MATCH(MIN(ABS($O$2:$O$34 - K160)), ABS($O$2:$O$34 - K160), 0))</f>
        <v>26 SEM</v>
      </c>
      <c r="N160" s="19">
        <f t="shared" si="8"/>
        <v>4.8899999999999999E-2</v>
      </c>
    </row>
    <row r="161" spans="1:14" x14ac:dyDescent="0.25">
      <c r="A161" t="s">
        <v>509</v>
      </c>
      <c r="B161" t="s">
        <v>510</v>
      </c>
      <c r="C161" t="s">
        <v>511</v>
      </c>
      <c r="D161" s="7">
        <v>43462</v>
      </c>
      <c r="E161" s="7">
        <v>43832</v>
      </c>
      <c r="F161">
        <v>3</v>
      </c>
      <c r="G161" t="s">
        <v>41</v>
      </c>
      <c r="H161">
        <v>370</v>
      </c>
      <c r="I161">
        <v>2.4850000000000001E-2</v>
      </c>
      <c r="J161" s="8">
        <f t="shared" si="7"/>
        <v>5.1499999999999983E-3</v>
      </c>
      <c r="K161" s="9">
        <f t="shared" si="9"/>
        <v>1</v>
      </c>
      <c r="L161" t="s">
        <v>505</v>
      </c>
      <c r="M161" s="1" t="str">
        <f t="array" ref="M161">INDEX($P$2:$P$34, MATCH(MIN(ABS($O$2:$O$34 - K161)), ABS($O$2:$O$34 - K161), 0))</f>
        <v>52 SEM</v>
      </c>
      <c r="N161" s="19">
        <f t="shared" si="8"/>
        <v>0.03</v>
      </c>
    </row>
    <row r="162" spans="1:14" x14ac:dyDescent="0.25">
      <c r="A162" t="s">
        <v>512</v>
      </c>
      <c r="B162" t="s">
        <v>513</v>
      </c>
      <c r="C162" t="s">
        <v>513</v>
      </c>
      <c r="D162" s="7">
        <v>43462</v>
      </c>
      <c r="E162" s="7">
        <v>44193</v>
      </c>
      <c r="F162">
        <v>2.9</v>
      </c>
      <c r="G162" t="s">
        <v>91</v>
      </c>
      <c r="H162">
        <v>731</v>
      </c>
      <c r="I162">
        <v>2.5999999999999999E-2</v>
      </c>
      <c r="J162" s="8">
        <f t="shared" si="7"/>
        <v>2.9999999999999992E-3</v>
      </c>
      <c r="K162" s="9">
        <f t="shared" si="9"/>
        <v>2</v>
      </c>
      <c r="L162" t="s">
        <v>505</v>
      </c>
      <c r="M162" s="1" t="str">
        <f t="array" ref="M162">INDEX($P$2:$P$34, MATCH(MIN(ABS($O$2:$O$34 - K162)), ABS($O$2:$O$34 - K162), 0))</f>
        <v>2 ANS</v>
      </c>
      <c r="N162" s="19">
        <f t="shared" si="8"/>
        <v>2.8999999999999998E-2</v>
      </c>
    </row>
    <row r="163" spans="1:14" x14ac:dyDescent="0.25">
      <c r="A163" t="s">
        <v>514</v>
      </c>
      <c r="B163" t="s">
        <v>515</v>
      </c>
      <c r="C163" t="s">
        <v>515</v>
      </c>
      <c r="D163" s="7">
        <v>43462</v>
      </c>
      <c r="E163" s="7">
        <v>43552</v>
      </c>
      <c r="F163">
        <v>2.5499999999999998</v>
      </c>
      <c r="G163" t="s">
        <v>91</v>
      </c>
      <c r="H163">
        <v>90</v>
      </c>
      <c r="I163">
        <v>2.325E-2</v>
      </c>
      <c r="J163" s="8">
        <f t="shared" si="7"/>
        <v>2.2499999999999985E-3</v>
      </c>
      <c r="K163" s="9">
        <f t="shared" si="9"/>
        <v>0.25</v>
      </c>
      <c r="L163" t="s">
        <v>505</v>
      </c>
      <c r="M163" s="1" t="str">
        <f t="array" ref="M163">INDEX($P$2:$P$34, MATCH(MIN(ABS($O$2:$O$34 - K163)), ABS($O$2:$O$34 - K163), 0))</f>
        <v>13 SEM</v>
      </c>
      <c r="N163" s="19">
        <f t="shared" si="8"/>
        <v>2.5499999999999998E-2</v>
      </c>
    </row>
    <row r="164" spans="1:14" x14ac:dyDescent="0.25">
      <c r="A164" t="s">
        <v>516</v>
      </c>
      <c r="B164" t="s">
        <v>517</v>
      </c>
      <c r="C164" t="s">
        <v>517</v>
      </c>
      <c r="D164" s="7">
        <v>43462</v>
      </c>
      <c r="E164" s="7">
        <v>44558</v>
      </c>
      <c r="F164">
        <v>3.39</v>
      </c>
      <c r="G164" t="s">
        <v>95</v>
      </c>
      <c r="H164">
        <v>1096</v>
      </c>
      <c r="I164">
        <v>2.6919999999999999E-2</v>
      </c>
      <c r="J164" s="8">
        <f t="shared" si="7"/>
        <v>6.9800000000000001E-3</v>
      </c>
      <c r="K164" s="9">
        <f t="shared" si="9"/>
        <v>3</v>
      </c>
      <c r="L164" t="s">
        <v>505</v>
      </c>
      <c r="M164" s="1" t="str">
        <f t="array" ref="M164">INDEX($P$2:$P$34, MATCH(MIN(ABS($O$2:$O$34 - K164)), ABS($O$2:$O$34 - K164), 0))</f>
        <v>3 ANS</v>
      </c>
      <c r="N164" s="19">
        <f t="shared" si="8"/>
        <v>3.39E-2</v>
      </c>
    </row>
    <row r="165" spans="1:14" x14ac:dyDescent="0.25">
      <c r="A165" t="s">
        <v>518</v>
      </c>
      <c r="B165" t="s">
        <v>519</v>
      </c>
      <c r="C165" t="s">
        <v>519</v>
      </c>
      <c r="D165" s="7">
        <v>43465</v>
      </c>
      <c r="E165" s="7">
        <v>43832</v>
      </c>
      <c r="F165">
        <v>2.85</v>
      </c>
      <c r="G165" t="s">
        <v>41</v>
      </c>
      <c r="H165">
        <v>367</v>
      </c>
      <c r="I165">
        <v>2.4840000000000001E-2</v>
      </c>
      <c r="J165" s="8">
        <f t="shared" si="7"/>
        <v>3.6600000000000001E-3</v>
      </c>
      <c r="K165" s="9">
        <f t="shared" si="9"/>
        <v>1</v>
      </c>
      <c r="L165" t="s">
        <v>520</v>
      </c>
      <c r="M165" s="1" t="str">
        <f t="array" ref="M165">INDEX($P$2:$P$34, MATCH(MIN(ABS($O$2:$O$34 - K165)), ABS($O$2:$O$34 - K165), 0))</f>
        <v>52 SEM</v>
      </c>
      <c r="N165" s="19">
        <f t="shared" si="8"/>
        <v>2.8500000000000001E-2</v>
      </c>
    </row>
    <row r="166" spans="1:14" x14ac:dyDescent="0.25">
      <c r="A166" t="s">
        <v>521</v>
      </c>
      <c r="B166" t="s">
        <v>522</v>
      </c>
      <c r="C166" t="s">
        <v>523</v>
      </c>
      <c r="D166" s="7">
        <v>43479</v>
      </c>
      <c r="E166" s="7">
        <v>43552</v>
      </c>
      <c r="F166">
        <v>3.7</v>
      </c>
      <c r="G166" t="s">
        <v>153</v>
      </c>
      <c r="H166">
        <v>73</v>
      </c>
      <c r="I166">
        <v>2.3369999999999998E-2</v>
      </c>
      <c r="J166" s="8">
        <f t="shared" si="7"/>
        <v>1.3630000000000007E-2</v>
      </c>
      <c r="K166" s="9">
        <f t="shared" si="9"/>
        <v>0.2</v>
      </c>
      <c r="L166" t="s">
        <v>524</v>
      </c>
      <c r="M166" s="1" t="str">
        <f t="array" ref="M166">INDEX($P$2:$P$34, MATCH(MIN(ABS($O$2:$O$34 - K166)), ABS($O$2:$O$34 - K166), 0))</f>
        <v>13 SEM</v>
      </c>
      <c r="N166" s="19">
        <f t="shared" si="8"/>
        <v>3.7000000000000005E-2</v>
      </c>
    </row>
    <row r="167" spans="1:14" x14ac:dyDescent="0.25">
      <c r="A167" t="s">
        <v>525</v>
      </c>
      <c r="B167" t="s">
        <v>526</v>
      </c>
      <c r="C167" t="s">
        <v>526</v>
      </c>
      <c r="D167" s="7">
        <v>43479</v>
      </c>
      <c r="E167" s="7">
        <v>43843</v>
      </c>
      <c r="F167">
        <v>3</v>
      </c>
      <c r="G167" t="s">
        <v>95</v>
      </c>
      <c r="H167">
        <v>364</v>
      </c>
      <c r="I167">
        <v>2.4469999999999999E-2</v>
      </c>
      <c r="J167" s="8">
        <f t="shared" si="7"/>
        <v>5.5300000000000002E-3</v>
      </c>
      <c r="K167" s="9">
        <f t="shared" si="9"/>
        <v>1</v>
      </c>
      <c r="L167" t="s">
        <v>524</v>
      </c>
      <c r="M167" s="1" t="str">
        <f t="array" ref="M167">INDEX($P$2:$P$34, MATCH(MIN(ABS($O$2:$O$34 - K167)), ABS($O$2:$O$34 - K167), 0))</f>
        <v>52 SEM</v>
      </c>
      <c r="N167" s="19">
        <f t="shared" si="8"/>
        <v>0.03</v>
      </c>
    </row>
    <row r="168" spans="1:14" x14ac:dyDescent="0.25">
      <c r="A168" t="s">
        <v>527</v>
      </c>
      <c r="B168" t="s">
        <v>528</v>
      </c>
      <c r="C168" t="s">
        <v>528</v>
      </c>
      <c r="D168" s="7">
        <v>43483</v>
      </c>
      <c r="E168" s="7">
        <v>43574</v>
      </c>
      <c r="F168">
        <v>5</v>
      </c>
      <c r="G168" t="s">
        <v>58</v>
      </c>
      <c r="H168">
        <v>91</v>
      </c>
      <c r="I168">
        <v>2.35E-2</v>
      </c>
      <c r="J168" s="8">
        <f t="shared" si="7"/>
        <v>2.6500000000000003E-2</v>
      </c>
      <c r="K168" s="9">
        <f t="shared" si="9"/>
        <v>0.25</v>
      </c>
      <c r="L168" t="s">
        <v>529</v>
      </c>
      <c r="M168" s="1" t="str">
        <f t="array" ref="M168">INDEX($P$2:$P$34, MATCH(MIN(ABS($O$2:$O$34 - K168)), ABS($O$2:$O$34 - K168), 0))</f>
        <v>13 SEM</v>
      </c>
      <c r="N168" s="19">
        <f t="shared" si="8"/>
        <v>0.05</v>
      </c>
    </row>
    <row r="169" spans="1:14" x14ac:dyDescent="0.25">
      <c r="A169" t="s">
        <v>530</v>
      </c>
      <c r="B169" t="s">
        <v>531</v>
      </c>
      <c r="C169" t="s">
        <v>532</v>
      </c>
      <c r="D169" s="7">
        <v>43483</v>
      </c>
      <c r="E169" s="7">
        <v>43665</v>
      </c>
      <c r="F169">
        <v>3.04</v>
      </c>
      <c r="G169" t="s">
        <v>27</v>
      </c>
      <c r="H169">
        <v>182</v>
      </c>
      <c r="I169">
        <v>2.385E-2</v>
      </c>
      <c r="J169" s="8">
        <f t="shared" si="7"/>
        <v>6.5500000000000003E-3</v>
      </c>
      <c r="K169" s="9">
        <f t="shared" si="9"/>
        <v>0.5</v>
      </c>
      <c r="L169" t="s">
        <v>529</v>
      </c>
      <c r="M169" s="1" t="str">
        <f t="array" ref="M169">INDEX($P$2:$P$34, MATCH(MIN(ABS($O$2:$O$34 - K169)), ABS($O$2:$O$34 - K169), 0))</f>
        <v>26 SEM</v>
      </c>
      <c r="N169" s="19">
        <f t="shared" si="8"/>
        <v>3.04E-2</v>
      </c>
    </row>
    <row r="170" spans="1:14" x14ac:dyDescent="0.25">
      <c r="A170" t="s">
        <v>533</v>
      </c>
      <c r="B170" t="s">
        <v>534</v>
      </c>
      <c r="C170" t="s">
        <v>535</v>
      </c>
      <c r="D170" s="7">
        <v>43486</v>
      </c>
      <c r="E170" s="7">
        <v>43850</v>
      </c>
      <c r="F170">
        <v>2.95</v>
      </c>
      <c r="G170" t="s">
        <v>285</v>
      </c>
      <c r="H170">
        <v>364</v>
      </c>
      <c r="I170">
        <v>2.4510000000000001E-2</v>
      </c>
      <c r="J170" s="8">
        <f t="shared" si="7"/>
        <v>4.9900000000000014E-3</v>
      </c>
      <c r="K170" s="9">
        <f t="shared" si="9"/>
        <v>1</v>
      </c>
      <c r="L170" t="s">
        <v>536</v>
      </c>
      <c r="M170" s="1" t="str">
        <f t="array" ref="M170">INDEX($P$2:$P$34, MATCH(MIN(ABS($O$2:$O$34 - K170)), ABS($O$2:$O$34 - K170), 0))</f>
        <v>52 SEM</v>
      </c>
      <c r="N170" s="19">
        <f t="shared" si="8"/>
        <v>2.9500000000000002E-2</v>
      </c>
    </row>
    <row r="171" spans="1:14" x14ac:dyDescent="0.25">
      <c r="A171" t="s">
        <v>537</v>
      </c>
      <c r="B171" t="s">
        <v>538</v>
      </c>
      <c r="C171" t="s">
        <v>538</v>
      </c>
      <c r="D171" s="7">
        <v>43486</v>
      </c>
      <c r="E171" s="7">
        <v>43865</v>
      </c>
      <c r="F171">
        <v>3</v>
      </c>
      <c r="G171" t="s">
        <v>41</v>
      </c>
      <c r="H171">
        <v>379</v>
      </c>
      <c r="I171">
        <v>2.4889999999999999E-2</v>
      </c>
      <c r="J171" s="8">
        <f t="shared" si="7"/>
        <v>5.11E-3</v>
      </c>
      <c r="K171" s="9">
        <f t="shared" si="9"/>
        <v>1</v>
      </c>
      <c r="L171" t="s">
        <v>536</v>
      </c>
      <c r="M171" s="1" t="str">
        <f t="array" ref="M171">INDEX($P$2:$P$34, MATCH(MIN(ABS($O$2:$O$34 - K171)), ABS($O$2:$O$34 - K171), 0))</f>
        <v>52 SEM</v>
      </c>
      <c r="N171" s="19">
        <f t="shared" si="8"/>
        <v>0.03</v>
      </c>
    </row>
    <row r="172" spans="1:14" x14ac:dyDescent="0.25">
      <c r="A172" t="s">
        <v>539</v>
      </c>
      <c r="B172" t="s">
        <v>540</v>
      </c>
      <c r="C172" t="s">
        <v>540</v>
      </c>
      <c r="D172" s="7">
        <v>43486</v>
      </c>
      <c r="E172" s="7">
        <v>45312</v>
      </c>
      <c r="F172">
        <v>3.5</v>
      </c>
      <c r="G172" t="s">
        <v>305</v>
      </c>
      <c r="H172">
        <v>1826</v>
      </c>
      <c r="I172">
        <v>2.8459999999999999E-2</v>
      </c>
      <c r="J172" s="8">
        <f t="shared" si="7"/>
        <v>6.5400000000000041E-3</v>
      </c>
      <c r="K172" s="9">
        <f t="shared" si="9"/>
        <v>5</v>
      </c>
      <c r="L172" t="s">
        <v>536</v>
      </c>
      <c r="M172" s="1" t="str">
        <f t="array" ref="M172">INDEX($P$2:$P$34, MATCH(MIN(ABS($O$2:$O$34 - K172)), ABS($O$2:$O$34 - K172), 0))</f>
        <v>5 ANS</v>
      </c>
      <c r="N172" s="19">
        <f t="shared" si="8"/>
        <v>3.5000000000000003E-2</v>
      </c>
    </row>
    <row r="173" spans="1:14" x14ac:dyDescent="0.25">
      <c r="A173" t="s">
        <v>541</v>
      </c>
      <c r="B173" t="s">
        <v>542</v>
      </c>
      <c r="C173" t="s">
        <v>542</v>
      </c>
      <c r="D173" s="7">
        <v>43490</v>
      </c>
      <c r="E173" s="7">
        <v>44221</v>
      </c>
      <c r="F173">
        <v>2.94</v>
      </c>
      <c r="G173" t="s">
        <v>62</v>
      </c>
      <c r="H173">
        <v>731</v>
      </c>
      <c r="I173">
        <v>2.5839999999999998E-2</v>
      </c>
      <c r="J173" s="8">
        <f t="shared" si="7"/>
        <v>3.5600000000000007E-3</v>
      </c>
      <c r="K173" s="9">
        <f t="shared" si="9"/>
        <v>2</v>
      </c>
      <c r="L173" t="s">
        <v>543</v>
      </c>
      <c r="M173" s="1" t="str">
        <f t="array" ref="M173">INDEX($P$2:$P$34, MATCH(MIN(ABS($O$2:$O$34 - K173)), ABS($O$2:$O$34 - K173), 0))</f>
        <v>2 ANS</v>
      </c>
      <c r="N173" s="19">
        <f t="shared" si="8"/>
        <v>2.9399999999999999E-2</v>
      </c>
    </row>
    <row r="174" spans="1:14" x14ac:dyDescent="0.25">
      <c r="A174" t="s">
        <v>544</v>
      </c>
      <c r="B174" t="s">
        <v>545</v>
      </c>
      <c r="C174" t="s">
        <v>545</v>
      </c>
      <c r="D174" s="7">
        <v>43490</v>
      </c>
      <c r="E174" s="7">
        <v>44586</v>
      </c>
      <c r="F174">
        <v>3.08</v>
      </c>
      <c r="G174" t="s">
        <v>62</v>
      </c>
      <c r="H174">
        <v>1096</v>
      </c>
      <c r="I174">
        <v>2.683E-2</v>
      </c>
      <c r="J174" s="8">
        <f t="shared" si="7"/>
        <v>3.9700000000000013E-3</v>
      </c>
      <c r="K174" s="9">
        <f t="shared" si="9"/>
        <v>3</v>
      </c>
      <c r="L174" t="s">
        <v>543</v>
      </c>
      <c r="M174" s="1" t="str">
        <f t="array" ref="M174">INDEX($P$2:$P$34, MATCH(MIN(ABS($O$2:$O$34 - K174)), ABS($O$2:$O$34 - K174), 0))</f>
        <v>3 ANS</v>
      </c>
      <c r="N174" s="19">
        <f t="shared" si="8"/>
        <v>3.0800000000000001E-2</v>
      </c>
    </row>
    <row r="175" spans="1:14" x14ac:dyDescent="0.25">
      <c r="A175" t="s">
        <v>546</v>
      </c>
      <c r="B175" t="s">
        <v>547</v>
      </c>
      <c r="C175" t="s">
        <v>548</v>
      </c>
      <c r="D175" s="7">
        <v>43495</v>
      </c>
      <c r="E175" s="7">
        <v>44956</v>
      </c>
      <c r="F175">
        <v>3.31</v>
      </c>
      <c r="G175" t="s">
        <v>85</v>
      </c>
      <c r="H175">
        <v>1461</v>
      </c>
      <c r="I175">
        <v>2.7560000000000001E-2</v>
      </c>
      <c r="J175" s="8">
        <f t="shared" si="7"/>
        <v>5.5399999999999963E-3</v>
      </c>
      <c r="K175" s="9">
        <f t="shared" si="9"/>
        <v>4</v>
      </c>
      <c r="L175" t="s">
        <v>549</v>
      </c>
      <c r="M175" s="1" t="str">
        <f t="array" ref="M175">INDEX($P$2:$P$34, MATCH(MIN(ABS($O$2:$O$34 - K175)), ABS($O$2:$O$34 - K175), 0))</f>
        <v>4 ANS</v>
      </c>
      <c r="N175" s="19">
        <f t="shared" si="8"/>
        <v>3.3099999999999997E-2</v>
      </c>
    </row>
    <row r="176" spans="1:14" x14ac:dyDescent="0.25">
      <c r="A176" t="s">
        <v>550</v>
      </c>
      <c r="B176" t="s">
        <v>551</v>
      </c>
      <c r="C176" t="s">
        <v>551</v>
      </c>
      <c r="D176" s="7">
        <v>43496</v>
      </c>
      <c r="E176" s="7">
        <v>43678</v>
      </c>
      <c r="F176">
        <v>5</v>
      </c>
      <c r="G176" t="s">
        <v>58</v>
      </c>
      <c r="H176">
        <v>182</v>
      </c>
      <c r="I176">
        <v>2.383E-2</v>
      </c>
      <c r="J176" s="8">
        <f t="shared" si="7"/>
        <v>2.6170000000000002E-2</v>
      </c>
      <c r="K176" s="9">
        <f t="shared" si="9"/>
        <v>0.5</v>
      </c>
      <c r="L176" t="s">
        <v>552</v>
      </c>
      <c r="M176" s="1" t="str">
        <f t="array" ref="M176">INDEX($P$2:$P$34, MATCH(MIN(ABS($O$2:$O$34 - K176)), ABS($O$2:$O$34 - K176), 0))</f>
        <v>26 SEM</v>
      </c>
      <c r="N176" s="19">
        <f t="shared" si="8"/>
        <v>0.05</v>
      </c>
    </row>
    <row r="177" spans="1:14" x14ac:dyDescent="0.25">
      <c r="A177" t="s">
        <v>553</v>
      </c>
      <c r="B177" t="s">
        <v>554</v>
      </c>
      <c r="C177" t="s">
        <v>554</v>
      </c>
      <c r="D177" s="7">
        <v>43496</v>
      </c>
      <c r="E177" s="7">
        <v>43866</v>
      </c>
      <c r="F177">
        <v>2.85</v>
      </c>
      <c r="G177" t="s">
        <v>41</v>
      </c>
      <c r="H177">
        <v>370</v>
      </c>
      <c r="I177">
        <v>2.4760000000000001E-2</v>
      </c>
      <c r="J177" s="8">
        <f t="shared" si="7"/>
        <v>3.7400000000000003E-3</v>
      </c>
      <c r="K177" s="9">
        <f t="shared" si="9"/>
        <v>1</v>
      </c>
      <c r="L177" t="s">
        <v>552</v>
      </c>
      <c r="M177" s="1" t="str">
        <f t="array" ref="M177">INDEX($P$2:$P$34, MATCH(MIN(ABS($O$2:$O$34 - K177)), ABS($O$2:$O$34 - K177), 0))</f>
        <v>52 SEM</v>
      </c>
      <c r="N177" s="19">
        <f t="shared" si="8"/>
        <v>2.8500000000000001E-2</v>
      </c>
    </row>
    <row r="178" spans="1:14" x14ac:dyDescent="0.25">
      <c r="A178" t="s">
        <v>555</v>
      </c>
      <c r="B178" t="s">
        <v>556</v>
      </c>
      <c r="C178" t="s">
        <v>556</v>
      </c>
      <c r="D178" s="7">
        <v>43500</v>
      </c>
      <c r="E178" s="7">
        <v>45326</v>
      </c>
      <c r="F178">
        <v>3.49</v>
      </c>
      <c r="G178" t="s">
        <v>305</v>
      </c>
      <c r="H178">
        <v>1826</v>
      </c>
      <c r="I178">
        <v>2.8369999999999999E-2</v>
      </c>
      <c r="J178" s="8">
        <f t="shared" si="7"/>
        <v>6.5300000000000011E-3</v>
      </c>
      <c r="K178" s="9">
        <f t="shared" si="9"/>
        <v>5</v>
      </c>
      <c r="L178" t="s">
        <v>557</v>
      </c>
      <c r="M178" s="1" t="str">
        <f t="array" ref="M178">INDEX($P$2:$P$34, MATCH(MIN(ABS($O$2:$O$34 - K178)), ABS($O$2:$O$34 - K178), 0))</f>
        <v>5 ANS</v>
      </c>
      <c r="N178" s="19">
        <f t="shared" si="8"/>
        <v>3.49E-2</v>
      </c>
    </row>
    <row r="179" spans="1:14" x14ac:dyDescent="0.25">
      <c r="A179" t="s">
        <v>558</v>
      </c>
      <c r="B179" t="s">
        <v>559</v>
      </c>
      <c r="C179" t="s">
        <v>560</v>
      </c>
      <c r="D179" s="7">
        <v>43509</v>
      </c>
      <c r="E179" s="7">
        <v>45335</v>
      </c>
      <c r="F179">
        <v>3.35</v>
      </c>
      <c r="G179" t="s">
        <v>192</v>
      </c>
      <c r="H179">
        <v>1826</v>
      </c>
      <c r="I179">
        <v>2.8479999999999998E-2</v>
      </c>
      <c r="J179" s="8">
        <f t="shared" si="7"/>
        <v>5.0200000000000036E-3</v>
      </c>
      <c r="K179" s="9">
        <f t="shared" si="9"/>
        <v>5</v>
      </c>
      <c r="L179" t="s">
        <v>561</v>
      </c>
      <c r="M179" s="1" t="str">
        <f t="array" ref="M179">INDEX($P$2:$P$34, MATCH(MIN(ABS($O$2:$O$34 - K179)), ABS($O$2:$O$34 - K179), 0))</f>
        <v>5 ANS</v>
      </c>
      <c r="N179" s="19">
        <f t="shared" si="8"/>
        <v>3.3500000000000002E-2</v>
      </c>
    </row>
    <row r="180" spans="1:14" x14ac:dyDescent="0.25">
      <c r="A180" t="s">
        <v>562</v>
      </c>
      <c r="B180" t="s">
        <v>563</v>
      </c>
      <c r="C180" t="s">
        <v>563</v>
      </c>
      <c r="D180" s="7">
        <v>43514</v>
      </c>
      <c r="E180" s="7">
        <v>43696</v>
      </c>
      <c r="F180">
        <v>5</v>
      </c>
      <c r="G180" t="s">
        <v>58</v>
      </c>
      <c r="H180">
        <v>182</v>
      </c>
      <c r="I180">
        <v>2.359E-2</v>
      </c>
      <c r="J180" s="8">
        <f t="shared" si="7"/>
        <v>2.6410000000000003E-2</v>
      </c>
      <c r="K180" s="9">
        <f t="shared" si="9"/>
        <v>0.5</v>
      </c>
      <c r="L180" t="s">
        <v>564</v>
      </c>
      <c r="M180" s="1" t="str">
        <f t="array" ref="M180">INDEX($P$2:$P$34, MATCH(MIN(ABS($O$2:$O$34 - K180)), ABS($O$2:$O$34 - K180), 0))</f>
        <v>26 SEM</v>
      </c>
      <c r="N180" s="19">
        <f t="shared" si="8"/>
        <v>0.05</v>
      </c>
    </row>
    <row r="181" spans="1:14" x14ac:dyDescent="0.25">
      <c r="A181" t="s">
        <v>565</v>
      </c>
      <c r="B181" t="s">
        <v>566</v>
      </c>
      <c r="C181" t="s">
        <v>566</v>
      </c>
      <c r="D181" s="7">
        <v>43514</v>
      </c>
      <c r="E181" s="7">
        <v>43879</v>
      </c>
      <c r="F181">
        <v>2.95</v>
      </c>
      <c r="G181" t="s">
        <v>95</v>
      </c>
      <c r="H181">
        <v>365</v>
      </c>
      <c r="I181">
        <v>2.41E-2</v>
      </c>
      <c r="J181" s="8">
        <f t="shared" si="7"/>
        <v>5.400000000000002E-3</v>
      </c>
      <c r="K181" s="9">
        <f t="shared" si="9"/>
        <v>1</v>
      </c>
      <c r="L181" t="s">
        <v>564</v>
      </c>
      <c r="M181" s="1" t="str">
        <f t="array" ref="M181">INDEX($P$2:$P$34, MATCH(MIN(ABS($O$2:$O$34 - K181)), ABS($O$2:$O$34 - K181), 0))</f>
        <v>52 SEM</v>
      </c>
      <c r="N181" s="19">
        <f t="shared" si="8"/>
        <v>2.9500000000000002E-2</v>
      </c>
    </row>
    <row r="182" spans="1:14" x14ac:dyDescent="0.25">
      <c r="A182" t="s">
        <v>567</v>
      </c>
      <c r="B182" t="s">
        <v>568</v>
      </c>
      <c r="C182" t="s">
        <v>568</v>
      </c>
      <c r="D182" s="7">
        <v>43515</v>
      </c>
      <c r="E182" s="7">
        <v>43696</v>
      </c>
      <c r="F182">
        <v>5</v>
      </c>
      <c r="G182" t="s">
        <v>58</v>
      </c>
      <c r="H182">
        <v>181</v>
      </c>
      <c r="I182">
        <v>2.359E-2</v>
      </c>
      <c r="J182" s="8">
        <f t="shared" si="7"/>
        <v>2.6410000000000003E-2</v>
      </c>
      <c r="K182" s="9">
        <f t="shared" si="9"/>
        <v>0.5</v>
      </c>
      <c r="L182" t="s">
        <v>569</v>
      </c>
      <c r="M182" s="1" t="str">
        <f t="array" ref="M182">INDEX($P$2:$P$34, MATCH(MIN(ABS($O$2:$O$34 - K182)), ABS($O$2:$O$34 - K182), 0))</f>
        <v>26 SEM</v>
      </c>
      <c r="N182" s="19">
        <f t="shared" si="8"/>
        <v>0.05</v>
      </c>
    </row>
    <row r="183" spans="1:14" x14ac:dyDescent="0.25">
      <c r="A183" t="s">
        <v>570</v>
      </c>
      <c r="B183" t="s">
        <v>571</v>
      </c>
      <c r="C183" t="s">
        <v>571</v>
      </c>
      <c r="D183" s="7">
        <v>43515</v>
      </c>
      <c r="E183" s="7">
        <v>43879</v>
      </c>
      <c r="F183">
        <v>2.68</v>
      </c>
      <c r="G183" t="s">
        <v>54</v>
      </c>
      <c r="H183">
        <v>364</v>
      </c>
      <c r="I183">
        <v>2.3769999999999999E-2</v>
      </c>
      <c r="J183" s="8">
        <f t="shared" si="7"/>
        <v>3.0300000000000014E-3</v>
      </c>
      <c r="K183" s="9">
        <f t="shared" si="9"/>
        <v>1</v>
      </c>
      <c r="L183" t="s">
        <v>569</v>
      </c>
      <c r="M183" s="1" t="str">
        <f t="array" ref="M183">INDEX($P$2:$P$34, MATCH(MIN(ABS($O$2:$O$34 - K183)), ABS($O$2:$O$34 - K183), 0))</f>
        <v>52 SEM</v>
      </c>
      <c r="N183" s="19">
        <f t="shared" si="8"/>
        <v>2.6800000000000001E-2</v>
      </c>
    </row>
    <row r="184" spans="1:14" x14ac:dyDescent="0.25">
      <c r="A184" t="s">
        <v>572</v>
      </c>
      <c r="B184" t="s">
        <v>573</v>
      </c>
      <c r="C184" t="s">
        <v>573</v>
      </c>
      <c r="D184" s="7">
        <v>43516</v>
      </c>
      <c r="E184" s="7">
        <v>43894</v>
      </c>
      <c r="F184">
        <v>3.05</v>
      </c>
      <c r="G184" t="s">
        <v>41</v>
      </c>
      <c r="H184">
        <v>378</v>
      </c>
      <c r="I184">
        <v>2.4039999999999999E-2</v>
      </c>
      <c r="J184" s="8">
        <f t="shared" si="7"/>
        <v>6.4600000000000005E-3</v>
      </c>
      <c r="K184" s="9">
        <f t="shared" si="9"/>
        <v>1</v>
      </c>
      <c r="L184" t="s">
        <v>574</v>
      </c>
      <c r="M184" s="1" t="str">
        <f t="array" ref="M184">INDEX($P$2:$P$34, MATCH(MIN(ABS($O$2:$O$34 - K184)), ABS($O$2:$O$34 - K184), 0))</f>
        <v>52 SEM</v>
      </c>
      <c r="N184" s="19">
        <f t="shared" si="8"/>
        <v>3.0499999999999999E-2</v>
      </c>
    </row>
    <row r="185" spans="1:14" x14ac:dyDescent="0.25">
      <c r="A185" t="s">
        <v>575</v>
      </c>
      <c r="B185" t="s">
        <v>576</v>
      </c>
      <c r="C185" t="s">
        <v>577</v>
      </c>
      <c r="D185" s="7">
        <v>43517</v>
      </c>
      <c r="E185" s="7">
        <v>43881</v>
      </c>
      <c r="F185">
        <v>3.8</v>
      </c>
      <c r="G185" t="s">
        <v>153</v>
      </c>
      <c r="H185">
        <v>364</v>
      </c>
      <c r="I185">
        <v>2.3570000000000001E-2</v>
      </c>
      <c r="J185" s="8">
        <f t="shared" si="7"/>
        <v>1.4429999999999998E-2</v>
      </c>
      <c r="K185" s="9">
        <f t="shared" si="9"/>
        <v>1</v>
      </c>
      <c r="L185" t="s">
        <v>578</v>
      </c>
      <c r="M185" s="1" t="str">
        <f t="array" ref="M185">INDEX($P$2:$P$34, MATCH(MIN(ABS($O$2:$O$34 - K185)), ABS($O$2:$O$34 - K185), 0))</f>
        <v>52 SEM</v>
      </c>
      <c r="N185" s="19">
        <f t="shared" si="8"/>
        <v>3.7999999999999999E-2</v>
      </c>
    </row>
    <row r="186" spans="1:14" x14ac:dyDescent="0.25">
      <c r="A186" t="s">
        <v>579</v>
      </c>
      <c r="B186" t="s">
        <v>580</v>
      </c>
      <c r="C186" t="s">
        <v>580</v>
      </c>
      <c r="D186" s="7">
        <v>43518</v>
      </c>
      <c r="E186" s="7">
        <v>45344</v>
      </c>
      <c r="F186">
        <v>3.15</v>
      </c>
      <c r="G186" t="s">
        <v>118</v>
      </c>
      <c r="H186">
        <v>1826</v>
      </c>
      <c r="I186">
        <v>2.7E-2</v>
      </c>
      <c r="J186" s="8">
        <f t="shared" si="7"/>
        <v>4.5000000000000005E-3</v>
      </c>
      <c r="K186" s="9">
        <f t="shared" si="9"/>
        <v>5</v>
      </c>
      <c r="L186" t="s">
        <v>581</v>
      </c>
      <c r="M186" s="1" t="str">
        <f t="array" ref="M186">INDEX($P$2:$P$34, MATCH(MIN(ABS($O$2:$O$34 - K186)), ABS($O$2:$O$34 - K186), 0))</f>
        <v>5 ANS</v>
      </c>
      <c r="N186" s="19">
        <f t="shared" si="8"/>
        <v>3.15E-2</v>
      </c>
    </row>
    <row r="187" spans="1:14" x14ac:dyDescent="0.25">
      <c r="A187" t="s">
        <v>582</v>
      </c>
      <c r="B187" t="s">
        <v>583</v>
      </c>
      <c r="C187" t="s">
        <v>584</v>
      </c>
      <c r="D187" s="7">
        <v>43518</v>
      </c>
      <c r="E187" s="7">
        <v>45830</v>
      </c>
      <c r="F187">
        <v>3.31</v>
      </c>
      <c r="G187" t="s">
        <v>118</v>
      </c>
      <c r="H187">
        <v>2312</v>
      </c>
      <c r="I187">
        <v>2.811E-2</v>
      </c>
      <c r="J187" s="8">
        <f t="shared" si="7"/>
        <v>4.9899999999999979E-3</v>
      </c>
      <c r="K187" s="9">
        <f t="shared" si="9"/>
        <v>6</v>
      </c>
      <c r="L187" t="s">
        <v>581</v>
      </c>
      <c r="M187" s="1" t="str">
        <f t="array" ref="M187">INDEX($P$2:$P$34, MATCH(MIN(ABS($O$2:$O$34 - K187)), ABS($O$2:$O$34 - K187), 0))</f>
        <v>6 ANS</v>
      </c>
      <c r="N187" s="19">
        <f t="shared" si="8"/>
        <v>3.3099999999999997E-2</v>
      </c>
    </row>
    <row r="188" spans="1:14" x14ac:dyDescent="0.25">
      <c r="A188" t="s">
        <v>585</v>
      </c>
      <c r="B188" t="s">
        <v>586</v>
      </c>
      <c r="C188" t="s">
        <v>587</v>
      </c>
      <c r="D188" s="7">
        <v>43518</v>
      </c>
      <c r="E188" s="7">
        <v>43668</v>
      </c>
      <c r="F188">
        <v>2.52</v>
      </c>
      <c r="G188" t="s">
        <v>106</v>
      </c>
      <c r="H188">
        <v>150</v>
      </c>
      <c r="I188">
        <v>2.3369999999999998E-2</v>
      </c>
      <c r="J188" s="8">
        <f t="shared" si="7"/>
        <v>1.8300000000000018E-3</v>
      </c>
      <c r="K188" s="9">
        <f t="shared" si="9"/>
        <v>0.41</v>
      </c>
      <c r="L188" t="s">
        <v>581</v>
      </c>
      <c r="M188" s="1" t="str">
        <f t="array" ref="M188">INDEX($P$2:$P$34, MATCH(MIN(ABS($O$2:$O$34 - K188)), ABS($O$2:$O$34 - K188), 0))</f>
        <v>26 SEM</v>
      </c>
      <c r="N188" s="19">
        <f t="shared" si="8"/>
        <v>2.52E-2</v>
      </c>
    </row>
    <row r="189" spans="1:14" x14ac:dyDescent="0.25">
      <c r="A189" t="s">
        <v>588</v>
      </c>
      <c r="B189" t="s">
        <v>589</v>
      </c>
      <c r="C189" t="s">
        <v>590</v>
      </c>
      <c r="D189" s="7">
        <v>43521</v>
      </c>
      <c r="E189" s="7">
        <v>43612</v>
      </c>
      <c r="F189">
        <v>4.1500000000000004</v>
      </c>
      <c r="G189" t="s">
        <v>153</v>
      </c>
      <c r="H189">
        <v>91</v>
      </c>
      <c r="I189">
        <v>2.3460000000000002E-2</v>
      </c>
      <c r="J189" s="8">
        <f t="shared" si="7"/>
        <v>1.804E-2</v>
      </c>
      <c r="K189" s="9">
        <f t="shared" si="9"/>
        <v>0.25</v>
      </c>
      <c r="L189" t="s">
        <v>591</v>
      </c>
      <c r="M189" s="1" t="str">
        <f t="array" ref="M189">INDEX($P$2:$P$34, MATCH(MIN(ABS($O$2:$O$34 - K189)), ABS($O$2:$O$34 - K189), 0))</f>
        <v>13 SEM</v>
      </c>
      <c r="N189" s="19">
        <f t="shared" si="8"/>
        <v>4.1500000000000002E-2</v>
      </c>
    </row>
    <row r="190" spans="1:14" x14ac:dyDescent="0.25">
      <c r="A190" t="s">
        <v>592</v>
      </c>
      <c r="B190" t="s">
        <v>593</v>
      </c>
      <c r="C190" t="s">
        <v>593</v>
      </c>
      <c r="D190" s="7">
        <v>43523</v>
      </c>
      <c r="E190" s="7">
        <v>43896</v>
      </c>
      <c r="F190">
        <v>3</v>
      </c>
      <c r="G190" t="s">
        <v>41</v>
      </c>
      <c r="H190">
        <v>373</v>
      </c>
      <c r="I190">
        <v>2.3910000000000001E-2</v>
      </c>
      <c r="J190" s="8">
        <f t="shared" si="7"/>
        <v>6.0899999999999982E-3</v>
      </c>
      <c r="K190" s="9">
        <f t="shared" si="9"/>
        <v>1</v>
      </c>
      <c r="L190" t="s">
        <v>594</v>
      </c>
      <c r="M190" s="1" t="str">
        <f t="array" ref="M190">INDEX($P$2:$P$34, MATCH(MIN(ABS($O$2:$O$34 - K190)), ABS($O$2:$O$34 - K190), 0))</f>
        <v>52 SEM</v>
      </c>
      <c r="N190" s="19">
        <f t="shared" si="8"/>
        <v>0.03</v>
      </c>
    </row>
    <row r="191" spans="1:14" x14ac:dyDescent="0.25">
      <c r="A191" t="s">
        <v>595</v>
      </c>
      <c r="B191" t="s">
        <v>596</v>
      </c>
      <c r="C191" t="s">
        <v>596</v>
      </c>
      <c r="D191" s="7">
        <v>43524</v>
      </c>
      <c r="E191" s="7">
        <v>43896</v>
      </c>
      <c r="F191">
        <v>2.85</v>
      </c>
      <c r="G191" t="s">
        <v>41</v>
      </c>
      <c r="H191">
        <v>372</v>
      </c>
      <c r="I191">
        <v>2.4049999999999998E-2</v>
      </c>
      <c r="J191" s="8">
        <f t="shared" si="7"/>
        <v>4.4500000000000026E-3</v>
      </c>
      <c r="K191" s="9">
        <f t="shared" si="9"/>
        <v>1</v>
      </c>
      <c r="L191" t="s">
        <v>597</v>
      </c>
      <c r="M191" s="1" t="str">
        <f t="array" ref="M191">INDEX($P$2:$P$34, MATCH(MIN(ABS($O$2:$O$34 - K191)), ABS($O$2:$O$34 - K191), 0))</f>
        <v>52 SEM</v>
      </c>
      <c r="N191" s="19">
        <f t="shared" si="8"/>
        <v>2.8500000000000001E-2</v>
      </c>
    </row>
    <row r="192" spans="1:14" x14ac:dyDescent="0.25">
      <c r="A192" t="s">
        <v>598</v>
      </c>
      <c r="B192" t="s">
        <v>599</v>
      </c>
      <c r="C192" t="s">
        <v>600</v>
      </c>
      <c r="D192" s="7">
        <v>43528</v>
      </c>
      <c r="E192" s="7">
        <v>43892</v>
      </c>
      <c r="F192">
        <v>4.1500000000000004</v>
      </c>
      <c r="G192" t="s">
        <v>153</v>
      </c>
      <c r="H192">
        <v>364</v>
      </c>
      <c r="I192">
        <v>2.342E-2</v>
      </c>
      <c r="J192" s="8">
        <f t="shared" si="7"/>
        <v>1.8080000000000002E-2</v>
      </c>
      <c r="K192" s="9">
        <f t="shared" si="9"/>
        <v>1</v>
      </c>
      <c r="L192" t="s">
        <v>601</v>
      </c>
      <c r="M192" s="1" t="str">
        <f t="array" ref="M192">INDEX($P$2:$P$34, MATCH(MIN(ABS($O$2:$O$34 - K192)), ABS($O$2:$O$34 - K192), 0))</f>
        <v>52 SEM</v>
      </c>
      <c r="N192" s="19">
        <f t="shared" si="8"/>
        <v>4.1500000000000002E-2</v>
      </c>
    </row>
    <row r="193" spans="1:14" x14ac:dyDescent="0.25">
      <c r="A193" t="s">
        <v>602</v>
      </c>
      <c r="B193" t="s">
        <v>603</v>
      </c>
      <c r="C193" t="s">
        <v>604</v>
      </c>
      <c r="D193" s="7">
        <v>43530</v>
      </c>
      <c r="E193" s="7">
        <v>43620</v>
      </c>
      <c r="F193">
        <v>4.84</v>
      </c>
      <c r="G193" t="s">
        <v>142</v>
      </c>
      <c r="H193">
        <v>90</v>
      </c>
      <c r="I193">
        <v>2.3449999999999999E-2</v>
      </c>
      <c r="J193" s="8">
        <f t="shared" si="7"/>
        <v>2.495E-2</v>
      </c>
      <c r="K193" s="9">
        <f t="shared" si="9"/>
        <v>0.25</v>
      </c>
      <c r="L193" t="s">
        <v>605</v>
      </c>
      <c r="M193" s="1" t="str">
        <f t="array" ref="M193">INDEX($P$2:$P$34, MATCH(MIN(ABS($O$2:$O$34 - K193)), ABS($O$2:$O$34 - K193), 0))</f>
        <v>13 SEM</v>
      </c>
      <c r="N193" s="19">
        <f t="shared" si="8"/>
        <v>4.8399999999999999E-2</v>
      </c>
    </row>
    <row r="194" spans="1:14" x14ac:dyDescent="0.25">
      <c r="A194" t="s">
        <v>606</v>
      </c>
      <c r="B194" t="s">
        <v>607</v>
      </c>
      <c r="C194" t="s">
        <v>607</v>
      </c>
      <c r="D194" s="7">
        <v>43536</v>
      </c>
      <c r="E194" s="7">
        <v>43902</v>
      </c>
      <c r="F194">
        <v>2.95</v>
      </c>
      <c r="G194" t="s">
        <v>95</v>
      </c>
      <c r="H194">
        <v>366</v>
      </c>
      <c r="I194">
        <v>2.3900000000000001E-2</v>
      </c>
      <c r="J194" s="8">
        <f t="shared" ref="J194:J257" si="10">F194/100 - I194</f>
        <v>5.6000000000000008E-3</v>
      </c>
      <c r="K194" s="9">
        <f t="shared" si="9"/>
        <v>1</v>
      </c>
      <c r="L194" t="s">
        <v>608</v>
      </c>
      <c r="M194" s="1" t="str">
        <f t="array" ref="M194">INDEX($P$2:$P$34, MATCH(MIN(ABS($O$2:$O$34 - K194)), ABS($O$2:$O$34 - K194), 0))</f>
        <v>52 SEM</v>
      </c>
      <c r="N194" s="19">
        <f t="shared" si="8"/>
        <v>2.9500000000000002E-2</v>
      </c>
    </row>
    <row r="195" spans="1:14" x14ac:dyDescent="0.25">
      <c r="A195" t="s">
        <v>609</v>
      </c>
      <c r="B195" t="s">
        <v>610</v>
      </c>
      <c r="C195" t="s">
        <v>610</v>
      </c>
      <c r="D195" s="7">
        <v>43537</v>
      </c>
      <c r="E195" s="7">
        <v>43628</v>
      </c>
      <c r="F195">
        <v>5</v>
      </c>
      <c r="G195" t="s">
        <v>58</v>
      </c>
      <c r="H195">
        <v>91</v>
      </c>
      <c r="I195">
        <v>2.3359999999999999E-2</v>
      </c>
      <c r="J195" s="8">
        <f t="shared" si="10"/>
        <v>2.6640000000000004E-2</v>
      </c>
      <c r="K195" s="9">
        <f t="shared" si="9"/>
        <v>0.25</v>
      </c>
      <c r="L195" t="s">
        <v>611</v>
      </c>
      <c r="M195" s="1" t="str">
        <f t="array" ref="M195">INDEX($P$2:$P$34, MATCH(MIN(ABS($O$2:$O$34 - K195)), ABS($O$2:$O$34 - K195), 0))</f>
        <v>13 SEM</v>
      </c>
      <c r="N195" s="19">
        <f t="shared" ref="N195:N258" si="11">F195/100</f>
        <v>0.05</v>
      </c>
    </row>
    <row r="196" spans="1:14" x14ac:dyDescent="0.25">
      <c r="A196" t="s">
        <v>612</v>
      </c>
      <c r="B196" t="s">
        <v>613</v>
      </c>
      <c r="C196" t="s">
        <v>614</v>
      </c>
      <c r="D196" s="7">
        <v>43539</v>
      </c>
      <c r="E196" s="7">
        <v>43902</v>
      </c>
      <c r="F196">
        <v>2.59</v>
      </c>
      <c r="G196" t="s">
        <v>106</v>
      </c>
      <c r="H196">
        <v>363</v>
      </c>
      <c r="I196">
        <v>2.35E-2</v>
      </c>
      <c r="J196" s="8">
        <f t="shared" si="10"/>
        <v>2.3999999999999994E-3</v>
      </c>
      <c r="K196" s="9">
        <f t="shared" si="9"/>
        <v>0.99</v>
      </c>
      <c r="L196" t="s">
        <v>615</v>
      </c>
      <c r="M196" s="1" t="str">
        <f t="array" ref="M196">INDEX($P$2:$P$34, MATCH(MIN(ABS($O$2:$O$34 - K196)), ABS($O$2:$O$34 - K196), 0))</f>
        <v>52 SEM</v>
      </c>
      <c r="N196" s="19">
        <f t="shared" si="11"/>
        <v>2.5899999999999999E-2</v>
      </c>
    </row>
    <row r="197" spans="1:14" x14ac:dyDescent="0.25">
      <c r="A197" t="s">
        <v>616</v>
      </c>
      <c r="B197" t="s">
        <v>617</v>
      </c>
      <c r="C197" t="s">
        <v>618</v>
      </c>
      <c r="D197" s="7">
        <v>43542</v>
      </c>
      <c r="E197" s="7">
        <v>44638</v>
      </c>
      <c r="F197">
        <v>3.04</v>
      </c>
      <c r="G197" t="s">
        <v>173</v>
      </c>
      <c r="H197">
        <v>1096</v>
      </c>
      <c r="I197">
        <v>2.5360000000000001E-2</v>
      </c>
      <c r="J197" s="8">
        <f t="shared" si="10"/>
        <v>5.0399999999999993E-3</v>
      </c>
      <c r="K197" s="9">
        <f t="shared" si="9"/>
        <v>3</v>
      </c>
      <c r="L197" t="s">
        <v>619</v>
      </c>
      <c r="M197" s="1" t="str">
        <f t="array" ref="M197">INDEX($P$2:$P$34, MATCH(MIN(ABS($O$2:$O$34 - K197)), ABS($O$2:$O$34 - K197), 0))</f>
        <v>3 ANS</v>
      </c>
      <c r="N197" s="19">
        <f t="shared" si="11"/>
        <v>3.04E-2</v>
      </c>
    </row>
    <row r="198" spans="1:14" x14ac:dyDescent="0.25">
      <c r="A198" t="s">
        <v>620</v>
      </c>
      <c r="B198" t="s">
        <v>621</v>
      </c>
      <c r="C198" t="s">
        <v>622</v>
      </c>
      <c r="D198" s="7">
        <v>43542</v>
      </c>
      <c r="E198" s="7">
        <v>44638</v>
      </c>
      <c r="F198">
        <v>2.94</v>
      </c>
      <c r="G198" t="s">
        <v>62</v>
      </c>
      <c r="H198">
        <v>1096</v>
      </c>
      <c r="I198">
        <v>2.5360000000000001E-2</v>
      </c>
      <c r="J198" s="8">
        <f t="shared" si="10"/>
        <v>4.0399999999999985E-3</v>
      </c>
      <c r="K198" s="9">
        <f t="shared" si="9"/>
        <v>3</v>
      </c>
      <c r="L198" t="s">
        <v>619</v>
      </c>
      <c r="M198" s="1" t="str">
        <f t="array" ref="M198">INDEX($P$2:$P$34, MATCH(MIN(ABS($O$2:$O$34 - K198)), ABS($O$2:$O$34 - K198), 0))</f>
        <v>3 ANS</v>
      </c>
      <c r="N198" s="19">
        <f t="shared" si="11"/>
        <v>2.9399999999999999E-2</v>
      </c>
    </row>
    <row r="199" spans="1:14" x14ac:dyDescent="0.25">
      <c r="A199" t="s">
        <v>623</v>
      </c>
      <c r="B199" t="s">
        <v>624</v>
      </c>
      <c r="C199" t="s">
        <v>624</v>
      </c>
      <c r="D199" s="7">
        <v>43551</v>
      </c>
      <c r="E199" s="7">
        <v>43915</v>
      </c>
      <c r="F199">
        <v>2.64</v>
      </c>
      <c r="G199" t="s">
        <v>54</v>
      </c>
      <c r="H199">
        <v>364</v>
      </c>
      <c r="I199">
        <v>2.3720000000000001E-2</v>
      </c>
      <c r="J199" s="8">
        <f t="shared" si="10"/>
        <v>2.6799999999999984E-3</v>
      </c>
      <c r="K199" s="9">
        <f t="shared" si="9"/>
        <v>1</v>
      </c>
      <c r="L199" t="s">
        <v>625</v>
      </c>
      <c r="M199" s="1" t="str">
        <f t="array" ref="M199">INDEX($P$2:$P$34, MATCH(MIN(ABS($O$2:$O$34 - K199)), ABS($O$2:$O$34 - K199), 0))</f>
        <v>52 SEM</v>
      </c>
      <c r="N199" s="19">
        <f t="shared" si="11"/>
        <v>2.64E-2</v>
      </c>
    </row>
    <row r="200" spans="1:14" x14ac:dyDescent="0.25">
      <c r="A200" t="s">
        <v>626</v>
      </c>
      <c r="B200" t="s">
        <v>627</v>
      </c>
      <c r="C200" t="s">
        <v>627</v>
      </c>
      <c r="D200" s="7">
        <v>43551</v>
      </c>
      <c r="E200" s="7">
        <v>44282</v>
      </c>
      <c r="F200">
        <v>2.81</v>
      </c>
      <c r="G200" t="s">
        <v>54</v>
      </c>
      <c r="H200">
        <v>731</v>
      </c>
      <c r="I200">
        <v>2.4539999999999999E-2</v>
      </c>
      <c r="J200" s="8">
        <f t="shared" si="10"/>
        <v>3.5600000000000007E-3</v>
      </c>
      <c r="K200" s="9">
        <f t="shared" si="9"/>
        <v>2</v>
      </c>
      <c r="L200" t="s">
        <v>625</v>
      </c>
      <c r="M200" s="1" t="str">
        <f t="array" ref="M200">INDEX($P$2:$P$34, MATCH(MIN(ABS($O$2:$O$34 - K200)), ABS($O$2:$O$34 - K200), 0))</f>
        <v>2 ANS</v>
      </c>
      <c r="N200" s="19">
        <f t="shared" si="11"/>
        <v>2.81E-2</v>
      </c>
    </row>
    <row r="201" spans="1:14" x14ac:dyDescent="0.25">
      <c r="A201" t="s">
        <v>628</v>
      </c>
      <c r="B201" t="s">
        <v>629</v>
      </c>
      <c r="C201" t="s">
        <v>630</v>
      </c>
      <c r="D201" s="7">
        <v>43552</v>
      </c>
      <c r="E201" s="7">
        <v>43636</v>
      </c>
      <c r="F201">
        <v>3.7</v>
      </c>
      <c r="G201" t="s">
        <v>153</v>
      </c>
      <c r="H201">
        <v>84</v>
      </c>
      <c r="I201">
        <v>2.333E-2</v>
      </c>
      <c r="J201" s="8">
        <f t="shared" si="10"/>
        <v>1.3670000000000005E-2</v>
      </c>
      <c r="K201" s="9">
        <f t="shared" si="9"/>
        <v>0.23</v>
      </c>
      <c r="L201" t="s">
        <v>631</v>
      </c>
      <c r="M201" s="1" t="str">
        <f t="array" ref="M201">INDEX($P$2:$P$34, MATCH(MIN(ABS($O$2:$O$34 - K201)), ABS($O$2:$O$34 - K201), 0))</f>
        <v>13 SEM</v>
      </c>
      <c r="N201" s="19">
        <f t="shared" si="11"/>
        <v>3.7000000000000005E-2</v>
      </c>
    </row>
    <row r="202" spans="1:14" x14ac:dyDescent="0.25">
      <c r="A202" t="s">
        <v>632</v>
      </c>
      <c r="B202" t="s">
        <v>633</v>
      </c>
      <c r="C202" t="s">
        <v>633</v>
      </c>
      <c r="D202" s="7">
        <v>43552</v>
      </c>
      <c r="E202" s="7">
        <v>43735</v>
      </c>
      <c r="F202">
        <v>2.48</v>
      </c>
      <c r="G202" t="s">
        <v>41</v>
      </c>
      <c r="H202">
        <v>183</v>
      </c>
      <c r="I202">
        <v>2.3390000000000001E-2</v>
      </c>
      <c r="J202" s="8">
        <f t="shared" si="10"/>
        <v>1.4099999999999981E-3</v>
      </c>
      <c r="K202" s="9">
        <f t="shared" si="9"/>
        <v>0.5</v>
      </c>
      <c r="L202" t="s">
        <v>631</v>
      </c>
      <c r="M202" s="1" t="str">
        <f t="array" ref="M202">INDEX($P$2:$P$34, MATCH(MIN(ABS($O$2:$O$34 - K202)), ABS($O$2:$O$34 - K202), 0))</f>
        <v>26 SEM</v>
      </c>
      <c r="N202" s="19">
        <f t="shared" si="11"/>
        <v>2.4799999999999999E-2</v>
      </c>
    </row>
    <row r="203" spans="1:14" x14ac:dyDescent="0.25">
      <c r="A203" t="s">
        <v>634</v>
      </c>
      <c r="B203" t="s">
        <v>635</v>
      </c>
      <c r="C203" t="s">
        <v>635</v>
      </c>
      <c r="D203" s="7">
        <v>43552</v>
      </c>
      <c r="E203" s="7">
        <v>45013</v>
      </c>
      <c r="F203">
        <v>3.06</v>
      </c>
      <c r="G203" t="s">
        <v>62</v>
      </c>
      <c r="H203">
        <v>1461</v>
      </c>
      <c r="I203">
        <v>2.6040000000000001E-2</v>
      </c>
      <c r="J203" s="8">
        <f t="shared" si="10"/>
        <v>4.5600000000000016E-3</v>
      </c>
      <c r="K203" s="9">
        <f t="shared" si="9"/>
        <v>4</v>
      </c>
      <c r="L203" t="s">
        <v>631</v>
      </c>
      <c r="M203" s="1" t="str">
        <f t="array" ref="M203">INDEX($P$2:$P$34, MATCH(MIN(ABS($O$2:$O$34 - K203)), ABS($O$2:$O$34 - K203), 0))</f>
        <v>4 ANS</v>
      </c>
      <c r="N203" s="19">
        <f t="shared" si="11"/>
        <v>3.0600000000000002E-2</v>
      </c>
    </row>
    <row r="204" spans="1:14" x14ac:dyDescent="0.25">
      <c r="A204" t="s">
        <v>636</v>
      </c>
      <c r="B204" t="s">
        <v>637</v>
      </c>
      <c r="C204" t="s">
        <v>637</v>
      </c>
      <c r="D204" s="7">
        <v>43552</v>
      </c>
      <c r="E204" s="7">
        <v>43916</v>
      </c>
      <c r="F204">
        <v>2.59</v>
      </c>
      <c r="G204" t="s">
        <v>91</v>
      </c>
      <c r="H204">
        <v>364</v>
      </c>
      <c r="I204">
        <v>2.3400000000000001E-2</v>
      </c>
      <c r="J204" s="8">
        <f t="shared" si="10"/>
        <v>2.4999999999999988E-3</v>
      </c>
      <c r="K204" s="9">
        <f t="shared" si="9"/>
        <v>1</v>
      </c>
      <c r="L204" t="s">
        <v>631</v>
      </c>
      <c r="M204" s="1" t="str">
        <f t="array" ref="M204">INDEX($P$2:$P$34, MATCH(MIN(ABS($O$2:$O$34 - K204)), ABS($O$2:$O$34 - K204), 0))</f>
        <v>52 SEM</v>
      </c>
      <c r="N204" s="19">
        <f t="shared" si="11"/>
        <v>2.5899999999999999E-2</v>
      </c>
    </row>
    <row r="205" spans="1:14" x14ac:dyDescent="0.25">
      <c r="A205" t="s">
        <v>638</v>
      </c>
      <c r="B205" t="s">
        <v>639</v>
      </c>
      <c r="C205" t="s">
        <v>639</v>
      </c>
      <c r="D205" s="7">
        <v>43552</v>
      </c>
      <c r="E205" s="7">
        <v>44283</v>
      </c>
      <c r="F205">
        <v>2.76</v>
      </c>
      <c r="G205" t="s">
        <v>91</v>
      </c>
      <c r="H205">
        <v>731</v>
      </c>
      <c r="I205">
        <v>2.461E-2</v>
      </c>
      <c r="J205" s="8">
        <f t="shared" si="10"/>
        <v>2.9899999999999996E-3</v>
      </c>
      <c r="K205" s="9">
        <f t="shared" si="9"/>
        <v>2</v>
      </c>
      <c r="L205" t="s">
        <v>631</v>
      </c>
      <c r="M205" s="1" t="str">
        <f t="array" ref="M205">INDEX($P$2:$P$34, MATCH(MIN(ABS($O$2:$O$34 - K205)), ABS($O$2:$O$34 - K205), 0))</f>
        <v>2 ANS</v>
      </c>
      <c r="N205" s="19">
        <f t="shared" si="11"/>
        <v>2.76E-2</v>
      </c>
    </row>
    <row r="206" spans="1:14" x14ac:dyDescent="0.25">
      <c r="A206" t="s">
        <v>640</v>
      </c>
      <c r="B206" t="s">
        <v>641</v>
      </c>
      <c r="C206" t="s">
        <v>641</v>
      </c>
      <c r="D206" s="7">
        <v>43553</v>
      </c>
      <c r="E206" s="7">
        <v>45014</v>
      </c>
      <c r="F206">
        <v>3.05</v>
      </c>
      <c r="G206" t="s">
        <v>264</v>
      </c>
      <c r="H206">
        <v>1461</v>
      </c>
      <c r="I206">
        <v>2.6089999999999999E-2</v>
      </c>
      <c r="J206" s="8">
        <f t="shared" si="10"/>
        <v>4.4100000000000007E-3</v>
      </c>
      <c r="K206" s="9">
        <f t="shared" si="9"/>
        <v>4</v>
      </c>
      <c r="L206" t="s">
        <v>642</v>
      </c>
      <c r="M206" s="1" t="str">
        <f t="array" ref="M206">INDEX($P$2:$P$34, MATCH(MIN(ABS($O$2:$O$34 - K206)), ABS($O$2:$O$34 - K206), 0))</f>
        <v>4 ANS</v>
      </c>
      <c r="N206" s="19">
        <f t="shared" si="11"/>
        <v>3.0499999999999999E-2</v>
      </c>
    </row>
    <row r="207" spans="1:14" x14ac:dyDescent="0.25">
      <c r="A207" t="s">
        <v>643</v>
      </c>
      <c r="B207" t="s">
        <v>644</v>
      </c>
      <c r="C207" t="s">
        <v>644</v>
      </c>
      <c r="D207" s="7">
        <v>43553</v>
      </c>
      <c r="E207" s="7">
        <v>45380</v>
      </c>
      <c r="F207">
        <v>3.15</v>
      </c>
      <c r="G207" t="s">
        <v>37</v>
      </c>
      <c r="H207">
        <v>1827</v>
      </c>
      <c r="I207">
        <v>2.6890000000000001E-2</v>
      </c>
      <c r="J207" s="8">
        <f t="shared" si="10"/>
        <v>4.6099999999999995E-3</v>
      </c>
      <c r="K207" s="9">
        <f t="shared" ref="K207:K270" si="12">IF(H207/365&lt;1,ROUND(H207/365,2),ROUND(H207/365,0))</f>
        <v>5</v>
      </c>
      <c r="L207" t="s">
        <v>642</v>
      </c>
      <c r="M207" s="1" t="str">
        <f t="array" ref="M207">INDEX($P$2:$P$34, MATCH(MIN(ABS($O$2:$O$34 - K207)), ABS($O$2:$O$34 - K207), 0))</f>
        <v>5 ANS</v>
      </c>
      <c r="N207" s="19">
        <f t="shared" si="11"/>
        <v>3.15E-2</v>
      </c>
    </row>
    <row r="208" spans="1:14" x14ac:dyDescent="0.25">
      <c r="A208" t="s">
        <v>645</v>
      </c>
      <c r="B208" t="s">
        <v>646</v>
      </c>
      <c r="C208" t="s">
        <v>646</v>
      </c>
      <c r="D208" s="7">
        <v>43553</v>
      </c>
      <c r="E208" s="7">
        <v>45555</v>
      </c>
      <c r="F208">
        <v>3.21</v>
      </c>
      <c r="G208" t="s">
        <v>118</v>
      </c>
      <c r="H208">
        <v>2002</v>
      </c>
      <c r="I208">
        <v>2.7320000000000001E-2</v>
      </c>
      <c r="J208" s="8">
        <f t="shared" si="10"/>
        <v>4.7799999999999961E-3</v>
      </c>
      <c r="K208" s="9">
        <f t="shared" si="12"/>
        <v>5</v>
      </c>
      <c r="L208" t="s">
        <v>642</v>
      </c>
      <c r="M208" s="1" t="str">
        <f t="array" ref="M208">INDEX($P$2:$P$34, MATCH(MIN(ABS($O$2:$O$34 - K208)), ABS($O$2:$O$34 - K208), 0))</f>
        <v>5 ANS</v>
      </c>
      <c r="N208" s="19">
        <f t="shared" si="11"/>
        <v>3.2099999999999997E-2</v>
      </c>
    </row>
    <row r="209" spans="1:14" x14ac:dyDescent="0.25">
      <c r="A209" t="s">
        <v>647</v>
      </c>
      <c r="B209" t="s">
        <v>648</v>
      </c>
      <c r="C209" t="s">
        <v>648</v>
      </c>
      <c r="D209" s="7">
        <v>43553</v>
      </c>
      <c r="E209" s="7">
        <v>46009</v>
      </c>
      <c r="F209">
        <v>3.38</v>
      </c>
      <c r="G209" t="s">
        <v>118</v>
      </c>
      <c r="H209">
        <v>2456</v>
      </c>
      <c r="I209">
        <v>2.8420000000000001E-2</v>
      </c>
      <c r="J209" s="8">
        <f t="shared" si="10"/>
        <v>5.3799999999999959E-3</v>
      </c>
      <c r="K209" s="9">
        <f t="shared" si="12"/>
        <v>7</v>
      </c>
      <c r="L209" t="s">
        <v>642</v>
      </c>
      <c r="M209" s="1" t="str">
        <f t="array" ref="M209">INDEX($P$2:$P$34, MATCH(MIN(ABS($O$2:$O$34 - K209)), ABS($O$2:$O$34 - K209), 0))</f>
        <v>7 ANS</v>
      </c>
      <c r="N209" s="19">
        <f t="shared" si="11"/>
        <v>3.3799999999999997E-2</v>
      </c>
    </row>
    <row r="210" spans="1:14" x14ac:dyDescent="0.25">
      <c r="A210" t="s">
        <v>649</v>
      </c>
      <c r="B210" t="s">
        <v>650</v>
      </c>
      <c r="C210" t="s">
        <v>650</v>
      </c>
      <c r="D210" s="7">
        <v>43553</v>
      </c>
      <c r="E210" s="7">
        <v>46110</v>
      </c>
      <c r="F210">
        <v>2.92</v>
      </c>
      <c r="G210" t="s">
        <v>118</v>
      </c>
      <c r="H210">
        <v>2557</v>
      </c>
      <c r="I210">
        <v>2.8670000000000001E-2</v>
      </c>
      <c r="J210" s="8">
        <f t="shared" si="10"/>
        <v>5.2999999999999922E-4</v>
      </c>
      <c r="K210" s="9">
        <f t="shared" si="12"/>
        <v>7</v>
      </c>
      <c r="L210" t="s">
        <v>642</v>
      </c>
      <c r="M210" s="1" t="str">
        <f t="array" ref="M210">INDEX($P$2:$P$34, MATCH(MIN(ABS($O$2:$O$34 - K210)), ABS($O$2:$O$34 - K210), 0))</f>
        <v>7 ANS</v>
      </c>
      <c r="N210" s="19">
        <f t="shared" si="11"/>
        <v>2.92E-2</v>
      </c>
    </row>
    <row r="211" spans="1:14" x14ac:dyDescent="0.25">
      <c r="A211" t="s">
        <v>651</v>
      </c>
      <c r="B211" t="s">
        <v>652</v>
      </c>
      <c r="C211" t="s">
        <v>652</v>
      </c>
      <c r="D211" s="7">
        <v>43553</v>
      </c>
      <c r="E211" s="7">
        <v>43644</v>
      </c>
      <c r="F211">
        <v>2.5299999999999998</v>
      </c>
      <c r="G211" t="s">
        <v>91</v>
      </c>
      <c r="H211">
        <v>91</v>
      </c>
      <c r="I211">
        <v>2.334E-2</v>
      </c>
      <c r="J211" s="8">
        <f t="shared" si="10"/>
        <v>1.9599999999999999E-3</v>
      </c>
      <c r="K211" s="9">
        <f t="shared" si="12"/>
        <v>0.25</v>
      </c>
      <c r="L211" t="s">
        <v>642</v>
      </c>
      <c r="M211" s="1" t="str">
        <f t="array" ref="M211">INDEX($P$2:$P$34, MATCH(MIN(ABS($O$2:$O$34 - K211)), ABS($O$2:$O$34 - K211), 0))</f>
        <v>13 SEM</v>
      </c>
      <c r="N211" s="19">
        <f t="shared" si="11"/>
        <v>2.53E-2</v>
      </c>
    </row>
    <row r="212" spans="1:14" x14ac:dyDescent="0.25">
      <c r="A212" t="s">
        <v>653</v>
      </c>
      <c r="B212" t="s">
        <v>654</v>
      </c>
      <c r="C212" t="s">
        <v>654</v>
      </c>
      <c r="D212" s="7">
        <v>43553</v>
      </c>
      <c r="E212" s="7">
        <v>44649</v>
      </c>
      <c r="F212">
        <v>2.94</v>
      </c>
      <c r="G212" t="s">
        <v>62</v>
      </c>
      <c r="H212">
        <v>1096</v>
      </c>
      <c r="I212">
        <v>2.5350000000000001E-2</v>
      </c>
      <c r="J212" s="8">
        <f t="shared" si="10"/>
        <v>4.049999999999998E-3</v>
      </c>
      <c r="K212" s="9">
        <f t="shared" si="12"/>
        <v>3</v>
      </c>
      <c r="L212" t="s">
        <v>642</v>
      </c>
      <c r="M212" s="1" t="str">
        <f t="array" ref="M212">INDEX($P$2:$P$34, MATCH(MIN(ABS($O$2:$O$34 - K212)), ABS($O$2:$O$34 - K212), 0))</f>
        <v>3 ANS</v>
      </c>
      <c r="N212" s="19">
        <f t="shared" si="11"/>
        <v>2.9399999999999999E-2</v>
      </c>
    </row>
    <row r="213" spans="1:14" x14ac:dyDescent="0.25">
      <c r="A213" t="s">
        <v>655</v>
      </c>
      <c r="B213" t="s">
        <v>656</v>
      </c>
      <c r="C213" t="s">
        <v>656</v>
      </c>
      <c r="D213" s="7">
        <v>43553</v>
      </c>
      <c r="E213" s="7">
        <v>45014</v>
      </c>
      <c r="F213">
        <v>3.05</v>
      </c>
      <c r="G213" t="s">
        <v>62</v>
      </c>
      <c r="H213">
        <v>1461</v>
      </c>
      <c r="I213">
        <v>2.6089999999999999E-2</v>
      </c>
      <c r="J213" s="8">
        <f t="shared" si="10"/>
        <v>4.4100000000000007E-3</v>
      </c>
      <c r="K213" s="9">
        <f t="shared" si="12"/>
        <v>4</v>
      </c>
      <c r="L213" t="s">
        <v>642</v>
      </c>
      <c r="M213" s="1" t="str">
        <f t="array" ref="M213">INDEX($P$2:$P$34, MATCH(MIN(ABS($O$2:$O$34 - K213)), ABS($O$2:$O$34 - K213), 0))</f>
        <v>4 ANS</v>
      </c>
      <c r="N213" s="19">
        <f t="shared" si="11"/>
        <v>3.0499999999999999E-2</v>
      </c>
    </row>
    <row r="214" spans="1:14" x14ac:dyDescent="0.25">
      <c r="A214" t="s">
        <v>657</v>
      </c>
      <c r="B214" t="s">
        <v>658</v>
      </c>
      <c r="C214" t="s">
        <v>658</v>
      </c>
      <c r="D214" s="7">
        <v>43556</v>
      </c>
      <c r="E214" s="7">
        <v>43587</v>
      </c>
      <c r="F214">
        <v>4.53</v>
      </c>
      <c r="G214" t="s">
        <v>142</v>
      </c>
      <c r="H214">
        <v>31</v>
      </c>
      <c r="I214">
        <v>2.2769999999999999E-2</v>
      </c>
      <c r="J214" s="8">
        <f t="shared" si="10"/>
        <v>2.2530000000000001E-2</v>
      </c>
      <c r="K214" s="9">
        <f t="shared" si="12"/>
        <v>0.08</v>
      </c>
      <c r="L214" t="s">
        <v>659</v>
      </c>
      <c r="M214" s="1" t="str">
        <f t="array" ref="M214">INDEX($P$2:$P$34, MATCH(MIN(ABS($O$2:$O$34 - K214)), ABS($O$2:$O$34 - K214), 0))</f>
        <v>1 MOIS</v>
      </c>
      <c r="N214" s="19">
        <f t="shared" si="11"/>
        <v>4.53E-2</v>
      </c>
    </row>
    <row r="215" spans="1:14" x14ac:dyDescent="0.25">
      <c r="A215" t="s">
        <v>660</v>
      </c>
      <c r="B215" t="s">
        <v>661</v>
      </c>
      <c r="C215" t="s">
        <v>661</v>
      </c>
      <c r="D215" s="7">
        <v>43556</v>
      </c>
      <c r="E215" s="7">
        <v>43739</v>
      </c>
      <c r="F215">
        <v>4.54</v>
      </c>
      <c r="G215" t="s">
        <v>142</v>
      </c>
      <c r="H215">
        <v>183</v>
      </c>
      <c r="I215">
        <v>2.3380000000000001E-2</v>
      </c>
      <c r="J215" s="8">
        <f t="shared" si="10"/>
        <v>2.2020000000000001E-2</v>
      </c>
      <c r="K215" s="9">
        <f t="shared" si="12"/>
        <v>0.5</v>
      </c>
      <c r="L215" t="s">
        <v>659</v>
      </c>
      <c r="M215" s="1" t="str">
        <f t="array" ref="M215">INDEX($P$2:$P$34, MATCH(MIN(ABS($O$2:$O$34 - K215)), ABS($O$2:$O$34 - K215), 0))</f>
        <v>26 SEM</v>
      </c>
      <c r="N215" s="19">
        <f t="shared" si="11"/>
        <v>4.5400000000000003E-2</v>
      </c>
    </row>
    <row r="216" spans="1:14" x14ac:dyDescent="0.25">
      <c r="A216" t="s">
        <v>662</v>
      </c>
      <c r="B216" t="s">
        <v>663</v>
      </c>
      <c r="C216" t="s">
        <v>663</v>
      </c>
      <c r="D216" s="7">
        <v>43556</v>
      </c>
      <c r="E216" s="7">
        <v>43920</v>
      </c>
      <c r="F216">
        <v>2.65</v>
      </c>
      <c r="G216" t="s">
        <v>54</v>
      </c>
      <c r="H216">
        <v>364</v>
      </c>
      <c r="I216">
        <v>2.3470000000000001E-2</v>
      </c>
      <c r="J216" s="8">
        <f t="shared" si="10"/>
        <v>3.029999999999998E-3</v>
      </c>
      <c r="K216" s="9">
        <f t="shared" si="12"/>
        <v>1</v>
      </c>
      <c r="L216" t="s">
        <v>659</v>
      </c>
      <c r="M216" s="1" t="str">
        <f t="array" ref="M216">INDEX($P$2:$P$34, MATCH(MIN(ABS($O$2:$O$34 - K216)), ABS($O$2:$O$34 - K216), 0))</f>
        <v>52 SEM</v>
      </c>
      <c r="N216" s="19">
        <f t="shared" si="11"/>
        <v>2.6499999999999999E-2</v>
      </c>
    </row>
    <row r="217" spans="1:14" x14ac:dyDescent="0.25">
      <c r="A217" t="s">
        <v>664</v>
      </c>
      <c r="B217" t="s">
        <v>665</v>
      </c>
      <c r="C217" t="s">
        <v>665</v>
      </c>
      <c r="D217" s="7">
        <v>43556</v>
      </c>
      <c r="E217" s="7">
        <v>44287</v>
      </c>
      <c r="F217">
        <v>2.79</v>
      </c>
      <c r="G217" t="s">
        <v>54</v>
      </c>
      <c r="H217">
        <v>731</v>
      </c>
      <c r="I217">
        <v>2.4539999999999999E-2</v>
      </c>
      <c r="J217" s="8">
        <f t="shared" si="10"/>
        <v>3.3600000000000019E-3</v>
      </c>
      <c r="K217" s="9">
        <f t="shared" si="12"/>
        <v>2</v>
      </c>
      <c r="L217" t="s">
        <v>659</v>
      </c>
      <c r="M217" s="1" t="str">
        <f t="array" ref="M217">INDEX($P$2:$P$34, MATCH(MIN(ABS($O$2:$O$34 - K217)), ABS($O$2:$O$34 - K217), 0))</f>
        <v>2 ANS</v>
      </c>
      <c r="N217" s="19">
        <f t="shared" si="11"/>
        <v>2.7900000000000001E-2</v>
      </c>
    </row>
    <row r="218" spans="1:14" x14ac:dyDescent="0.25">
      <c r="A218" t="s">
        <v>666</v>
      </c>
      <c r="B218" t="s">
        <v>667</v>
      </c>
      <c r="C218" t="s">
        <v>667</v>
      </c>
      <c r="D218" s="7">
        <v>43556</v>
      </c>
      <c r="E218" s="7">
        <v>43922</v>
      </c>
      <c r="F218">
        <v>3</v>
      </c>
      <c r="G218" t="s">
        <v>41</v>
      </c>
      <c r="H218">
        <v>366</v>
      </c>
      <c r="I218">
        <v>2.3859999999999999E-2</v>
      </c>
      <c r="J218" s="8">
        <f t="shared" si="10"/>
        <v>6.1399999999999996E-3</v>
      </c>
      <c r="K218" s="9">
        <f t="shared" si="12"/>
        <v>1</v>
      </c>
      <c r="L218" t="s">
        <v>659</v>
      </c>
      <c r="M218" s="1" t="str">
        <f t="array" ref="M218">INDEX($P$2:$P$34, MATCH(MIN(ABS($O$2:$O$34 - K218)), ABS($O$2:$O$34 - K218), 0))</f>
        <v>52 SEM</v>
      </c>
      <c r="N218" s="19">
        <f t="shared" si="11"/>
        <v>0.03</v>
      </c>
    </row>
    <row r="219" spans="1:14" x14ac:dyDescent="0.25">
      <c r="A219" t="s">
        <v>668</v>
      </c>
      <c r="B219" t="s">
        <v>669</v>
      </c>
      <c r="C219" t="s">
        <v>669</v>
      </c>
      <c r="D219" s="7">
        <v>43557</v>
      </c>
      <c r="E219" s="7">
        <v>43923</v>
      </c>
      <c r="F219">
        <v>2.9</v>
      </c>
      <c r="G219" t="s">
        <v>41</v>
      </c>
      <c r="H219">
        <v>366</v>
      </c>
      <c r="I219">
        <v>2.3869999999999999E-2</v>
      </c>
      <c r="J219" s="8">
        <f t="shared" si="10"/>
        <v>5.1299999999999991E-3</v>
      </c>
      <c r="K219" s="9">
        <f t="shared" si="12"/>
        <v>1</v>
      </c>
      <c r="L219" t="s">
        <v>670</v>
      </c>
      <c r="M219" s="1" t="str">
        <f t="array" ref="M219">INDEX($P$2:$P$34, MATCH(MIN(ABS($O$2:$O$34 - K219)), ABS($O$2:$O$34 - K219), 0))</f>
        <v>52 SEM</v>
      </c>
      <c r="N219" s="19">
        <f t="shared" si="11"/>
        <v>2.8999999999999998E-2</v>
      </c>
    </row>
    <row r="220" spans="1:14" x14ac:dyDescent="0.25">
      <c r="A220" t="s">
        <v>671</v>
      </c>
      <c r="B220" t="s">
        <v>672</v>
      </c>
      <c r="C220" t="s">
        <v>672</v>
      </c>
      <c r="D220" s="7">
        <v>43558</v>
      </c>
      <c r="E220" s="7">
        <v>43924</v>
      </c>
      <c r="F220">
        <v>2.8</v>
      </c>
      <c r="G220" t="s">
        <v>41</v>
      </c>
      <c r="H220">
        <v>366</v>
      </c>
      <c r="I220">
        <v>2.3900000000000001E-2</v>
      </c>
      <c r="J220" s="8">
        <f t="shared" si="10"/>
        <v>4.099999999999996E-3</v>
      </c>
      <c r="K220" s="9">
        <f t="shared" si="12"/>
        <v>1</v>
      </c>
      <c r="L220" t="s">
        <v>673</v>
      </c>
      <c r="M220" s="1" t="str">
        <f t="array" ref="M220">INDEX($P$2:$P$34, MATCH(MIN(ABS($O$2:$O$34 - K220)), ABS($O$2:$O$34 - K220), 0))</f>
        <v>52 SEM</v>
      </c>
      <c r="N220" s="19">
        <f t="shared" si="11"/>
        <v>2.7999999999999997E-2</v>
      </c>
    </row>
    <row r="221" spans="1:14" x14ac:dyDescent="0.25">
      <c r="A221" t="s">
        <v>674</v>
      </c>
      <c r="B221" t="s">
        <v>675</v>
      </c>
      <c r="C221" t="s">
        <v>675</v>
      </c>
      <c r="D221" s="7">
        <v>43558</v>
      </c>
      <c r="E221" s="7">
        <v>43741</v>
      </c>
      <c r="F221">
        <v>2.5</v>
      </c>
      <c r="G221" t="s">
        <v>106</v>
      </c>
      <c r="H221">
        <v>183</v>
      </c>
      <c r="I221">
        <v>2.3380000000000001E-2</v>
      </c>
      <c r="J221" s="8">
        <f t="shared" si="10"/>
        <v>1.6199999999999999E-3</v>
      </c>
      <c r="K221" s="9">
        <f t="shared" si="12"/>
        <v>0.5</v>
      </c>
      <c r="L221" t="s">
        <v>673</v>
      </c>
      <c r="M221" s="1" t="str">
        <f t="array" ref="M221">INDEX($P$2:$P$34, MATCH(MIN(ABS($O$2:$O$34 - K221)), ABS($O$2:$O$34 - K221), 0))</f>
        <v>26 SEM</v>
      </c>
      <c r="N221" s="19">
        <f t="shared" si="11"/>
        <v>2.5000000000000001E-2</v>
      </c>
    </row>
    <row r="222" spans="1:14" x14ac:dyDescent="0.25">
      <c r="A222" t="s">
        <v>676</v>
      </c>
      <c r="B222" t="s">
        <v>677</v>
      </c>
      <c r="C222" t="s">
        <v>677</v>
      </c>
      <c r="D222" s="7">
        <v>43558</v>
      </c>
      <c r="E222" s="7">
        <v>43924</v>
      </c>
      <c r="F222">
        <v>2.95</v>
      </c>
      <c r="G222" t="s">
        <v>95</v>
      </c>
      <c r="H222">
        <v>366</v>
      </c>
      <c r="I222">
        <v>2.3900000000000001E-2</v>
      </c>
      <c r="J222" s="8">
        <f t="shared" si="10"/>
        <v>5.6000000000000008E-3</v>
      </c>
      <c r="K222" s="9">
        <f t="shared" si="12"/>
        <v>1</v>
      </c>
      <c r="L222" t="s">
        <v>673</v>
      </c>
      <c r="M222" s="1" t="str">
        <f t="array" ref="M222">INDEX($P$2:$P$34, MATCH(MIN(ABS($O$2:$O$34 - K222)), ABS($O$2:$O$34 - K222), 0))</f>
        <v>52 SEM</v>
      </c>
      <c r="N222" s="19">
        <f t="shared" si="11"/>
        <v>2.9500000000000002E-2</v>
      </c>
    </row>
    <row r="223" spans="1:14" x14ac:dyDescent="0.25">
      <c r="A223" t="s">
        <v>678</v>
      </c>
      <c r="B223" t="s">
        <v>679</v>
      </c>
      <c r="C223" t="s">
        <v>679</v>
      </c>
      <c r="D223" s="7">
        <v>43560</v>
      </c>
      <c r="E223" s="7">
        <v>44291</v>
      </c>
      <c r="F223">
        <v>2.84</v>
      </c>
      <c r="G223" t="s">
        <v>680</v>
      </c>
      <c r="H223">
        <v>731</v>
      </c>
      <c r="I223">
        <v>2.4479999999999998E-2</v>
      </c>
      <c r="J223" s="8">
        <f t="shared" si="10"/>
        <v>3.9199999999999999E-3</v>
      </c>
      <c r="K223" s="9">
        <f t="shared" si="12"/>
        <v>2</v>
      </c>
      <c r="L223" t="s">
        <v>681</v>
      </c>
      <c r="M223" s="1" t="str">
        <f t="array" ref="M223">INDEX($P$2:$P$34, MATCH(MIN(ABS($O$2:$O$34 - K223)), ABS($O$2:$O$34 - K223), 0))</f>
        <v>2 ANS</v>
      </c>
      <c r="N223" s="19">
        <f t="shared" si="11"/>
        <v>2.8399999999999998E-2</v>
      </c>
    </row>
    <row r="224" spans="1:14" x14ac:dyDescent="0.25">
      <c r="A224" t="s">
        <v>682</v>
      </c>
      <c r="B224" t="s">
        <v>683</v>
      </c>
      <c r="C224" t="s">
        <v>683</v>
      </c>
      <c r="D224" s="7">
        <v>43560</v>
      </c>
      <c r="E224" s="7">
        <v>45021</v>
      </c>
      <c r="F224">
        <v>3.1</v>
      </c>
      <c r="G224" t="s">
        <v>680</v>
      </c>
      <c r="H224">
        <v>1461</v>
      </c>
      <c r="I224">
        <v>2.596E-2</v>
      </c>
      <c r="J224" s="8">
        <f t="shared" si="10"/>
        <v>5.0399999999999993E-3</v>
      </c>
      <c r="K224" s="9">
        <f t="shared" si="12"/>
        <v>4</v>
      </c>
      <c r="L224" t="s">
        <v>681</v>
      </c>
      <c r="M224" s="1" t="str">
        <f t="array" ref="M224">INDEX($P$2:$P$34, MATCH(MIN(ABS($O$2:$O$34 - K224)), ABS($O$2:$O$34 - K224), 0))</f>
        <v>4 ANS</v>
      </c>
      <c r="N224" s="19">
        <f t="shared" si="11"/>
        <v>3.1E-2</v>
      </c>
    </row>
    <row r="225" spans="1:14" x14ac:dyDescent="0.25">
      <c r="A225" t="s">
        <v>684</v>
      </c>
      <c r="B225" t="s">
        <v>685</v>
      </c>
      <c r="C225" t="s">
        <v>685</v>
      </c>
      <c r="D225" s="7">
        <v>43563</v>
      </c>
      <c r="E225" s="7">
        <v>43654</v>
      </c>
      <c r="F225">
        <v>4.1500000000000004</v>
      </c>
      <c r="G225" t="s">
        <v>153</v>
      </c>
      <c r="H225">
        <v>91</v>
      </c>
      <c r="I225">
        <v>2.3269999999999999E-2</v>
      </c>
      <c r="J225" s="8">
        <f t="shared" si="10"/>
        <v>1.8230000000000003E-2</v>
      </c>
      <c r="K225" s="9">
        <f t="shared" si="12"/>
        <v>0.25</v>
      </c>
      <c r="L225" t="s">
        <v>686</v>
      </c>
      <c r="M225" s="1" t="str">
        <f t="array" ref="M225">INDEX($P$2:$P$34, MATCH(MIN(ABS($O$2:$O$34 - K225)), ABS($O$2:$O$34 - K225), 0))</f>
        <v>13 SEM</v>
      </c>
      <c r="N225" s="19">
        <f t="shared" si="11"/>
        <v>4.1500000000000002E-2</v>
      </c>
    </row>
    <row r="226" spans="1:14" x14ac:dyDescent="0.25">
      <c r="A226" t="s">
        <v>687</v>
      </c>
      <c r="B226" t="s">
        <v>688</v>
      </c>
      <c r="C226" t="s">
        <v>688</v>
      </c>
      <c r="D226" s="7">
        <v>43563</v>
      </c>
      <c r="E226" s="7">
        <v>43929</v>
      </c>
      <c r="F226">
        <v>2.95</v>
      </c>
      <c r="G226" t="s">
        <v>95</v>
      </c>
      <c r="H226">
        <v>366</v>
      </c>
      <c r="I226">
        <v>2.3869999999999999E-2</v>
      </c>
      <c r="J226" s="8">
        <f t="shared" si="10"/>
        <v>5.6300000000000031E-3</v>
      </c>
      <c r="K226" s="9">
        <f t="shared" si="12"/>
        <v>1</v>
      </c>
      <c r="L226" t="s">
        <v>686</v>
      </c>
      <c r="M226" s="1" t="str">
        <f t="array" ref="M226">INDEX($P$2:$P$34, MATCH(MIN(ABS($O$2:$O$34 - K226)), ABS($O$2:$O$34 - K226), 0))</f>
        <v>52 SEM</v>
      </c>
      <c r="N226" s="19">
        <f t="shared" si="11"/>
        <v>2.9500000000000002E-2</v>
      </c>
    </row>
    <row r="227" spans="1:14" x14ac:dyDescent="0.25">
      <c r="A227" t="s">
        <v>689</v>
      </c>
      <c r="B227" t="s">
        <v>690</v>
      </c>
      <c r="C227" t="s">
        <v>690</v>
      </c>
      <c r="D227" s="7">
        <v>43564</v>
      </c>
      <c r="E227" s="7">
        <v>44295</v>
      </c>
      <c r="F227">
        <v>2.85</v>
      </c>
      <c r="G227" t="s">
        <v>680</v>
      </c>
      <c r="H227">
        <v>731</v>
      </c>
      <c r="I227">
        <v>2.4240000000000001E-2</v>
      </c>
      <c r="J227" s="8">
        <f t="shared" si="10"/>
        <v>4.2599999999999999E-3</v>
      </c>
      <c r="K227" s="9">
        <f t="shared" si="12"/>
        <v>2</v>
      </c>
      <c r="L227" t="s">
        <v>691</v>
      </c>
      <c r="M227" s="1" t="str">
        <f t="array" ref="M227">INDEX($P$2:$P$34, MATCH(MIN(ABS($O$2:$O$34 - K227)), ABS($O$2:$O$34 - K227), 0))</f>
        <v>2 ANS</v>
      </c>
      <c r="N227" s="19">
        <f t="shared" si="11"/>
        <v>2.8500000000000001E-2</v>
      </c>
    </row>
    <row r="228" spans="1:14" x14ac:dyDescent="0.25">
      <c r="A228" t="s">
        <v>692</v>
      </c>
      <c r="B228" t="s">
        <v>693</v>
      </c>
      <c r="C228" t="s">
        <v>693</v>
      </c>
      <c r="D228" s="7">
        <v>43564</v>
      </c>
      <c r="E228" s="7">
        <v>45025</v>
      </c>
      <c r="F228">
        <v>3.1</v>
      </c>
      <c r="G228" t="s">
        <v>680</v>
      </c>
      <c r="H228">
        <v>1461</v>
      </c>
      <c r="I228">
        <v>2.6079999999999999E-2</v>
      </c>
      <c r="J228" s="8">
        <f t="shared" si="10"/>
        <v>4.9200000000000008E-3</v>
      </c>
      <c r="K228" s="9">
        <f t="shared" si="12"/>
        <v>4</v>
      </c>
      <c r="L228" t="s">
        <v>691</v>
      </c>
      <c r="M228" s="1" t="str">
        <f t="array" ref="M228">INDEX($P$2:$P$34, MATCH(MIN(ABS($O$2:$O$34 - K228)), ABS($O$2:$O$34 - K228), 0))</f>
        <v>4 ANS</v>
      </c>
      <c r="N228" s="19">
        <f t="shared" si="11"/>
        <v>3.1E-2</v>
      </c>
    </row>
    <row r="229" spans="1:14" x14ac:dyDescent="0.25">
      <c r="A229" t="s">
        <v>694</v>
      </c>
      <c r="B229" t="s">
        <v>695</v>
      </c>
      <c r="C229" t="s">
        <v>695</v>
      </c>
      <c r="D229" s="7">
        <v>43570</v>
      </c>
      <c r="E229" s="7">
        <v>45397</v>
      </c>
      <c r="F229">
        <v>3.13</v>
      </c>
      <c r="G229" t="s">
        <v>37</v>
      </c>
      <c r="H229">
        <v>1827</v>
      </c>
      <c r="I229">
        <v>2.666E-2</v>
      </c>
      <c r="J229" s="8">
        <f t="shared" si="10"/>
        <v>4.6400000000000018E-3</v>
      </c>
      <c r="K229" s="9">
        <f t="shared" si="12"/>
        <v>5</v>
      </c>
      <c r="L229" t="s">
        <v>696</v>
      </c>
      <c r="M229" s="1" t="str">
        <f t="array" ref="M229">INDEX($P$2:$P$34, MATCH(MIN(ABS($O$2:$O$34 - K229)), ABS($O$2:$O$34 - K229), 0))</f>
        <v>5 ANS</v>
      </c>
      <c r="N229" s="19">
        <f t="shared" si="11"/>
        <v>3.1300000000000001E-2</v>
      </c>
    </row>
    <row r="230" spans="1:14" x14ac:dyDescent="0.25">
      <c r="A230" t="s">
        <v>697</v>
      </c>
      <c r="B230" t="s">
        <v>698</v>
      </c>
      <c r="C230" t="s">
        <v>698</v>
      </c>
      <c r="D230" s="7">
        <v>43571</v>
      </c>
      <c r="E230" s="7">
        <v>43753</v>
      </c>
      <c r="F230">
        <v>2.59</v>
      </c>
      <c r="G230" t="s">
        <v>91</v>
      </c>
      <c r="H230">
        <v>182</v>
      </c>
      <c r="I230">
        <v>2.3449999999999999E-2</v>
      </c>
      <c r="J230" s="8">
        <f t="shared" si="10"/>
        <v>2.4500000000000008E-3</v>
      </c>
      <c r="K230" s="9">
        <f t="shared" si="12"/>
        <v>0.5</v>
      </c>
      <c r="L230" t="s">
        <v>699</v>
      </c>
      <c r="M230" s="1" t="str">
        <f t="array" ref="M230">INDEX($P$2:$P$34, MATCH(MIN(ABS($O$2:$O$34 - K230)), ABS($O$2:$O$34 - K230), 0))</f>
        <v>26 SEM</v>
      </c>
      <c r="N230" s="19">
        <f t="shared" si="11"/>
        <v>2.5899999999999999E-2</v>
      </c>
    </row>
    <row r="231" spans="1:14" x14ac:dyDescent="0.25">
      <c r="A231" t="s">
        <v>700</v>
      </c>
      <c r="B231" t="s">
        <v>701</v>
      </c>
      <c r="C231" t="s">
        <v>701</v>
      </c>
      <c r="D231" s="7">
        <v>43571</v>
      </c>
      <c r="E231" s="7">
        <v>43935</v>
      </c>
      <c r="F231">
        <v>2.61</v>
      </c>
      <c r="G231" t="s">
        <v>91</v>
      </c>
      <c r="H231">
        <v>364</v>
      </c>
      <c r="I231">
        <v>2.3630000000000002E-2</v>
      </c>
      <c r="J231" s="8">
        <f t="shared" si="10"/>
        <v>2.4699999999999965E-3</v>
      </c>
      <c r="K231" s="9">
        <f t="shared" si="12"/>
        <v>1</v>
      </c>
      <c r="L231" t="s">
        <v>699</v>
      </c>
      <c r="M231" s="1" t="str">
        <f t="array" ref="M231">INDEX($P$2:$P$34, MATCH(MIN(ABS($O$2:$O$34 - K231)), ABS($O$2:$O$34 - K231), 0))</f>
        <v>52 SEM</v>
      </c>
      <c r="N231" s="19">
        <f t="shared" si="11"/>
        <v>2.6099999999999998E-2</v>
      </c>
    </row>
    <row r="232" spans="1:14" x14ac:dyDescent="0.25">
      <c r="A232" t="s">
        <v>702</v>
      </c>
      <c r="B232" t="s">
        <v>703</v>
      </c>
      <c r="C232" t="s">
        <v>703</v>
      </c>
      <c r="D232" s="7">
        <v>43571</v>
      </c>
      <c r="E232" s="7">
        <v>44302</v>
      </c>
      <c r="F232">
        <v>2.74</v>
      </c>
      <c r="G232" t="s">
        <v>91</v>
      </c>
      <c r="H232">
        <v>731</v>
      </c>
      <c r="I232">
        <v>2.4490000000000001E-2</v>
      </c>
      <c r="J232" s="8">
        <f t="shared" si="10"/>
        <v>2.9099999999999994E-3</v>
      </c>
      <c r="K232" s="9">
        <f t="shared" si="12"/>
        <v>2</v>
      </c>
      <c r="L232" t="s">
        <v>699</v>
      </c>
      <c r="M232" s="1" t="str">
        <f t="array" ref="M232">INDEX($P$2:$P$34, MATCH(MIN(ABS($O$2:$O$34 - K232)), ABS($O$2:$O$34 - K232), 0))</f>
        <v>2 ANS</v>
      </c>
      <c r="N232" s="19">
        <f t="shared" si="11"/>
        <v>2.7400000000000001E-2</v>
      </c>
    </row>
    <row r="233" spans="1:14" x14ac:dyDescent="0.25">
      <c r="A233" t="s">
        <v>704</v>
      </c>
      <c r="B233" t="s">
        <v>705</v>
      </c>
      <c r="C233" t="s">
        <v>705</v>
      </c>
      <c r="D233" s="7">
        <v>43572</v>
      </c>
      <c r="E233" s="7">
        <v>45399</v>
      </c>
      <c r="F233">
        <v>3.3</v>
      </c>
      <c r="G233" t="s">
        <v>305</v>
      </c>
      <c r="H233">
        <v>1827</v>
      </c>
      <c r="I233">
        <v>2.6669999999999999E-2</v>
      </c>
      <c r="J233" s="8">
        <f t="shared" si="10"/>
        <v>6.3300000000000023E-3</v>
      </c>
      <c r="K233" s="9">
        <f t="shared" si="12"/>
        <v>5</v>
      </c>
      <c r="L233" t="s">
        <v>706</v>
      </c>
      <c r="M233" s="1" t="str">
        <f t="array" ref="M233">INDEX($P$2:$P$34, MATCH(MIN(ABS($O$2:$O$34 - K233)), ABS($O$2:$O$34 - K233), 0))</f>
        <v>5 ANS</v>
      </c>
      <c r="N233" s="19">
        <f t="shared" si="11"/>
        <v>3.3000000000000002E-2</v>
      </c>
    </row>
    <row r="234" spans="1:14" x14ac:dyDescent="0.25">
      <c r="A234" t="s">
        <v>707</v>
      </c>
      <c r="B234" t="s">
        <v>708</v>
      </c>
      <c r="C234" t="s">
        <v>708</v>
      </c>
      <c r="D234" s="7">
        <v>43573</v>
      </c>
      <c r="E234" s="7">
        <v>43755</v>
      </c>
      <c r="F234">
        <v>2.5499999999999998</v>
      </c>
      <c r="G234" t="s">
        <v>62</v>
      </c>
      <c r="H234">
        <v>182</v>
      </c>
      <c r="I234">
        <v>2.3449999999999999E-2</v>
      </c>
      <c r="J234" s="8">
        <f t="shared" si="10"/>
        <v>2.0499999999999997E-3</v>
      </c>
      <c r="K234" s="9">
        <f t="shared" si="12"/>
        <v>0.5</v>
      </c>
      <c r="L234" t="s">
        <v>709</v>
      </c>
      <c r="M234" s="1" t="str">
        <f t="array" ref="M234">INDEX($P$2:$P$34, MATCH(MIN(ABS($O$2:$O$34 - K234)), ABS($O$2:$O$34 - K234), 0))</f>
        <v>26 SEM</v>
      </c>
      <c r="N234" s="19">
        <f t="shared" si="11"/>
        <v>2.5499999999999998E-2</v>
      </c>
    </row>
    <row r="235" spans="1:14" x14ac:dyDescent="0.25">
      <c r="A235" t="s">
        <v>710</v>
      </c>
      <c r="B235" t="s">
        <v>711</v>
      </c>
      <c r="C235" t="s">
        <v>711</v>
      </c>
      <c r="D235" s="7">
        <v>43573</v>
      </c>
      <c r="E235" s="7">
        <v>44669</v>
      </c>
      <c r="F235">
        <v>2.9</v>
      </c>
      <c r="G235" t="s">
        <v>62</v>
      </c>
      <c r="H235">
        <v>1096</v>
      </c>
      <c r="I235">
        <v>2.496E-2</v>
      </c>
      <c r="J235" s="8">
        <f t="shared" si="10"/>
        <v>4.0399999999999985E-3</v>
      </c>
      <c r="K235" s="9">
        <f t="shared" si="12"/>
        <v>3</v>
      </c>
      <c r="L235" t="s">
        <v>709</v>
      </c>
      <c r="M235" s="1" t="str">
        <f t="array" ref="M235">INDEX($P$2:$P$34, MATCH(MIN(ABS($O$2:$O$34 - K235)), ABS($O$2:$O$34 - K235), 0))</f>
        <v>3 ANS</v>
      </c>
      <c r="N235" s="19">
        <f t="shared" si="11"/>
        <v>2.8999999999999998E-2</v>
      </c>
    </row>
    <row r="236" spans="1:14" x14ac:dyDescent="0.25">
      <c r="A236" t="s">
        <v>712</v>
      </c>
      <c r="B236" t="s">
        <v>713</v>
      </c>
      <c r="C236" t="s">
        <v>713</v>
      </c>
      <c r="D236" s="7">
        <v>43573</v>
      </c>
      <c r="E236" s="7">
        <v>45034</v>
      </c>
      <c r="F236">
        <v>3.03</v>
      </c>
      <c r="G236" t="s">
        <v>62</v>
      </c>
      <c r="H236">
        <v>1461</v>
      </c>
      <c r="I236">
        <v>2.5760000000000002E-2</v>
      </c>
      <c r="J236" s="8">
        <f t="shared" si="10"/>
        <v>4.5399999999999954E-3</v>
      </c>
      <c r="K236" s="9">
        <f t="shared" si="12"/>
        <v>4</v>
      </c>
      <c r="L236" t="s">
        <v>709</v>
      </c>
      <c r="M236" s="1" t="str">
        <f t="array" ref="M236">INDEX($P$2:$P$34, MATCH(MIN(ABS($O$2:$O$34 - K236)), ABS($O$2:$O$34 - K236), 0))</f>
        <v>4 ANS</v>
      </c>
      <c r="N236" s="19">
        <f t="shared" si="11"/>
        <v>3.0299999999999997E-2</v>
      </c>
    </row>
    <row r="237" spans="1:14" x14ac:dyDescent="0.25">
      <c r="A237" t="s">
        <v>714</v>
      </c>
      <c r="B237" t="s">
        <v>715</v>
      </c>
      <c r="C237" t="s">
        <v>715</v>
      </c>
      <c r="D237" s="7">
        <v>43573</v>
      </c>
      <c r="E237" s="7">
        <v>45400</v>
      </c>
      <c r="F237">
        <v>3.29</v>
      </c>
      <c r="G237" t="s">
        <v>305</v>
      </c>
      <c r="H237">
        <v>1827</v>
      </c>
      <c r="I237">
        <v>2.664E-2</v>
      </c>
      <c r="J237" s="8">
        <f t="shared" si="10"/>
        <v>6.2599999999999982E-3</v>
      </c>
      <c r="K237" s="9">
        <f t="shared" si="12"/>
        <v>5</v>
      </c>
      <c r="L237" t="s">
        <v>709</v>
      </c>
      <c r="M237" s="1" t="str">
        <f t="array" ref="M237">INDEX($P$2:$P$34, MATCH(MIN(ABS($O$2:$O$34 - K237)), ABS($O$2:$O$34 - K237), 0))</f>
        <v>5 ANS</v>
      </c>
      <c r="N237" s="19">
        <f t="shared" si="11"/>
        <v>3.2899999999999999E-2</v>
      </c>
    </row>
    <row r="238" spans="1:14" x14ac:dyDescent="0.25">
      <c r="A238" t="s">
        <v>716</v>
      </c>
      <c r="B238" t="s">
        <v>717</v>
      </c>
      <c r="C238" t="s">
        <v>717</v>
      </c>
      <c r="D238" s="7">
        <v>43574</v>
      </c>
      <c r="E238" s="7">
        <v>43756</v>
      </c>
      <c r="F238">
        <v>5</v>
      </c>
      <c r="G238" t="s">
        <v>58</v>
      </c>
      <c r="H238">
        <v>182</v>
      </c>
      <c r="I238">
        <v>2.342E-2</v>
      </c>
      <c r="J238" s="8">
        <f t="shared" si="10"/>
        <v>2.6580000000000003E-2</v>
      </c>
      <c r="K238" s="9">
        <f t="shared" si="12"/>
        <v>0.5</v>
      </c>
      <c r="L238" t="s">
        <v>718</v>
      </c>
      <c r="M238" s="1" t="str">
        <f t="array" ref="M238">INDEX($P$2:$P$34, MATCH(MIN(ABS($O$2:$O$34 - K238)), ABS($O$2:$O$34 - K238), 0))</f>
        <v>26 SEM</v>
      </c>
      <c r="N238" s="19">
        <f t="shared" si="11"/>
        <v>0.05</v>
      </c>
    </row>
    <row r="239" spans="1:14" x14ac:dyDescent="0.25">
      <c r="A239" t="s">
        <v>719</v>
      </c>
      <c r="B239" t="s">
        <v>720</v>
      </c>
      <c r="C239" t="s">
        <v>720</v>
      </c>
      <c r="D239" s="7">
        <v>43574</v>
      </c>
      <c r="E239" s="7">
        <v>43943</v>
      </c>
      <c r="F239">
        <v>2.9</v>
      </c>
      <c r="G239" t="s">
        <v>41</v>
      </c>
      <c r="H239">
        <v>369</v>
      </c>
      <c r="I239">
        <v>2.4029999999999999E-2</v>
      </c>
      <c r="J239" s="8">
        <f t="shared" si="10"/>
        <v>4.9699999999999987E-3</v>
      </c>
      <c r="K239" s="9">
        <f t="shared" si="12"/>
        <v>1</v>
      </c>
      <c r="L239" t="s">
        <v>718</v>
      </c>
      <c r="M239" s="1" t="str">
        <f t="array" ref="M239">INDEX($P$2:$P$34, MATCH(MIN(ABS($O$2:$O$34 - K239)), ABS($O$2:$O$34 - K239), 0))</f>
        <v>52 SEM</v>
      </c>
      <c r="N239" s="19">
        <f t="shared" si="11"/>
        <v>2.8999999999999998E-2</v>
      </c>
    </row>
    <row r="240" spans="1:14" x14ac:dyDescent="0.25">
      <c r="A240" t="s">
        <v>721</v>
      </c>
      <c r="B240" t="s">
        <v>722</v>
      </c>
      <c r="C240" t="s">
        <v>722</v>
      </c>
      <c r="D240" s="7">
        <v>43577</v>
      </c>
      <c r="E240" s="7">
        <v>44308</v>
      </c>
      <c r="F240">
        <v>2.81</v>
      </c>
      <c r="G240" t="s">
        <v>680</v>
      </c>
      <c r="H240">
        <v>731</v>
      </c>
      <c r="I240">
        <v>2.4140000000000002E-2</v>
      </c>
      <c r="J240" s="8">
        <f t="shared" si="10"/>
        <v>3.9599999999999982E-3</v>
      </c>
      <c r="K240" s="9">
        <f t="shared" si="12"/>
        <v>2</v>
      </c>
      <c r="L240" t="s">
        <v>723</v>
      </c>
      <c r="M240" s="1" t="str">
        <f t="array" ref="M240">INDEX($P$2:$P$34, MATCH(MIN(ABS($O$2:$O$34 - K240)), ABS($O$2:$O$34 - K240), 0))</f>
        <v>2 ANS</v>
      </c>
      <c r="N240" s="19">
        <f t="shared" si="11"/>
        <v>2.81E-2</v>
      </c>
    </row>
    <row r="241" spans="1:14" x14ac:dyDescent="0.25">
      <c r="A241" t="s">
        <v>724</v>
      </c>
      <c r="B241" t="s">
        <v>725</v>
      </c>
      <c r="C241" t="s">
        <v>725</v>
      </c>
      <c r="D241" s="7">
        <v>43577</v>
      </c>
      <c r="E241" s="7">
        <v>45038</v>
      </c>
      <c r="F241">
        <v>3.07</v>
      </c>
      <c r="G241" t="s">
        <v>680</v>
      </c>
      <c r="H241">
        <v>1461</v>
      </c>
      <c r="I241">
        <v>2.5700000000000001E-2</v>
      </c>
      <c r="J241" s="8">
        <f t="shared" si="10"/>
        <v>4.9999999999999975E-3</v>
      </c>
      <c r="K241" s="9">
        <f t="shared" si="12"/>
        <v>4</v>
      </c>
      <c r="L241" t="s">
        <v>723</v>
      </c>
      <c r="M241" s="1" t="str">
        <f t="array" ref="M241">INDEX($P$2:$P$34, MATCH(MIN(ABS($O$2:$O$34 - K241)), ABS($O$2:$O$34 - K241), 0))</f>
        <v>4 ANS</v>
      </c>
      <c r="N241" s="19">
        <f t="shared" si="11"/>
        <v>3.0699999999999998E-2</v>
      </c>
    </row>
    <row r="242" spans="1:14" x14ac:dyDescent="0.25">
      <c r="A242" t="s">
        <v>726</v>
      </c>
      <c r="B242" t="s">
        <v>727</v>
      </c>
      <c r="C242" t="s">
        <v>728</v>
      </c>
      <c r="D242" s="7">
        <v>43578</v>
      </c>
      <c r="E242" s="7">
        <v>43942</v>
      </c>
      <c r="F242">
        <v>2.9</v>
      </c>
      <c r="G242" t="s">
        <v>95</v>
      </c>
      <c r="H242">
        <v>364</v>
      </c>
      <c r="I242">
        <v>2.3560000000000001E-2</v>
      </c>
      <c r="J242" s="8">
        <f t="shared" si="10"/>
        <v>5.4399999999999969E-3</v>
      </c>
      <c r="K242" s="9">
        <f t="shared" si="12"/>
        <v>1</v>
      </c>
      <c r="L242" t="s">
        <v>729</v>
      </c>
      <c r="M242" s="1" t="str">
        <f t="array" ref="M242">INDEX($P$2:$P$34, MATCH(MIN(ABS($O$2:$O$34 - K242)), ABS($O$2:$O$34 - K242), 0))</f>
        <v>52 SEM</v>
      </c>
      <c r="N242" s="19">
        <f t="shared" si="11"/>
        <v>2.8999999999999998E-2</v>
      </c>
    </row>
    <row r="243" spans="1:14" x14ac:dyDescent="0.25">
      <c r="A243" t="s">
        <v>730</v>
      </c>
      <c r="B243" t="s">
        <v>731</v>
      </c>
      <c r="C243" t="s">
        <v>731</v>
      </c>
      <c r="D243" s="7">
        <v>43580</v>
      </c>
      <c r="E243" s="7">
        <v>43671</v>
      </c>
      <c r="F243">
        <v>4.1500000000000004</v>
      </c>
      <c r="G243" t="s">
        <v>153</v>
      </c>
      <c r="H243">
        <v>91</v>
      </c>
      <c r="I243">
        <v>2.3220000000000001E-2</v>
      </c>
      <c r="J243" s="8">
        <f t="shared" si="10"/>
        <v>1.8280000000000001E-2</v>
      </c>
      <c r="K243" s="9">
        <f t="shared" si="12"/>
        <v>0.25</v>
      </c>
      <c r="L243" t="s">
        <v>732</v>
      </c>
      <c r="M243" s="1" t="str">
        <f t="array" ref="M243">INDEX($P$2:$P$34, MATCH(MIN(ABS($O$2:$O$34 - K243)), ABS($O$2:$O$34 - K243), 0))</f>
        <v>13 SEM</v>
      </c>
      <c r="N243" s="19">
        <f t="shared" si="11"/>
        <v>4.1500000000000002E-2</v>
      </c>
    </row>
    <row r="244" spans="1:14" x14ac:dyDescent="0.25">
      <c r="A244" t="s">
        <v>733</v>
      </c>
      <c r="B244" t="s">
        <v>734</v>
      </c>
      <c r="C244" t="s">
        <v>734</v>
      </c>
      <c r="D244" s="7">
        <v>43581</v>
      </c>
      <c r="E244" s="7">
        <v>43824</v>
      </c>
      <c r="F244">
        <v>5</v>
      </c>
      <c r="G244" t="s">
        <v>58</v>
      </c>
      <c r="H244">
        <v>243</v>
      </c>
      <c r="I244">
        <v>2.3429999999999999E-2</v>
      </c>
      <c r="J244" s="8">
        <f t="shared" si="10"/>
        <v>2.6570000000000003E-2</v>
      </c>
      <c r="K244" s="9">
        <f t="shared" si="12"/>
        <v>0.67</v>
      </c>
      <c r="L244" t="s">
        <v>735</v>
      </c>
      <c r="M244" s="1" t="str">
        <f t="array" ref="M244">INDEX($P$2:$P$34, MATCH(MIN(ABS($O$2:$O$34 - K244)), ABS($O$2:$O$34 - K244), 0))</f>
        <v>26 SEM</v>
      </c>
      <c r="N244" s="19">
        <f t="shared" si="11"/>
        <v>0.05</v>
      </c>
    </row>
    <row r="245" spans="1:14" x14ac:dyDescent="0.25">
      <c r="A245" t="s">
        <v>736</v>
      </c>
      <c r="B245" t="s">
        <v>737</v>
      </c>
      <c r="C245" t="s">
        <v>737</v>
      </c>
      <c r="D245" s="7">
        <v>43585</v>
      </c>
      <c r="E245" s="7">
        <v>44316</v>
      </c>
      <c r="F245">
        <v>2.71</v>
      </c>
      <c r="G245" t="s">
        <v>91</v>
      </c>
      <c r="H245">
        <v>731</v>
      </c>
      <c r="I245">
        <v>2.4150000000000001E-2</v>
      </c>
      <c r="J245" s="8">
        <f t="shared" si="10"/>
        <v>2.9499999999999978E-3</v>
      </c>
      <c r="K245" s="9">
        <f t="shared" si="12"/>
        <v>2</v>
      </c>
      <c r="L245" t="s">
        <v>738</v>
      </c>
      <c r="M245" s="1" t="str">
        <f t="array" ref="M245">INDEX($P$2:$P$34, MATCH(MIN(ABS($O$2:$O$34 - K245)), ABS($O$2:$O$34 - K245), 0))</f>
        <v>2 ANS</v>
      </c>
      <c r="N245" s="19">
        <f t="shared" si="11"/>
        <v>2.7099999999999999E-2</v>
      </c>
    </row>
    <row r="246" spans="1:14" x14ac:dyDescent="0.25">
      <c r="A246" t="s">
        <v>739</v>
      </c>
      <c r="B246" t="s">
        <v>740</v>
      </c>
      <c r="C246" t="s">
        <v>741</v>
      </c>
      <c r="D246" s="7">
        <v>43587</v>
      </c>
      <c r="E246" s="7">
        <v>43647</v>
      </c>
      <c r="F246">
        <v>4.5199999999999996</v>
      </c>
      <c r="G246" t="s">
        <v>142</v>
      </c>
      <c r="H246">
        <v>60</v>
      </c>
      <c r="I246">
        <v>2.3230000000000001E-2</v>
      </c>
      <c r="J246" s="8">
        <f t="shared" si="10"/>
        <v>2.1969999999999996E-2</v>
      </c>
      <c r="K246" s="9">
        <f t="shared" si="12"/>
        <v>0.16</v>
      </c>
      <c r="L246" t="s">
        <v>742</v>
      </c>
      <c r="M246" s="1" t="str">
        <f t="array" ref="M246">INDEX($P$2:$P$34, MATCH(MIN(ABS($O$2:$O$34 - K246)), ABS($O$2:$O$34 - K246), 0))</f>
        <v>13 SEM</v>
      </c>
      <c r="N246" s="19">
        <f t="shared" si="11"/>
        <v>4.5199999999999997E-2</v>
      </c>
    </row>
    <row r="247" spans="1:14" x14ac:dyDescent="0.25">
      <c r="A247" t="s">
        <v>743</v>
      </c>
      <c r="B247" t="s">
        <v>744</v>
      </c>
      <c r="C247" t="s">
        <v>744</v>
      </c>
      <c r="D247" s="7">
        <v>43592</v>
      </c>
      <c r="E247" s="7">
        <v>43958</v>
      </c>
      <c r="F247">
        <v>2.9</v>
      </c>
      <c r="G247" t="s">
        <v>95</v>
      </c>
      <c r="H247">
        <v>366</v>
      </c>
      <c r="I247">
        <v>2.3650000000000001E-2</v>
      </c>
      <c r="J247" s="8">
        <f t="shared" si="10"/>
        <v>5.3499999999999971E-3</v>
      </c>
      <c r="K247" s="9">
        <f t="shared" si="12"/>
        <v>1</v>
      </c>
      <c r="L247" t="s">
        <v>745</v>
      </c>
      <c r="M247" s="1" t="str">
        <f t="array" ref="M247">INDEX($P$2:$P$34, MATCH(MIN(ABS($O$2:$O$34 - K247)), ABS($O$2:$O$34 - K247), 0))</f>
        <v>52 SEM</v>
      </c>
      <c r="N247" s="19">
        <f t="shared" si="11"/>
        <v>2.8999999999999998E-2</v>
      </c>
    </row>
    <row r="248" spans="1:14" x14ac:dyDescent="0.25">
      <c r="A248" t="s">
        <v>746</v>
      </c>
      <c r="B248" t="s">
        <v>747</v>
      </c>
      <c r="C248" t="s">
        <v>747</v>
      </c>
      <c r="D248" s="7">
        <v>43593</v>
      </c>
      <c r="E248" s="7">
        <v>43677</v>
      </c>
      <c r="F248">
        <v>2.5299999999999998</v>
      </c>
      <c r="G248" t="s">
        <v>91</v>
      </c>
      <c r="H248">
        <v>84</v>
      </c>
      <c r="I248">
        <v>2.3230000000000001E-2</v>
      </c>
      <c r="J248" s="8">
        <f t="shared" si="10"/>
        <v>2.0699999999999989E-3</v>
      </c>
      <c r="K248" s="9">
        <f t="shared" si="12"/>
        <v>0.23</v>
      </c>
      <c r="L248" t="s">
        <v>745</v>
      </c>
      <c r="M248" s="1" t="str">
        <f t="array" ref="M248">INDEX($P$2:$P$34, MATCH(MIN(ABS($O$2:$O$34 - K248)), ABS($O$2:$O$34 - K248), 0))</f>
        <v>13 SEM</v>
      </c>
      <c r="N248" s="19">
        <f t="shared" si="11"/>
        <v>2.53E-2</v>
      </c>
    </row>
    <row r="249" spans="1:14" x14ac:dyDescent="0.25">
      <c r="A249" t="s">
        <v>748</v>
      </c>
      <c r="B249" t="s">
        <v>749</v>
      </c>
      <c r="C249" t="s">
        <v>749</v>
      </c>
      <c r="D249" s="7">
        <v>43593</v>
      </c>
      <c r="E249" s="7">
        <v>43957</v>
      </c>
      <c r="F249">
        <v>2.59</v>
      </c>
      <c r="G249" t="s">
        <v>91</v>
      </c>
      <c r="H249">
        <v>364</v>
      </c>
      <c r="I249">
        <v>2.3279999999999999E-2</v>
      </c>
      <c r="J249" s="8">
        <f t="shared" si="10"/>
        <v>2.6200000000000008E-3</v>
      </c>
      <c r="K249" s="9">
        <f t="shared" si="12"/>
        <v>1</v>
      </c>
      <c r="L249" t="s">
        <v>745</v>
      </c>
      <c r="M249" s="1" t="str">
        <f t="array" ref="M249">INDEX($P$2:$P$34, MATCH(MIN(ABS($O$2:$O$34 - K249)), ABS($O$2:$O$34 - K249), 0))</f>
        <v>52 SEM</v>
      </c>
      <c r="N249" s="19">
        <f t="shared" si="11"/>
        <v>2.5899999999999999E-2</v>
      </c>
    </row>
    <row r="250" spans="1:14" x14ac:dyDescent="0.25">
      <c r="A250" t="s">
        <v>750</v>
      </c>
      <c r="B250" t="s">
        <v>751</v>
      </c>
      <c r="C250" t="s">
        <v>751</v>
      </c>
      <c r="D250" s="7">
        <v>43593</v>
      </c>
      <c r="E250" s="7">
        <v>44324</v>
      </c>
      <c r="F250">
        <v>2.68</v>
      </c>
      <c r="G250" t="s">
        <v>91</v>
      </c>
      <c r="H250">
        <v>731</v>
      </c>
      <c r="I250">
        <v>2.4060000000000002E-2</v>
      </c>
      <c r="J250" s="8">
        <f t="shared" si="10"/>
        <v>2.7399999999999994E-3</v>
      </c>
      <c r="K250" s="9">
        <f t="shared" si="12"/>
        <v>2</v>
      </c>
      <c r="L250" t="s">
        <v>745</v>
      </c>
      <c r="M250" s="1" t="str">
        <f t="array" ref="M250">INDEX($P$2:$P$34, MATCH(MIN(ABS($O$2:$O$34 - K250)), ABS($O$2:$O$34 - K250), 0))</f>
        <v>2 ANS</v>
      </c>
      <c r="N250" s="19">
        <f t="shared" si="11"/>
        <v>2.6800000000000001E-2</v>
      </c>
    </row>
    <row r="251" spans="1:14" x14ac:dyDescent="0.25">
      <c r="A251" t="s">
        <v>752</v>
      </c>
      <c r="B251" t="s">
        <v>753</v>
      </c>
      <c r="C251" t="s">
        <v>753</v>
      </c>
      <c r="D251" s="7">
        <v>43598</v>
      </c>
      <c r="E251" s="7">
        <v>43962</v>
      </c>
      <c r="F251">
        <v>5</v>
      </c>
      <c r="G251" t="s">
        <v>58</v>
      </c>
      <c r="H251">
        <v>364</v>
      </c>
      <c r="I251">
        <v>2.341E-2</v>
      </c>
      <c r="J251" s="8">
        <f t="shared" si="10"/>
        <v>2.6590000000000003E-2</v>
      </c>
      <c r="K251" s="9">
        <f t="shared" si="12"/>
        <v>1</v>
      </c>
      <c r="L251" t="s">
        <v>754</v>
      </c>
      <c r="M251" s="1" t="str">
        <f t="array" ref="M251">INDEX($P$2:$P$34, MATCH(MIN(ABS($O$2:$O$34 - K251)), ABS($O$2:$O$34 - K251), 0))</f>
        <v>52 SEM</v>
      </c>
      <c r="N251" s="19">
        <f t="shared" si="11"/>
        <v>0.05</v>
      </c>
    </row>
    <row r="252" spans="1:14" x14ac:dyDescent="0.25">
      <c r="A252" t="s">
        <v>755</v>
      </c>
      <c r="B252" t="s">
        <v>756</v>
      </c>
      <c r="C252" t="s">
        <v>756</v>
      </c>
      <c r="D252" s="7">
        <v>43598</v>
      </c>
      <c r="E252" s="7">
        <v>43964</v>
      </c>
      <c r="F252">
        <v>2.9</v>
      </c>
      <c r="G252" t="s">
        <v>95</v>
      </c>
      <c r="H252">
        <v>366</v>
      </c>
      <c r="I252">
        <v>2.3800000000000002E-2</v>
      </c>
      <c r="J252" s="8">
        <f t="shared" si="10"/>
        <v>5.1999999999999963E-3</v>
      </c>
      <c r="K252" s="9">
        <f t="shared" si="12"/>
        <v>1</v>
      </c>
      <c r="L252" t="s">
        <v>754</v>
      </c>
      <c r="M252" s="1" t="str">
        <f t="array" ref="M252">INDEX($P$2:$P$34, MATCH(MIN(ABS($O$2:$O$34 - K252)), ABS($O$2:$O$34 - K252), 0))</f>
        <v>52 SEM</v>
      </c>
      <c r="N252" s="19">
        <f t="shared" si="11"/>
        <v>2.8999999999999998E-2</v>
      </c>
    </row>
    <row r="253" spans="1:14" x14ac:dyDescent="0.25">
      <c r="A253" t="s">
        <v>757</v>
      </c>
      <c r="B253" t="s">
        <v>758</v>
      </c>
      <c r="C253" t="s">
        <v>758</v>
      </c>
      <c r="D253" s="7">
        <v>43599</v>
      </c>
      <c r="E253" s="7">
        <v>44300</v>
      </c>
      <c r="F253">
        <v>3</v>
      </c>
      <c r="G253" t="s">
        <v>41</v>
      </c>
      <c r="H253">
        <v>701</v>
      </c>
      <c r="I253">
        <v>2.383E-2</v>
      </c>
      <c r="J253" s="8">
        <f t="shared" si="10"/>
        <v>6.1699999999999984E-3</v>
      </c>
      <c r="K253" s="9">
        <f t="shared" si="12"/>
        <v>2</v>
      </c>
      <c r="L253" t="s">
        <v>759</v>
      </c>
      <c r="M253" s="1" t="str">
        <f t="array" ref="M253">INDEX($P$2:$P$34, MATCH(MIN(ABS($O$2:$O$34 - K253)), ABS($O$2:$O$34 - K253), 0))</f>
        <v>2 ANS</v>
      </c>
      <c r="N253" s="19">
        <f t="shared" si="11"/>
        <v>0.03</v>
      </c>
    </row>
    <row r="254" spans="1:14" x14ac:dyDescent="0.25">
      <c r="A254" t="s">
        <v>760</v>
      </c>
      <c r="B254" t="s">
        <v>761</v>
      </c>
      <c r="C254" t="s">
        <v>761</v>
      </c>
      <c r="D254" s="7">
        <v>43599</v>
      </c>
      <c r="E254" s="7">
        <v>43965</v>
      </c>
      <c r="F254">
        <v>2.9</v>
      </c>
      <c r="G254" t="s">
        <v>41</v>
      </c>
      <c r="H254">
        <v>366</v>
      </c>
      <c r="I254">
        <v>2.349E-2</v>
      </c>
      <c r="J254" s="8">
        <f t="shared" si="10"/>
        <v>5.5099999999999975E-3</v>
      </c>
      <c r="K254" s="9">
        <f t="shared" si="12"/>
        <v>1</v>
      </c>
      <c r="L254" t="s">
        <v>759</v>
      </c>
      <c r="M254" s="1" t="str">
        <f t="array" ref="M254">INDEX($P$2:$P$34, MATCH(MIN(ABS($O$2:$O$34 - K254)), ABS($O$2:$O$34 - K254), 0))</f>
        <v>52 SEM</v>
      </c>
      <c r="N254" s="19">
        <f t="shared" si="11"/>
        <v>2.8999999999999998E-2</v>
      </c>
    </row>
    <row r="255" spans="1:14" x14ac:dyDescent="0.25">
      <c r="A255" t="s">
        <v>762</v>
      </c>
      <c r="B255" t="s">
        <v>763</v>
      </c>
      <c r="C255" t="s">
        <v>763</v>
      </c>
      <c r="D255" s="7">
        <v>43602</v>
      </c>
      <c r="E255" s="7">
        <v>43784</v>
      </c>
      <c r="F255">
        <v>5.3</v>
      </c>
      <c r="G255" t="s">
        <v>32</v>
      </c>
      <c r="H255">
        <v>182</v>
      </c>
      <c r="I255">
        <v>2.332E-2</v>
      </c>
      <c r="J255" s="8">
        <f t="shared" si="10"/>
        <v>2.9679999999999998E-2</v>
      </c>
      <c r="K255" s="9">
        <f t="shared" si="12"/>
        <v>0.5</v>
      </c>
      <c r="L255" t="s">
        <v>764</v>
      </c>
      <c r="M255" s="1" t="str">
        <f t="array" ref="M255">INDEX($P$2:$P$34, MATCH(MIN(ABS($O$2:$O$34 - K255)), ABS($O$2:$O$34 - K255), 0))</f>
        <v>26 SEM</v>
      </c>
      <c r="N255" s="19">
        <f t="shared" si="11"/>
        <v>5.2999999999999999E-2</v>
      </c>
    </row>
    <row r="256" spans="1:14" x14ac:dyDescent="0.25">
      <c r="A256" t="s">
        <v>765</v>
      </c>
      <c r="B256" t="s">
        <v>766</v>
      </c>
      <c r="C256" t="s">
        <v>767</v>
      </c>
      <c r="D256" s="7">
        <v>43605</v>
      </c>
      <c r="E256" s="7">
        <v>43969</v>
      </c>
      <c r="F256">
        <v>2.9</v>
      </c>
      <c r="G256" t="s">
        <v>95</v>
      </c>
      <c r="H256">
        <v>364</v>
      </c>
      <c r="I256">
        <v>2.3199999999999998E-2</v>
      </c>
      <c r="J256" s="8">
        <f t="shared" si="10"/>
        <v>5.7999999999999996E-3</v>
      </c>
      <c r="K256" s="9">
        <f t="shared" si="12"/>
        <v>1</v>
      </c>
      <c r="L256" t="s">
        <v>764</v>
      </c>
      <c r="M256" s="1" t="str">
        <f t="array" ref="M256">INDEX($P$2:$P$34, MATCH(MIN(ABS($O$2:$O$34 - K256)), ABS($O$2:$O$34 - K256), 0))</f>
        <v>52 SEM</v>
      </c>
      <c r="N256" s="19">
        <f t="shared" si="11"/>
        <v>2.8999999999999998E-2</v>
      </c>
    </row>
    <row r="257" spans="1:14" x14ac:dyDescent="0.25">
      <c r="A257" t="s">
        <v>768</v>
      </c>
      <c r="B257" t="s">
        <v>769</v>
      </c>
      <c r="C257" t="s">
        <v>769</v>
      </c>
      <c r="D257" s="7">
        <v>43607</v>
      </c>
      <c r="E257" s="7">
        <v>45434</v>
      </c>
      <c r="F257">
        <v>3.29</v>
      </c>
      <c r="G257" t="s">
        <v>305</v>
      </c>
      <c r="H257">
        <v>1827</v>
      </c>
      <c r="I257">
        <v>2.5819999999999999E-2</v>
      </c>
      <c r="J257" s="8">
        <f t="shared" si="10"/>
        <v>7.0799999999999995E-3</v>
      </c>
      <c r="K257" s="9">
        <f t="shared" si="12"/>
        <v>5</v>
      </c>
      <c r="L257" t="s">
        <v>764</v>
      </c>
      <c r="M257" s="1" t="str">
        <f t="array" ref="M257">INDEX($P$2:$P$34, MATCH(MIN(ABS($O$2:$O$34 - K257)), ABS($O$2:$O$34 - K257), 0))</f>
        <v>5 ANS</v>
      </c>
      <c r="N257" s="19">
        <f t="shared" si="11"/>
        <v>3.2899999999999999E-2</v>
      </c>
    </row>
    <row r="258" spans="1:14" x14ac:dyDescent="0.25">
      <c r="A258" t="s">
        <v>770</v>
      </c>
      <c r="B258" t="s">
        <v>771</v>
      </c>
      <c r="C258" t="s">
        <v>772</v>
      </c>
      <c r="D258" s="7">
        <v>43612</v>
      </c>
      <c r="E258" s="7">
        <v>43703</v>
      </c>
      <c r="F258">
        <v>4.1500000000000004</v>
      </c>
      <c r="G258" t="s">
        <v>153</v>
      </c>
      <c r="H258">
        <v>91</v>
      </c>
      <c r="I258">
        <v>2.324E-2</v>
      </c>
      <c r="J258" s="8">
        <f t="shared" ref="J258:J321" si="13">F258/100 - I258</f>
        <v>1.8260000000000002E-2</v>
      </c>
      <c r="K258" s="9">
        <f t="shared" si="12"/>
        <v>0.25</v>
      </c>
      <c r="L258" t="s">
        <v>773</v>
      </c>
      <c r="M258" s="1" t="str">
        <f t="array" ref="M258">INDEX($P$2:$P$34, MATCH(MIN(ABS($O$2:$O$34 - K258)), ABS($O$2:$O$34 - K258), 0))</f>
        <v>13 SEM</v>
      </c>
      <c r="N258" s="19">
        <f t="shared" si="11"/>
        <v>4.1500000000000002E-2</v>
      </c>
    </row>
    <row r="259" spans="1:14" x14ac:dyDescent="0.25">
      <c r="A259" t="s">
        <v>774</v>
      </c>
      <c r="B259" t="s">
        <v>775</v>
      </c>
      <c r="C259" t="s">
        <v>775</v>
      </c>
      <c r="D259" s="7">
        <v>43614</v>
      </c>
      <c r="E259" s="7">
        <v>43978</v>
      </c>
      <c r="F259">
        <v>2.6</v>
      </c>
      <c r="G259" t="s">
        <v>91</v>
      </c>
      <c r="H259">
        <v>364</v>
      </c>
      <c r="I259">
        <v>2.298E-2</v>
      </c>
      <c r="J259" s="8">
        <f t="shared" si="13"/>
        <v>3.0200000000000018E-3</v>
      </c>
      <c r="K259" s="9">
        <f t="shared" si="12"/>
        <v>1</v>
      </c>
      <c r="L259" t="s">
        <v>776</v>
      </c>
      <c r="M259" s="1" t="str">
        <f t="array" ref="M259">INDEX($P$2:$P$34, MATCH(MIN(ABS($O$2:$O$34 - K259)), ABS($O$2:$O$34 - K259), 0))</f>
        <v>52 SEM</v>
      </c>
      <c r="N259" s="19">
        <f t="shared" ref="N259:N322" si="14">F259/100</f>
        <v>2.6000000000000002E-2</v>
      </c>
    </row>
    <row r="260" spans="1:14" x14ac:dyDescent="0.25">
      <c r="A260" t="s">
        <v>777</v>
      </c>
      <c r="B260" t="s">
        <v>778</v>
      </c>
      <c r="C260" t="s">
        <v>778</v>
      </c>
      <c r="D260" s="7">
        <v>43615</v>
      </c>
      <c r="E260" s="7">
        <v>43985</v>
      </c>
      <c r="F260">
        <v>2.9</v>
      </c>
      <c r="G260" t="s">
        <v>41</v>
      </c>
      <c r="H260">
        <v>370</v>
      </c>
      <c r="I260">
        <v>2.3400000000000001E-2</v>
      </c>
      <c r="J260" s="8">
        <f t="shared" si="13"/>
        <v>5.5999999999999973E-3</v>
      </c>
      <c r="K260" s="9">
        <f t="shared" si="12"/>
        <v>1</v>
      </c>
      <c r="L260" t="s">
        <v>779</v>
      </c>
      <c r="M260" s="1" t="str">
        <f t="array" ref="M260">INDEX($P$2:$P$34, MATCH(MIN(ABS($O$2:$O$34 - K260)), ABS($O$2:$O$34 - K260), 0))</f>
        <v>52 SEM</v>
      </c>
      <c r="N260" s="19">
        <f t="shared" si="14"/>
        <v>2.8999999999999998E-2</v>
      </c>
    </row>
    <row r="261" spans="1:14" x14ac:dyDescent="0.25">
      <c r="A261" t="s">
        <v>780</v>
      </c>
      <c r="B261" t="s">
        <v>781</v>
      </c>
      <c r="C261" t="s">
        <v>781</v>
      </c>
      <c r="D261" s="7">
        <v>43615</v>
      </c>
      <c r="E261" s="7">
        <v>43797</v>
      </c>
      <c r="F261">
        <v>2.4</v>
      </c>
      <c r="G261" t="s">
        <v>782</v>
      </c>
      <c r="H261">
        <v>182</v>
      </c>
      <c r="I261">
        <v>2.2579999999999999E-2</v>
      </c>
      <c r="J261" s="8">
        <f t="shared" si="13"/>
        <v>1.4200000000000011E-3</v>
      </c>
      <c r="K261" s="9">
        <f t="shared" si="12"/>
        <v>0.5</v>
      </c>
      <c r="L261" t="s">
        <v>779</v>
      </c>
      <c r="M261" s="1" t="str">
        <f t="array" ref="M261">INDEX($P$2:$P$34, MATCH(MIN(ABS($O$2:$O$34 - K261)), ABS($O$2:$O$34 - K261), 0))</f>
        <v>26 SEM</v>
      </c>
      <c r="N261" s="19">
        <f t="shared" si="14"/>
        <v>2.4E-2</v>
      </c>
    </row>
    <row r="262" spans="1:14" x14ac:dyDescent="0.25">
      <c r="A262" t="s">
        <v>783</v>
      </c>
      <c r="B262" t="s">
        <v>784</v>
      </c>
      <c r="C262" t="s">
        <v>784</v>
      </c>
      <c r="D262" s="7">
        <v>43615</v>
      </c>
      <c r="E262" s="7">
        <v>43979</v>
      </c>
      <c r="F262">
        <v>2.5</v>
      </c>
      <c r="G262" t="s">
        <v>782</v>
      </c>
      <c r="H262">
        <v>364</v>
      </c>
      <c r="I262">
        <v>2.3009999999999999E-2</v>
      </c>
      <c r="J262" s="8">
        <f t="shared" si="13"/>
        <v>1.9900000000000022E-3</v>
      </c>
      <c r="K262" s="9">
        <f t="shared" si="12"/>
        <v>1</v>
      </c>
      <c r="L262" t="s">
        <v>779</v>
      </c>
      <c r="M262" s="1" t="str">
        <f t="array" ref="M262">INDEX($P$2:$P$34, MATCH(MIN(ABS($O$2:$O$34 - K262)), ABS($O$2:$O$34 - K262), 0))</f>
        <v>52 SEM</v>
      </c>
      <c r="N262" s="19">
        <f t="shared" si="14"/>
        <v>2.5000000000000001E-2</v>
      </c>
    </row>
    <row r="263" spans="1:14" x14ac:dyDescent="0.25">
      <c r="A263" t="s">
        <v>785</v>
      </c>
      <c r="B263" t="s">
        <v>786</v>
      </c>
      <c r="C263" t="s">
        <v>786</v>
      </c>
      <c r="D263" s="7">
        <v>43616</v>
      </c>
      <c r="E263" s="7">
        <v>43985</v>
      </c>
      <c r="F263">
        <v>2.75</v>
      </c>
      <c r="G263" t="s">
        <v>41</v>
      </c>
      <c r="H263">
        <v>369</v>
      </c>
      <c r="I263">
        <v>2.3400000000000001E-2</v>
      </c>
      <c r="J263" s="8">
        <f t="shared" si="13"/>
        <v>4.0999999999999995E-3</v>
      </c>
      <c r="K263" s="9">
        <f t="shared" si="12"/>
        <v>1</v>
      </c>
      <c r="L263" t="s">
        <v>787</v>
      </c>
      <c r="M263" s="1" t="str">
        <f t="array" ref="M263">INDEX($P$2:$P$34, MATCH(MIN(ABS($O$2:$O$34 - K263)), ABS($O$2:$O$34 - K263), 0))</f>
        <v>52 SEM</v>
      </c>
      <c r="N263" s="19">
        <f t="shared" si="14"/>
        <v>2.75E-2</v>
      </c>
    </row>
    <row r="264" spans="1:14" x14ac:dyDescent="0.25">
      <c r="A264" t="s">
        <v>788</v>
      </c>
      <c r="B264" t="s">
        <v>789</v>
      </c>
      <c r="C264" t="s">
        <v>790</v>
      </c>
      <c r="D264" s="7">
        <v>43620</v>
      </c>
      <c r="E264" s="7">
        <v>43712</v>
      </c>
      <c r="F264">
        <v>4.84</v>
      </c>
      <c r="G264" t="s">
        <v>142</v>
      </c>
      <c r="H264">
        <v>92</v>
      </c>
      <c r="I264">
        <v>2.3220000000000001E-2</v>
      </c>
      <c r="J264" s="8">
        <f t="shared" si="13"/>
        <v>2.5179999999999998E-2</v>
      </c>
      <c r="K264" s="9">
        <f t="shared" si="12"/>
        <v>0.25</v>
      </c>
      <c r="L264" t="s">
        <v>791</v>
      </c>
      <c r="M264" s="1" t="str">
        <f t="array" ref="M264">INDEX($P$2:$P$34, MATCH(MIN(ABS($O$2:$O$34 - K264)), ABS($O$2:$O$34 - K264), 0))</f>
        <v>13 SEM</v>
      </c>
      <c r="N264" s="19">
        <f t="shared" si="14"/>
        <v>4.8399999999999999E-2</v>
      </c>
    </row>
    <row r="265" spans="1:14" x14ac:dyDescent="0.25">
      <c r="A265" t="s">
        <v>792</v>
      </c>
      <c r="B265" t="s">
        <v>793</v>
      </c>
      <c r="C265" t="s">
        <v>793</v>
      </c>
      <c r="D265" s="7">
        <v>43626</v>
      </c>
      <c r="E265" s="7">
        <v>45453</v>
      </c>
      <c r="F265">
        <v>3.21</v>
      </c>
      <c r="G265" t="s">
        <v>305</v>
      </c>
      <c r="H265">
        <v>1827</v>
      </c>
      <c r="I265">
        <v>2.6040000000000001E-2</v>
      </c>
      <c r="J265" s="8">
        <f t="shared" si="13"/>
        <v>6.0599999999999959E-3</v>
      </c>
      <c r="K265" s="9">
        <f t="shared" si="12"/>
        <v>5</v>
      </c>
      <c r="L265" t="s">
        <v>794</v>
      </c>
      <c r="M265" s="1" t="str">
        <f t="array" ref="M265">INDEX($P$2:$P$34, MATCH(MIN(ABS($O$2:$O$34 - K265)), ABS($O$2:$O$34 - K265), 0))</f>
        <v>5 ANS</v>
      </c>
      <c r="N265" s="19">
        <f t="shared" si="14"/>
        <v>3.2099999999999997E-2</v>
      </c>
    </row>
    <row r="266" spans="1:14" x14ac:dyDescent="0.25">
      <c r="A266" t="s">
        <v>795</v>
      </c>
      <c r="B266" t="s">
        <v>796</v>
      </c>
      <c r="C266" t="s">
        <v>796</v>
      </c>
      <c r="D266" s="7">
        <v>43628</v>
      </c>
      <c r="E266" s="7">
        <v>43719</v>
      </c>
      <c r="F266">
        <v>5</v>
      </c>
      <c r="G266" t="s">
        <v>58</v>
      </c>
      <c r="H266">
        <v>91</v>
      </c>
      <c r="I266">
        <v>2.317E-2</v>
      </c>
      <c r="J266" s="8">
        <f t="shared" si="13"/>
        <v>2.6830000000000003E-2</v>
      </c>
      <c r="K266" s="9">
        <f t="shared" si="12"/>
        <v>0.25</v>
      </c>
      <c r="L266" t="s">
        <v>797</v>
      </c>
      <c r="M266" s="1" t="str">
        <f t="array" ref="M266">INDEX($P$2:$P$34, MATCH(MIN(ABS($O$2:$O$34 - K266)), ABS($O$2:$O$34 - K266), 0))</f>
        <v>13 SEM</v>
      </c>
      <c r="N266" s="19">
        <f t="shared" si="14"/>
        <v>0.05</v>
      </c>
    </row>
    <row r="267" spans="1:14" x14ac:dyDescent="0.25">
      <c r="A267" t="s">
        <v>798</v>
      </c>
      <c r="B267" t="s">
        <v>799</v>
      </c>
      <c r="C267" t="s">
        <v>799</v>
      </c>
      <c r="D267" s="7">
        <v>43628</v>
      </c>
      <c r="E267" s="7">
        <v>43810</v>
      </c>
      <c r="F267">
        <v>5</v>
      </c>
      <c r="G267" t="s">
        <v>58</v>
      </c>
      <c r="H267">
        <v>182</v>
      </c>
      <c r="I267">
        <v>2.3189999999999999E-2</v>
      </c>
      <c r="J267" s="8">
        <f t="shared" si="13"/>
        <v>2.6810000000000004E-2</v>
      </c>
      <c r="K267" s="9">
        <f t="shared" si="12"/>
        <v>0.5</v>
      </c>
      <c r="L267" t="s">
        <v>797</v>
      </c>
      <c r="M267" s="1" t="str">
        <f t="array" ref="M267">INDEX($P$2:$P$34, MATCH(MIN(ABS($O$2:$O$34 - K267)), ABS($O$2:$O$34 - K267), 0))</f>
        <v>26 SEM</v>
      </c>
      <c r="N267" s="19">
        <f t="shared" si="14"/>
        <v>0.05</v>
      </c>
    </row>
    <row r="268" spans="1:14" x14ac:dyDescent="0.25">
      <c r="A268" t="s">
        <v>800</v>
      </c>
      <c r="B268" t="s">
        <v>801</v>
      </c>
      <c r="C268" t="s">
        <v>801</v>
      </c>
      <c r="D268" s="7">
        <v>43628</v>
      </c>
      <c r="E268" s="7">
        <v>43811</v>
      </c>
      <c r="F268">
        <v>2.4500000000000002</v>
      </c>
      <c r="G268" t="s">
        <v>41</v>
      </c>
      <c r="H268">
        <v>183</v>
      </c>
      <c r="I268">
        <v>2.3189999999999999E-2</v>
      </c>
      <c r="J268" s="8">
        <f t="shared" si="13"/>
        <v>1.3100000000000021E-3</v>
      </c>
      <c r="K268" s="9">
        <f t="shared" si="12"/>
        <v>0.5</v>
      </c>
      <c r="L268" t="s">
        <v>797</v>
      </c>
      <c r="M268" s="1" t="str">
        <f t="array" ref="M268">INDEX($P$2:$P$34, MATCH(MIN(ABS($O$2:$O$34 - K268)), ABS($O$2:$O$34 - K268), 0))</f>
        <v>26 SEM</v>
      </c>
      <c r="N268" s="19">
        <f t="shared" si="14"/>
        <v>2.4500000000000001E-2</v>
      </c>
    </row>
    <row r="269" spans="1:14" x14ac:dyDescent="0.25">
      <c r="A269" t="s">
        <v>802</v>
      </c>
      <c r="B269" t="s">
        <v>803</v>
      </c>
      <c r="C269" t="s">
        <v>803</v>
      </c>
      <c r="D269" s="7">
        <v>43628</v>
      </c>
      <c r="E269" s="7">
        <v>43993</v>
      </c>
      <c r="F269">
        <v>2.5</v>
      </c>
      <c r="G269" t="s">
        <v>41</v>
      </c>
      <c r="H269">
        <v>365</v>
      </c>
      <c r="I269">
        <v>2.3349999999999999E-2</v>
      </c>
      <c r="J269" s="8">
        <f t="shared" si="13"/>
        <v>1.6500000000000022E-3</v>
      </c>
      <c r="K269" s="9">
        <f t="shared" si="12"/>
        <v>1</v>
      </c>
      <c r="L269" t="s">
        <v>797</v>
      </c>
      <c r="M269" s="1" t="str">
        <f t="array" ref="M269">INDEX($P$2:$P$34, MATCH(MIN(ABS($O$2:$O$34 - K269)), ABS($O$2:$O$34 - K269), 0))</f>
        <v>52 SEM</v>
      </c>
      <c r="N269" s="19">
        <f t="shared" si="14"/>
        <v>2.5000000000000001E-2</v>
      </c>
    </row>
    <row r="270" spans="1:14" x14ac:dyDescent="0.25">
      <c r="A270" t="s">
        <v>804</v>
      </c>
      <c r="B270" t="s">
        <v>805</v>
      </c>
      <c r="C270" t="s">
        <v>805</v>
      </c>
      <c r="D270" s="7">
        <v>43629</v>
      </c>
      <c r="E270" s="7">
        <v>44358</v>
      </c>
      <c r="F270">
        <v>2.69</v>
      </c>
      <c r="G270" t="s">
        <v>62</v>
      </c>
      <c r="H270">
        <v>729</v>
      </c>
      <c r="I270">
        <v>2.3640000000000001E-2</v>
      </c>
      <c r="J270" s="8">
        <f t="shared" si="13"/>
        <v>3.259999999999999E-3</v>
      </c>
      <c r="K270" s="9">
        <f t="shared" si="12"/>
        <v>2</v>
      </c>
      <c r="L270" t="s">
        <v>797</v>
      </c>
      <c r="M270" s="1" t="str">
        <f t="array" ref="M270">INDEX($P$2:$P$34, MATCH(MIN(ABS($O$2:$O$34 - K270)), ABS($O$2:$O$34 - K270), 0))</f>
        <v>2 ANS</v>
      </c>
      <c r="N270" s="19">
        <f t="shared" si="14"/>
        <v>2.69E-2</v>
      </c>
    </row>
    <row r="271" spans="1:14" x14ac:dyDescent="0.25">
      <c r="A271" t="s">
        <v>806</v>
      </c>
      <c r="B271" t="s">
        <v>807</v>
      </c>
      <c r="C271" t="s">
        <v>807</v>
      </c>
      <c r="D271" s="7">
        <v>43630</v>
      </c>
      <c r="E271" s="7">
        <v>43721</v>
      </c>
      <c r="F271">
        <v>2.4500000000000002</v>
      </c>
      <c r="G271" t="s">
        <v>41</v>
      </c>
      <c r="H271">
        <v>91</v>
      </c>
      <c r="I271">
        <v>2.317E-2</v>
      </c>
      <c r="J271" s="8">
        <f t="shared" si="13"/>
        <v>1.3300000000000013E-3</v>
      </c>
      <c r="K271" s="9">
        <f t="shared" ref="K271:K334" si="15">IF(H271/365&lt;1,ROUND(H271/365,2),ROUND(H271/365,0))</f>
        <v>0.25</v>
      </c>
      <c r="L271" t="s">
        <v>797</v>
      </c>
      <c r="M271" s="1" t="str">
        <f t="array" ref="M271">INDEX($P$2:$P$34, MATCH(MIN(ABS($O$2:$O$34 - K271)), ABS($O$2:$O$34 - K271), 0))</f>
        <v>13 SEM</v>
      </c>
      <c r="N271" s="19">
        <f t="shared" si="14"/>
        <v>2.4500000000000001E-2</v>
      </c>
    </row>
    <row r="272" spans="1:14" x14ac:dyDescent="0.25">
      <c r="A272" t="s">
        <v>808</v>
      </c>
      <c r="B272" t="s">
        <v>809</v>
      </c>
      <c r="C272" t="s">
        <v>809</v>
      </c>
      <c r="D272" s="7">
        <v>43630</v>
      </c>
      <c r="E272" s="7">
        <v>43812</v>
      </c>
      <c r="F272">
        <v>2.8</v>
      </c>
      <c r="G272" t="s">
        <v>41</v>
      </c>
      <c r="H272">
        <v>182</v>
      </c>
      <c r="I272">
        <v>2.3189999999999999E-2</v>
      </c>
      <c r="J272" s="8">
        <f t="shared" si="13"/>
        <v>4.8099999999999983E-3</v>
      </c>
      <c r="K272" s="9">
        <f t="shared" si="15"/>
        <v>0.5</v>
      </c>
      <c r="L272" t="s">
        <v>797</v>
      </c>
      <c r="M272" s="1" t="str">
        <f t="array" ref="M272">INDEX($P$2:$P$34, MATCH(MIN(ABS($O$2:$O$34 - K272)), ABS($O$2:$O$34 - K272), 0))</f>
        <v>26 SEM</v>
      </c>
      <c r="N272" s="19">
        <f t="shared" si="14"/>
        <v>2.7999999999999997E-2</v>
      </c>
    </row>
    <row r="273" spans="1:14" x14ac:dyDescent="0.25">
      <c r="A273" t="s">
        <v>810</v>
      </c>
      <c r="B273" t="s">
        <v>811</v>
      </c>
      <c r="C273" t="s">
        <v>811</v>
      </c>
      <c r="D273" s="7">
        <v>43630</v>
      </c>
      <c r="E273" s="7">
        <v>43997</v>
      </c>
      <c r="F273">
        <v>2.7</v>
      </c>
      <c r="G273" t="s">
        <v>41</v>
      </c>
      <c r="H273">
        <v>367</v>
      </c>
      <c r="I273">
        <v>2.3349999999999999E-2</v>
      </c>
      <c r="J273" s="8">
        <f t="shared" si="13"/>
        <v>3.6500000000000039E-3</v>
      </c>
      <c r="K273" s="9">
        <f t="shared" si="15"/>
        <v>1</v>
      </c>
      <c r="L273" t="s">
        <v>797</v>
      </c>
      <c r="M273" s="1" t="str">
        <f t="array" ref="M273">INDEX($P$2:$P$34, MATCH(MIN(ABS($O$2:$O$34 - K273)), ABS($O$2:$O$34 - K273), 0))</f>
        <v>52 SEM</v>
      </c>
      <c r="N273" s="19">
        <f t="shared" si="14"/>
        <v>2.7000000000000003E-2</v>
      </c>
    </row>
    <row r="274" spans="1:14" x14ac:dyDescent="0.25">
      <c r="A274" t="s">
        <v>812</v>
      </c>
      <c r="B274" t="s">
        <v>813</v>
      </c>
      <c r="C274" t="s">
        <v>813</v>
      </c>
      <c r="D274" s="7">
        <v>43630</v>
      </c>
      <c r="E274" s="7">
        <v>44330</v>
      </c>
      <c r="F274">
        <v>2.9</v>
      </c>
      <c r="G274" t="s">
        <v>41</v>
      </c>
      <c r="H274">
        <v>700</v>
      </c>
      <c r="I274">
        <v>2.3619999999999999E-2</v>
      </c>
      <c r="J274" s="8">
        <f t="shared" si="13"/>
        <v>5.3799999999999994E-3</v>
      </c>
      <c r="K274" s="9">
        <f t="shared" si="15"/>
        <v>2</v>
      </c>
      <c r="L274" t="s">
        <v>797</v>
      </c>
      <c r="M274" s="1" t="str">
        <f t="array" ref="M274">INDEX($P$2:$P$34, MATCH(MIN(ABS($O$2:$O$34 - K274)), ABS($O$2:$O$34 - K274), 0))</f>
        <v>2 ANS</v>
      </c>
      <c r="N274" s="19">
        <f t="shared" si="14"/>
        <v>2.8999999999999998E-2</v>
      </c>
    </row>
    <row r="275" spans="1:14" x14ac:dyDescent="0.25">
      <c r="A275" t="s">
        <v>814</v>
      </c>
      <c r="B275" t="s">
        <v>815</v>
      </c>
      <c r="C275" t="s">
        <v>815</v>
      </c>
      <c r="D275" s="7">
        <v>43630</v>
      </c>
      <c r="E275" s="7">
        <v>43994</v>
      </c>
      <c r="F275">
        <v>2.9</v>
      </c>
      <c r="G275" t="s">
        <v>95</v>
      </c>
      <c r="H275">
        <v>364</v>
      </c>
      <c r="I275">
        <v>2.2960000000000001E-2</v>
      </c>
      <c r="J275" s="8">
        <f t="shared" si="13"/>
        <v>6.0399999999999968E-3</v>
      </c>
      <c r="K275" s="9">
        <f t="shared" si="15"/>
        <v>1</v>
      </c>
      <c r="L275" t="s">
        <v>797</v>
      </c>
      <c r="M275" s="1" t="str">
        <f t="array" ref="M275">INDEX($P$2:$P$34, MATCH(MIN(ABS($O$2:$O$34 - K275)), ABS($O$2:$O$34 - K275), 0))</f>
        <v>52 SEM</v>
      </c>
      <c r="N275" s="19">
        <f t="shared" si="14"/>
        <v>2.8999999999999998E-2</v>
      </c>
    </row>
    <row r="276" spans="1:14" x14ac:dyDescent="0.25">
      <c r="A276" t="s">
        <v>816</v>
      </c>
      <c r="B276" t="s">
        <v>817</v>
      </c>
      <c r="C276" t="s">
        <v>817</v>
      </c>
      <c r="D276" s="7">
        <v>43633</v>
      </c>
      <c r="E276" s="7">
        <v>44060</v>
      </c>
      <c r="F276">
        <v>3</v>
      </c>
      <c r="G276" t="s">
        <v>95</v>
      </c>
      <c r="H276">
        <v>427</v>
      </c>
      <c r="I276">
        <v>2.342E-2</v>
      </c>
      <c r="J276" s="8">
        <f t="shared" si="13"/>
        <v>6.579999999999999E-3</v>
      </c>
      <c r="K276" s="9">
        <f t="shared" si="15"/>
        <v>1</v>
      </c>
      <c r="L276" t="s">
        <v>818</v>
      </c>
      <c r="M276" s="1" t="str">
        <f t="array" ref="M276">INDEX($P$2:$P$34, MATCH(MIN(ABS($O$2:$O$34 - K276)), ABS($O$2:$O$34 - K276), 0))</f>
        <v>52 SEM</v>
      </c>
      <c r="N276" s="19">
        <f t="shared" si="14"/>
        <v>0.03</v>
      </c>
    </row>
    <row r="277" spans="1:14" x14ac:dyDescent="0.25">
      <c r="A277" t="s">
        <v>819</v>
      </c>
      <c r="B277" t="s">
        <v>820</v>
      </c>
      <c r="C277" t="s">
        <v>820</v>
      </c>
      <c r="D277" s="7">
        <v>43635</v>
      </c>
      <c r="E277" s="7">
        <v>45462</v>
      </c>
      <c r="F277">
        <v>3.02</v>
      </c>
      <c r="G277" t="s">
        <v>37</v>
      </c>
      <c r="H277">
        <v>1827</v>
      </c>
      <c r="I277">
        <v>2.5739999999999999E-2</v>
      </c>
      <c r="J277" s="8">
        <f t="shared" si="13"/>
        <v>4.4600000000000022E-3</v>
      </c>
      <c r="K277" s="9">
        <f t="shared" si="15"/>
        <v>5</v>
      </c>
      <c r="L277" t="s">
        <v>821</v>
      </c>
      <c r="M277" s="1" t="str">
        <f t="array" ref="M277">INDEX($P$2:$P$34, MATCH(MIN(ABS($O$2:$O$34 - K277)), ABS($O$2:$O$34 - K277), 0))</f>
        <v>5 ANS</v>
      </c>
      <c r="N277" s="19">
        <f t="shared" si="14"/>
        <v>3.0200000000000001E-2</v>
      </c>
    </row>
    <row r="278" spans="1:14" x14ac:dyDescent="0.25">
      <c r="A278" t="s">
        <v>822</v>
      </c>
      <c r="B278" t="s">
        <v>823</v>
      </c>
      <c r="C278" t="s">
        <v>823</v>
      </c>
      <c r="D278" s="7">
        <v>43636</v>
      </c>
      <c r="E278" s="7">
        <v>43727</v>
      </c>
      <c r="F278">
        <v>3.7</v>
      </c>
      <c r="G278" t="s">
        <v>153</v>
      </c>
      <c r="H278">
        <v>91</v>
      </c>
      <c r="I278">
        <v>2.3179999999999999E-2</v>
      </c>
      <c r="J278" s="8">
        <f t="shared" si="13"/>
        <v>1.3820000000000006E-2</v>
      </c>
      <c r="K278" s="9">
        <f t="shared" si="15"/>
        <v>0.25</v>
      </c>
      <c r="L278" t="s">
        <v>824</v>
      </c>
      <c r="M278" s="1" t="str">
        <f t="array" ref="M278">INDEX($P$2:$P$34, MATCH(MIN(ABS($O$2:$O$34 - K278)), ABS($O$2:$O$34 - K278), 0))</f>
        <v>13 SEM</v>
      </c>
      <c r="N278" s="19">
        <f t="shared" si="14"/>
        <v>3.7000000000000005E-2</v>
      </c>
    </row>
    <row r="279" spans="1:14" x14ac:dyDescent="0.25">
      <c r="A279" t="s">
        <v>825</v>
      </c>
      <c r="B279" t="s">
        <v>826</v>
      </c>
      <c r="C279" t="s">
        <v>826</v>
      </c>
      <c r="D279" s="7">
        <v>43636</v>
      </c>
      <c r="E279" s="7">
        <v>44732</v>
      </c>
      <c r="F279">
        <v>2.74</v>
      </c>
      <c r="G279" t="s">
        <v>62</v>
      </c>
      <c r="H279">
        <v>1096</v>
      </c>
      <c r="I279">
        <v>2.4459999999999999E-2</v>
      </c>
      <c r="J279" s="8">
        <f t="shared" si="13"/>
        <v>2.9400000000000016E-3</v>
      </c>
      <c r="K279" s="9">
        <f t="shared" si="15"/>
        <v>3</v>
      </c>
      <c r="L279" t="s">
        <v>824</v>
      </c>
      <c r="M279" s="1" t="str">
        <f t="array" ref="M279">INDEX($P$2:$P$34, MATCH(MIN(ABS($O$2:$O$34 - K279)), ABS($O$2:$O$34 - K279), 0))</f>
        <v>3 ANS</v>
      </c>
      <c r="N279" s="19">
        <f t="shared" si="14"/>
        <v>2.7400000000000001E-2</v>
      </c>
    </row>
    <row r="280" spans="1:14" x14ac:dyDescent="0.25">
      <c r="A280" t="s">
        <v>827</v>
      </c>
      <c r="B280" t="s">
        <v>828</v>
      </c>
      <c r="C280" t="s">
        <v>828</v>
      </c>
      <c r="D280" s="7">
        <v>43636</v>
      </c>
      <c r="E280" s="7">
        <v>45097</v>
      </c>
      <c r="F280">
        <v>2.86</v>
      </c>
      <c r="G280" t="s">
        <v>62</v>
      </c>
      <c r="H280">
        <v>1461</v>
      </c>
      <c r="I280">
        <v>2.5139999999999999E-2</v>
      </c>
      <c r="J280" s="8">
        <f t="shared" si="13"/>
        <v>3.4600000000000013E-3</v>
      </c>
      <c r="K280" s="9">
        <f t="shared" si="15"/>
        <v>4</v>
      </c>
      <c r="L280" t="s">
        <v>824</v>
      </c>
      <c r="M280" s="1" t="str">
        <f t="array" ref="M280">INDEX($P$2:$P$34, MATCH(MIN(ABS($O$2:$O$34 - K280)), ABS($O$2:$O$34 - K280), 0))</f>
        <v>4 ANS</v>
      </c>
      <c r="N280" s="19">
        <f t="shared" si="14"/>
        <v>2.86E-2</v>
      </c>
    </row>
    <row r="281" spans="1:14" x14ac:dyDescent="0.25">
      <c r="A281" t="s">
        <v>829</v>
      </c>
      <c r="B281" t="s">
        <v>830</v>
      </c>
      <c r="C281" t="s">
        <v>830</v>
      </c>
      <c r="D281" s="7">
        <v>43640</v>
      </c>
      <c r="E281" s="7">
        <v>43733</v>
      </c>
      <c r="F281">
        <v>4.8099999999999996</v>
      </c>
      <c r="G281" t="s">
        <v>142</v>
      </c>
      <c r="H281">
        <v>93</v>
      </c>
      <c r="I281">
        <v>2.3140000000000001E-2</v>
      </c>
      <c r="J281" s="8">
        <f t="shared" si="13"/>
        <v>2.4959999999999996E-2</v>
      </c>
      <c r="K281" s="9">
        <f t="shared" si="15"/>
        <v>0.25</v>
      </c>
      <c r="L281" t="s">
        <v>831</v>
      </c>
      <c r="M281" s="1" t="str">
        <f t="array" ref="M281">INDEX($P$2:$P$34, MATCH(MIN(ABS($O$2:$O$34 - K281)), ABS($O$2:$O$34 - K281), 0))</f>
        <v>13 SEM</v>
      </c>
      <c r="N281" s="19">
        <f t="shared" si="14"/>
        <v>4.8099999999999997E-2</v>
      </c>
    </row>
    <row r="282" spans="1:14" x14ac:dyDescent="0.25">
      <c r="A282" t="s">
        <v>832</v>
      </c>
      <c r="B282" t="s">
        <v>833</v>
      </c>
      <c r="C282" t="s">
        <v>833</v>
      </c>
      <c r="D282" s="7">
        <v>43640</v>
      </c>
      <c r="E282" s="7">
        <v>44004</v>
      </c>
      <c r="F282">
        <v>5</v>
      </c>
      <c r="G282" t="s">
        <v>58</v>
      </c>
      <c r="H282">
        <v>364</v>
      </c>
      <c r="I282">
        <v>2.3290000000000002E-2</v>
      </c>
      <c r="J282" s="8">
        <f t="shared" si="13"/>
        <v>2.6710000000000001E-2</v>
      </c>
      <c r="K282" s="9">
        <f t="shared" si="15"/>
        <v>1</v>
      </c>
      <c r="L282" t="s">
        <v>831</v>
      </c>
      <c r="M282" s="1" t="str">
        <f t="array" ref="M282">INDEX($P$2:$P$34, MATCH(MIN(ABS($O$2:$O$34 - K282)), ABS($O$2:$O$34 - K282), 0))</f>
        <v>52 SEM</v>
      </c>
      <c r="N282" s="19">
        <f t="shared" si="14"/>
        <v>0.05</v>
      </c>
    </row>
    <row r="283" spans="1:14" x14ac:dyDescent="0.25">
      <c r="A283" t="s">
        <v>834</v>
      </c>
      <c r="B283" t="s">
        <v>835</v>
      </c>
      <c r="C283" t="s">
        <v>835</v>
      </c>
      <c r="D283" s="7">
        <v>43640</v>
      </c>
      <c r="E283" s="7">
        <v>44004</v>
      </c>
      <c r="F283">
        <v>2.63</v>
      </c>
      <c r="G283" t="s">
        <v>54</v>
      </c>
      <c r="H283">
        <v>364</v>
      </c>
      <c r="I283">
        <v>2.3290000000000002E-2</v>
      </c>
      <c r="J283" s="8">
        <f t="shared" si="13"/>
        <v>3.0099999999999988E-3</v>
      </c>
      <c r="K283" s="9">
        <f t="shared" si="15"/>
        <v>1</v>
      </c>
      <c r="L283" t="s">
        <v>831</v>
      </c>
      <c r="M283" s="1" t="str">
        <f t="array" ref="M283">INDEX($P$2:$P$34, MATCH(MIN(ABS($O$2:$O$34 - K283)), ABS($O$2:$O$34 - K283), 0))</f>
        <v>52 SEM</v>
      </c>
      <c r="N283" s="19">
        <f t="shared" si="14"/>
        <v>2.63E-2</v>
      </c>
    </row>
    <row r="284" spans="1:14" x14ac:dyDescent="0.25">
      <c r="A284" t="s">
        <v>836</v>
      </c>
      <c r="B284" t="s">
        <v>837</v>
      </c>
      <c r="C284" t="s">
        <v>837</v>
      </c>
      <c r="D284" s="7">
        <v>43640</v>
      </c>
      <c r="E284" s="7">
        <v>44371</v>
      </c>
      <c r="F284">
        <v>2.72</v>
      </c>
      <c r="G284" t="s">
        <v>54</v>
      </c>
      <c r="H284">
        <v>731</v>
      </c>
      <c r="I284">
        <v>2.3890000000000002E-2</v>
      </c>
      <c r="J284" s="8">
        <f t="shared" si="13"/>
        <v>3.3100000000000004E-3</v>
      </c>
      <c r="K284" s="9">
        <f t="shared" si="15"/>
        <v>2</v>
      </c>
      <c r="L284" t="s">
        <v>831</v>
      </c>
      <c r="M284" s="1" t="str">
        <f t="array" ref="M284">INDEX($P$2:$P$34, MATCH(MIN(ABS($O$2:$O$34 - K284)), ABS($O$2:$O$34 - K284), 0))</f>
        <v>2 ANS</v>
      </c>
      <c r="N284" s="19">
        <f t="shared" si="14"/>
        <v>2.7200000000000002E-2</v>
      </c>
    </row>
    <row r="285" spans="1:14" x14ac:dyDescent="0.25">
      <c r="A285" t="s">
        <v>838</v>
      </c>
      <c r="B285" t="s">
        <v>830</v>
      </c>
      <c r="C285" t="s">
        <v>830</v>
      </c>
      <c r="D285" s="7">
        <v>43641</v>
      </c>
      <c r="E285" s="7">
        <v>43824</v>
      </c>
      <c r="F285">
        <v>4.8099999999999996</v>
      </c>
      <c r="G285" t="s">
        <v>142</v>
      </c>
      <c r="H285">
        <v>183</v>
      </c>
      <c r="I285">
        <v>2.3140000000000001E-2</v>
      </c>
      <c r="J285" s="8">
        <f t="shared" si="13"/>
        <v>2.4959999999999996E-2</v>
      </c>
      <c r="K285" s="9">
        <f t="shared" si="15"/>
        <v>0.5</v>
      </c>
      <c r="L285" t="s">
        <v>839</v>
      </c>
      <c r="M285" s="1" t="str">
        <f t="array" ref="M285">INDEX($P$2:$P$34, MATCH(MIN(ABS($O$2:$O$34 - K285)), ABS($O$2:$O$34 - K285), 0))</f>
        <v>26 SEM</v>
      </c>
      <c r="N285" s="19">
        <f t="shared" si="14"/>
        <v>4.8099999999999997E-2</v>
      </c>
    </row>
    <row r="286" spans="1:14" x14ac:dyDescent="0.25">
      <c r="A286" t="s">
        <v>840</v>
      </c>
      <c r="B286" t="s">
        <v>841</v>
      </c>
      <c r="C286" t="s">
        <v>841</v>
      </c>
      <c r="D286" s="7">
        <v>43641</v>
      </c>
      <c r="E286" s="7">
        <v>43823</v>
      </c>
      <c r="F286">
        <v>2.5099999999999998</v>
      </c>
      <c r="G286" t="s">
        <v>54</v>
      </c>
      <c r="H286">
        <v>182</v>
      </c>
      <c r="I286">
        <v>2.3140000000000001E-2</v>
      </c>
      <c r="J286" s="8">
        <f t="shared" si="13"/>
        <v>1.9599999999999965E-3</v>
      </c>
      <c r="K286" s="9">
        <f t="shared" si="15"/>
        <v>0.5</v>
      </c>
      <c r="L286" t="s">
        <v>839</v>
      </c>
      <c r="M286" s="1" t="str">
        <f t="array" ref="M286">INDEX($P$2:$P$34, MATCH(MIN(ABS($O$2:$O$34 - K286)), ABS($O$2:$O$34 - K286), 0))</f>
        <v>26 SEM</v>
      </c>
      <c r="N286" s="19">
        <f t="shared" si="14"/>
        <v>2.5099999999999997E-2</v>
      </c>
    </row>
    <row r="287" spans="1:14" x14ac:dyDescent="0.25">
      <c r="A287" t="s">
        <v>842</v>
      </c>
      <c r="B287" t="s">
        <v>843</v>
      </c>
      <c r="C287" t="s">
        <v>843</v>
      </c>
      <c r="D287" s="7">
        <v>43641</v>
      </c>
      <c r="E287" s="7">
        <v>44005</v>
      </c>
      <c r="F287">
        <v>2.63</v>
      </c>
      <c r="G287" t="s">
        <v>54</v>
      </c>
      <c r="H287">
        <v>364</v>
      </c>
      <c r="I287">
        <v>2.324E-2</v>
      </c>
      <c r="J287" s="8">
        <f t="shared" si="13"/>
        <v>3.0600000000000002E-3</v>
      </c>
      <c r="K287" s="9">
        <f t="shared" si="15"/>
        <v>1</v>
      </c>
      <c r="L287" t="s">
        <v>839</v>
      </c>
      <c r="M287" s="1" t="str">
        <f t="array" ref="M287">INDEX($P$2:$P$34, MATCH(MIN(ABS($O$2:$O$34 - K287)), ABS($O$2:$O$34 - K287), 0))</f>
        <v>52 SEM</v>
      </c>
      <c r="N287" s="19">
        <f t="shared" si="14"/>
        <v>2.63E-2</v>
      </c>
    </row>
    <row r="288" spans="1:14" x14ac:dyDescent="0.25">
      <c r="A288" t="s">
        <v>844</v>
      </c>
      <c r="B288" t="s">
        <v>845</v>
      </c>
      <c r="C288" t="s">
        <v>845</v>
      </c>
      <c r="D288" s="7">
        <v>43643</v>
      </c>
      <c r="E288" s="7">
        <v>44007</v>
      </c>
      <c r="F288">
        <v>2.63</v>
      </c>
      <c r="G288" t="s">
        <v>91</v>
      </c>
      <c r="H288">
        <v>364</v>
      </c>
      <c r="I288">
        <v>2.325E-2</v>
      </c>
      <c r="J288" s="8">
        <f t="shared" si="13"/>
        <v>3.0500000000000006E-3</v>
      </c>
      <c r="K288" s="9">
        <f t="shared" si="15"/>
        <v>1</v>
      </c>
      <c r="L288" t="s">
        <v>846</v>
      </c>
      <c r="M288" s="1" t="str">
        <f t="array" ref="M288">INDEX($P$2:$P$34, MATCH(MIN(ABS($O$2:$O$34 - K288)), ABS($O$2:$O$34 - K288), 0))</f>
        <v>52 SEM</v>
      </c>
      <c r="N288" s="19">
        <f t="shared" si="14"/>
        <v>2.63E-2</v>
      </c>
    </row>
    <row r="289" spans="1:14" x14ac:dyDescent="0.25">
      <c r="A289" t="s">
        <v>847</v>
      </c>
      <c r="B289" t="s">
        <v>848</v>
      </c>
      <c r="C289" t="s">
        <v>848</v>
      </c>
      <c r="D289" s="7">
        <v>43644</v>
      </c>
      <c r="E289" s="7">
        <v>44009</v>
      </c>
      <c r="F289">
        <v>2.5</v>
      </c>
      <c r="G289" t="s">
        <v>279</v>
      </c>
      <c r="H289">
        <v>365</v>
      </c>
      <c r="I289">
        <v>2.3609999999999999E-2</v>
      </c>
      <c r="J289" s="8">
        <f t="shared" si="13"/>
        <v>1.3900000000000023E-3</v>
      </c>
      <c r="K289" s="9">
        <f t="shared" si="15"/>
        <v>1</v>
      </c>
      <c r="L289" t="s">
        <v>849</v>
      </c>
      <c r="M289" s="1" t="str">
        <f t="array" ref="M289">INDEX($P$2:$P$34, MATCH(MIN(ABS($O$2:$O$34 - K289)), ABS($O$2:$O$34 - K289), 0))</f>
        <v>52 SEM</v>
      </c>
      <c r="N289" s="19">
        <f t="shared" si="14"/>
        <v>2.5000000000000001E-2</v>
      </c>
    </row>
    <row r="290" spans="1:14" x14ac:dyDescent="0.25">
      <c r="A290" t="s">
        <v>850</v>
      </c>
      <c r="B290" t="s">
        <v>851</v>
      </c>
      <c r="C290" t="s">
        <v>852</v>
      </c>
      <c r="D290" s="7">
        <v>43647</v>
      </c>
      <c r="E290" s="7">
        <v>43830</v>
      </c>
      <c r="F290">
        <v>3.7</v>
      </c>
      <c r="G290" t="s">
        <v>153</v>
      </c>
      <c r="H290">
        <v>183</v>
      </c>
      <c r="I290">
        <v>2.3109999999999999E-2</v>
      </c>
      <c r="J290" s="8">
        <f t="shared" si="13"/>
        <v>1.3890000000000007E-2</v>
      </c>
      <c r="K290" s="9">
        <f t="shared" si="15"/>
        <v>0.5</v>
      </c>
      <c r="L290" t="s">
        <v>853</v>
      </c>
      <c r="M290" s="1" t="str">
        <f t="array" ref="M290">INDEX($P$2:$P$34, MATCH(MIN(ABS($O$2:$O$34 - K290)), ABS($O$2:$O$34 - K290), 0))</f>
        <v>26 SEM</v>
      </c>
      <c r="N290" s="19">
        <f t="shared" si="14"/>
        <v>3.7000000000000005E-2</v>
      </c>
    </row>
    <row r="291" spans="1:14" x14ac:dyDescent="0.25">
      <c r="A291" t="s">
        <v>854</v>
      </c>
      <c r="B291" t="s">
        <v>855</v>
      </c>
      <c r="C291" t="s">
        <v>856</v>
      </c>
      <c r="D291" s="7">
        <v>43649</v>
      </c>
      <c r="E291" s="7">
        <v>44046</v>
      </c>
      <c r="F291">
        <v>3</v>
      </c>
      <c r="G291" t="s">
        <v>95</v>
      </c>
      <c r="H291">
        <v>397</v>
      </c>
      <c r="I291">
        <v>2.375E-2</v>
      </c>
      <c r="J291" s="8">
        <f t="shared" si="13"/>
        <v>6.2499999999999986E-3</v>
      </c>
      <c r="K291" s="9">
        <f t="shared" si="15"/>
        <v>1</v>
      </c>
      <c r="L291" t="s">
        <v>857</v>
      </c>
      <c r="M291" s="1" t="str">
        <f t="array" ref="M291">INDEX($P$2:$P$34, MATCH(MIN(ABS($O$2:$O$34 - K291)), ABS($O$2:$O$34 - K291), 0))</f>
        <v>52 SEM</v>
      </c>
      <c r="N291" s="19">
        <f t="shared" si="14"/>
        <v>0.03</v>
      </c>
    </row>
    <row r="292" spans="1:14" x14ac:dyDescent="0.25">
      <c r="A292" t="s">
        <v>858</v>
      </c>
      <c r="B292" t="s">
        <v>859</v>
      </c>
      <c r="C292" t="s">
        <v>860</v>
      </c>
      <c r="D292" s="7">
        <v>43654</v>
      </c>
      <c r="E292" s="7">
        <v>43745</v>
      </c>
      <c r="F292">
        <v>4.1500000000000004</v>
      </c>
      <c r="G292" t="s">
        <v>153</v>
      </c>
      <c r="H292">
        <v>91</v>
      </c>
      <c r="I292">
        <v>2.3210000000000001E-2</v>
      </c>
      <c r="J292" s="8">
        <f t="shared" si="13"/>
        <v>1.8290000000000001E-2</v>
      </c>
      <c r="K292" s="9">
        <f t="shared" si="15"/>
        <v>0.25</v>
      </c>
      <c r="L292" t="s">
        <v>861</v>
      </c>
      <c r="M292" s="1" t="str">
        <f t="array" ref="M292">INDEX($P$2:$P$34, MATCH(MIN(ABS($O$2:$O$34 - K292)), ABS($O$2:$O$34 - K292), 0))</f>
        <v>13 SEM</v>
      </c>
      <c r="N292" s="19">
        <f t="shared" si="14"/>
        <v>4.1500000000000002E-2</v>
      </c>
    </row>
    <row r="293" spans="1:14" x14ac:dyDescent="0.25">
      <c r="A293" t="s">
        <v>862</v>
      </c>
      <c r="B293" t="s">
        <v>863</v>
      </c>
      <c r="C293" t="s">
        <v>863</v>
      </c>
      <c r="D293" s="7">
        <v>43656</v>
      </c>
      <c r="E293" s="7">
        <v>44387</v>
      </c>
      <c r="F293">
        <v>2.66</v>
      </c>
      <c r="G293" t="s">
        <v>62</v>
      </c>
      <c r="H293">
        <v>731</v>
      </c>
      <c r="I293">
        <v>2.409E-2</v>
      </c>
      <c r="J293" s="8">
        <f t="shared" si="13"/>
        <v>2.5100000000000018E-3</v>
      </c>
      <c r="K293" s="9">
        <f t="shared" si="15"/>
        <v>2</v>
      </c>
      <c r="L293" t="s">
        <v>864</v>
      </c>
      <c r="M293" s="1" t="str">
        <f t="array" ref="M293">INDEX($P$2:$P$34, MATCH(MIN(ABS($O$2:$O$34 - K293)), ABS($O$2:$O$34 - K293), 0))</f>
        <v>2 ANS</v>
      </c>
      <c r="N293" s="19">
        <f t="shared" si="14"/>
        <v>2.6600000000000002E-2</v>
      </c>
    </row>
    <row r="294" spans="1:14" x14ac:dyDescent="0.25">
      <c r="A294" t="s">
        <v>865</v>
      </c>
      <c r="B294" t="s">
        <v>866</v>
      </c>
      <c r="C294" t="s">
        <v>866</v>
      </c>
      <c r="D294" s="7">
        <v>43656</v>
      </c>
      <c r="E294" s="7">
        <v>45117</v>
      </c>
      <c r="F294">
        <v>2.88</v>
      </c>
      <c r="G294" t="s">
        <v>62</v>
      </c>
      <c r="H294">
        <v>1461</v>
      </c>
      <c r="I294">
        <v>2.53E-2</v>
      </c>
      <c r="J294" s="8">
        <f t="shared" si="13"/>
        <v>3.4999999999999996E-3</v>
      </c>
      <c r="K294" s="9">
        <f t="shared" si="15"/>
        <v>4</v>
      </c>
      <c r="L294" t="s">
        <v>864</v>
      </c>
      <c r="M294" s="1" t="str">
        <f t="array" ref="M294">INDEX($P$2:$P$34, MATCH(MIN(ABS($O$2:$O$34 - K294)), ABS($O$2:$O$34 - K294), 0))</f>
        <v>4 ANS</v>
      </c>
      <c r="N294" s="19">
        <f t="shared" si="14"/>
        <v>2.8799999999999999E-2</v>
      </c>
    </row>
    <row r="295" spans="1:14" x14ac:dyDescent="0.25">
      <c r="A295" t="s">
        <v>867</v>
      </c>
      <c r="B295" t="s">
        <v>868</v>
      </c>
      <c r="C295" t="s">
        <v>868</v>
      </c>
      <c r="D295" s="7">
        <v>43657</v>
      </c>
      <c r="E295" s="7">
        <v>44021</v>
      </c>
      <c r="F295">
        <v>2.6</v>
      </c>
      <c r="G295" t="s">
        <v>118</v>
      </c>
      <c r="H295">
        <v>364</v>
      </c>
      <c r="I295">
        <v>2.3179999999999999E-2</v>
      </c>
      <c r="J295" s="8">
        <f t="shared" si="13"/>
        <v>2.8200000000000031E-3</v>
      </c>
      <c r="K295" s="9">
        <f t="shared" si="15"/>
        <v>1</v>
      </c>
      <c r="L295" t="s">
        <v>869</v>
      </c>
      <c r="M295" s="1" t="str">
        <f t="array" ref="M295">INDEX($P$2:$P$34, MATCH(MIN(ABS($O$2:$O$34 - K295)), ABS($O$2:$O$34 - K295), 0))</f>
        <v>52 SEM</v>
      </c>
      <c r="N295" s="19">
        <f t="shared" si="14"/>
        <v>2.6000000000000002E-2</v>
      </c>
    </row>
    <row r="296" spans="1:14" x14ac:dyDescent="0.25">
      <c r="A296" t="s">
        <v>870</v>
      </c>
      <c r="B296" t="s">
        <v>871</v>
      </c>
      <c r="C296" t="s">
        <v>871</v>
      </c>
      <c r="D296" s="7">
        <v>43657</v>
      </c>
      <c r="E296" s="7">
        <v>44208</v>
      </c>
      <c r="F296">
        <v>2.69</v>
      </c>
      <c r="G296" t="s">
        <v>118</v>
      </c>
      <c r="H296">
        <v>551</v>
      </c>
      <c r="I296">
        <v>2.3800000000000002E-2</v>
      </c>
      <c r="J296" s="8">
        <f t="shared" si="13"/>
        <v>3.0999999999999986E-3</v>
      </c>
      <c r="K296" s="9">
        <f t="shared" si="15"/>
        <v>2</v>
      </c>
      <c r="L296" t="s">
        <v>869</v>
      </c>
      <c r="M296" s="1" t="str">
        <f t="array" ref="M296">INDEX($P$2:$P$34, MATCH(MIN(ABS($O$2:$O$34 - K296)), ABS($O$2:$O$34 - K296), 0))</f>
        <v>2 ANS</v>
      </c>
      <c r="N296" s="19">
        <f t="shared" si="14"/>
        <v>2.69E-2</v>
      </c>
    </row>
    <row r="297" spans="1:14" x14ac:dyDescent="0.25">
      <c r="A297" t="s">
        <v>872</v>
      </c>
      <c r="B297" t="s">
        <v>873</v>
      </c>
      <c r="C297" t="s">
        <v>873</v>
      </c>
      <c r="D297" s="7">
        <v>43657</v>
      </c>
      <c r="E297" s="7">
        <v>44022</v>
      </c>
      <c r="F297">
        <v>2.95</v>
      </c>
      <c r="G297" t="s">
        <v>95</v>
      </c>
      <c r="H297">
        <v>365</v>
      </c>
      <c r="I297">
        <v>2.3570000000000001E-2</v>
      </c>
      <c r="J297" s="8">
        <f t="shared" si="13"/>
        <v>5.9300000000000012E-3</v>
      </c>
      <c r="K297" s="9">
        <f t="shared" si="15"/>
        <v>1</v>
      </c>
      <c r="L297" t="s">
        <v>869</v>
      </c>
      <c r="M297" s="1" t="str">
        <f t="array" ref="M297">INDEX($P$2:$P$34, MATCH(MIN(ABS($O$2:$O$34 - K297)), ABS($O$2:$O$34 - K297), 0))</f>
        <v>52 SEM</v>
      </c>
      <c r="N297" s="19">
        <f t="shared" si="14"/>
        <v>2.9500000000000002E-2</v>
      </c>
    </row>
    <row r="298" spans="1:14" x14ac:dyDescent="0.25">
      <c r="A298" t="s">
        <v>874</v>
      </c>
      <c r="B298" t="s">
        <v>875</v>
      </c>
      <c r="C298" t="s">
        <v>876</v>
      </c>
      <c r="D298" s="7">
        <v>43668</v>
      </c>
      <c r="E298" s="7">
        <v>43760</v>
      </c>
      <c r="F298">
        <v>2.9</v>
      </c>
      <c r="G298" t="s">
        <v>27</v>
      </c>
      <c r="H298">
        <v>92</v>
      </c>
      <c r="I298">
        <v>2.3220000000000001E-2</v>
      </c>
      <c r="J298" s="8">
        <f t="shared" si="13"/>
        <v>5.7799999999999969E-3</v>
      </c>
      <c r="K298" s="9">
        <f t="shared" si="15"/>
        <v>0.25</v>
      </c>
      <c r="L298" t="s">
        <v>877</v>
      </c>
      <c r="M298" s="1" t="str">
        <f t="array" ref="M298">INDEX($P$2:$P$34, MATCH(MIN(ABS($O$2:$O$34 - K298)), ABS($O$2:$O$34 - K298), 0))</f>
        <v>13 SEM</v>
      </c>
      <c r="N298" s="19">
        <f t="shared" si="14"/>
        <v>2.8999999999999998E-2</v>
      </c>
    </row>
    <row r="299" spans="1:14" x14ac:dyDescent="0.25">
      <c r="A299" t="s">
        <v>878</v>
      </c>
      <c r="B299" t="s">
        <v>879</v>
      </c>
      <c r="C299" t="s">
        <v>880</v>
      </c>
      <c r="D299" s="7">
        <v>43671</v>
      </c>
      <c r="E299" s="7">
        <v>43762</v>
      </c>
      <c r="F299">
        <v>4.1500000000000004</v>
      </c>
      <c r="G299" t="s">
        <v>153</v>
      </c>
      <c r="H299">
        <v>91</v>
      </c>
      <c r="I299">
        <v>2.3210000000000001E-2</v>
      </c>
      <c r="J299" s="8">
        <f t="shared" si="13"/>
        <v>1.8290000000000001E-2</v>
      </c>
      <c r="K299" s="9">
        <f t="shared" si="15"/>
        <v>0.25</v>
      </c>
      <c r="L299" t="s">
        <v>881</v>
      </c>
      <c r="M299" s="1" t="str">
        <f t="array" ref="M299">INDEX($P$2:$P$34, MATCH(MIN(ABS($O$2:$O$34 - K299)), ABS($O$2:$O$34 - K299), 0))</f>
        <v>13 SEM</v>
      </c>
      <c r="N299" s="19">
        <f t="shared" si="14"/>
        <v>4.1500000000000002E-2</v>
      </c>
    </row>
    <row r="300" spans="1:14" x14ac:dyDescent="0.25">
      <c r="A300" t="s">
        <v>882</v>
      </c>
      <c r="B300" t="s">
        <v>883</v>
      </c>
      <c r="C300" t="s">
        <v>883</v>
      </c>
      <c r="D300" s="7">
        <v>43672</v>
      </c>
      <c r="E300" s="7">
        <v>45499</v>
      </c>
      <c r="F300">
        <v>3.24</v>
      </c>
      <c r="G300" t="s">
        <v>305</v>
      </c>
      <c r="H300">
        <v>1827</v>
      </c>
      <c r="I300">
        <v>2.589E-2</v>
      </c>
      <c r="J300" s="8">
        <f t="shared" si="13"/>
        <v>6.5100000000000054E-3</v>
      </c>
      <c r="K300" s="9">
        <f t="shared" si="15"/>
        <v>5</v>
      </c>
      <c r="L300" t="s">
        <v>884</v>
      </c>
      <c r="M300" s="1" t="str">
        <f t="array" ref="M300">INDEX($P$2:$P$34, MATCH(MIN(ABS($O$2:$O$34 - K300)), ABS($O$2:$O$34 - K300), 0))</f>
        <v>5 ANS</v>
      </c>
      <c r="N300" s="19">
        <f t="shared" si="14"/>
        <v>3.2400000000000005E-2</v>
      </c>
    </row>
    <row r="301" spans="1:14" x14ac:dyDescent="0.25">
      <c r="A301" t="s">
        <v>885</v>
      </c>
      <c r="B301" t="s">
        <v>886</v>
      </c>
      <c r="C301" t="s">
        <v>886</v>
      </c>
      <c r="D301" s="7">
        <v>43677</v>
      </c>
      <c r="E301" s="7">
        <v>44408</v>
      </c>
      <c r="F301">
        <v>2.69</v>
      </c>
      <c r="G301" t="s">
        <v>264</v>
      </c>
      <c r="H301">
        <v>731</v>
      </c>
      <c r="I301">
        <v>2.3730000000000001E-2</v>
      </c>
      <c r="J301" s="8">
        <f t="shared" si="13"/>
        <v>3.1699999999999992E-3</v>
      </c>
      <c r="K301" s="9">
        <f t="shared" si="15"/>
        <v>2</v>
      </c>
      <c r="L301" t="s">
        <v>887</v>
      </c>
      <c r="M301" s="1" t="str">
        <f t="array" ref="M301">INDEX($P$2:$P$34, MATCH(MIN(ABS($O$2:$O$34 - K301)), ABS($O$2:$O$34 - K301), 0))</f>
        <v>2 ANS</v>
      </c>
      <c r="N301" s="19">
        <f t="shared" si="14"/>
        <v>2.69E-2</v>
      </c>
    </row>
    <row r="302" spans="1:14" x14ac:dyDescent="0.25">
      <c r="A302" t="s">
        <v>888</v>
      </c>
      <c r="B302" t="s">
        <v>889</v>
      </c>
      <c r="C302" t="s">
        <v>889</v>
      </c>
      <c r="D302" s="7">
        <v>43677</v>
      </c>
      <c r="E302" s="7">
        <v>44773</v>
      </c>
      <c r="F302">
        <v>2.8</v>
      </c>
      <c r="G302" t="s">
        <v>264</v>
      </c>
      <c r="H302">
        <v>1096</v>
      </c>
      <c r="I302">
        <v>2.4389999999999998E-2</v>
      </c>
      <c r="J302" s="8">
        <f t="shared" si="13"/>
        <v>3.6099999999999986E-3</v>
      </c>
      <c r="K302" s="9">
        <f t="shared" si="15"/>
        <v>3</v>
      </c>
      <c r="L302" t="s">
        <v>887</v>
      </c>
      <c r="M302" s="1" t="str">
        <f t="array" ref="M302">INDEX($P$2:$P$34, MATCH(MIN(ABS($O$2:$O$34 - K302)), ABS($O$2:$O$34 - K302), 0))</f>
        <v>3 ANS</v>
      </c>
      <c r="N302" s="19">
        <f t="shared" si="14"/>
        <v>2.7999999999999997E-2</v>
      </c>
    </row>
    <row r="303" spans="1:14" x14ac:dyDescent="0.25">
      <c r="A303" t="s">
        <v>890</v>
      </c>
      <c r="B303" t="s">
        <v>891</v>
      </c>
      <c r="C303" t="s">
        <v>891</v>
      </c>
      <c r="D303" s="7">
        <v>43677</v>
      </c>
      <c r="E303" s="7">
        <v>45138</v>
      </c>
      <c r="F303">
        <v>2.92</v>
      </c>
      <c r="G303" t="s">
        <v>264</v>
      </c>
      <c r="H303">
        <v>1461</v>
      </c>
      <c r="I303">
        <v>2.5139999999999999E-2</v>
      </c>
      <c r="J303" s="8">
        <f t="shared" si="13"/>
        <v>4.0600000000000011E-3</v>
      </c>
      <c r="K303" s="9">
        <f t="shared" si="15"/>
        <v>4</v>
      </c>
      <c r="L303" t="s">
        <v>887</v>
      </c>
      <c r="M303" s="1" t="str">
        <f t="array" ref="M303">INDEX($P$2:$P$34, MATCH(MIN(ABS($O$2:$O$34 - K303)), ABS($O$2:$O$34 - K303), 0))</f>
        <v>4 ANS</v>
      </c>
      <c r="N303" s="19">
        <f t="shared" si="14"/>
        <v>2.92E-2</v>
      </c>
    </row>
    <row r="304" spans="1:14" x14ac:dyDescent="0.25">
      <c r="A304" t="s">
        <v>892</v>
      </c>
      <c r="B304" t="s">
        <v>893</v>
      </c>
      <c r="C304" t="s">
        <v>893</v>
      </c>
      <c r="D304" s="7">
        <v>43677</v>
      </c>
      <c r="E304" s="7">
        <v>45504</v>
      </c>
      <c r="F304">
        <v>3.02</v>
      </c>
      <c r="G304" t="s">
        <v>264</v>
      </c>
      <c r="H304">
        <v>1827</v>
      </c>
      <c r="I304">
        <v>2.5909999999999999E-2</v>
      </c>
      <c r="J304" s="8">
        <f t="shared" si="13"/>
        <v>4.2900000000000021E-3</v>
      </c>
      <c r="K304" s="9">
        <f t="shared" si="15"/>
        <v>5</v>
      </c>
      <c r="L304" t="s">
        <v>887</v>
      </c>
      <c r="M304" s="1" t="str">
        <f t="array" ref="M304">INDEX($P$2:$P$34, MATCH(MIN(ABS($O$2:$O$34 - K304)), ABS($O$2:$O$34 - K304), 0))</f>
        <v>5 ANS</v>
      </c>
      <c r="N304" s="19">
        <f t="shared" si="14"/>
        <v>3.0200000000000001E-2</v>
      </c>
    </row>
    <row r="305" spans="1:14" x14ac:dyDescent="0.25">
      <c r="A305" t="s">
        <v>894</v>
      </c>
      <c r="B305" t="s">
        <v>895</v>
      </c>
      <c r="C305" t="s">
        <v>895</v>
      </c>
      <c r="D305" s="7">
        <v>43677</v>
      </c>
      <c r="E305" s="7">
        <v>44105</v>
      </c>
      <c r="F305">
        <v>2.56</v>
      </c>
      <c r="G305" t="s">
        <v>782</v>
      </c>
      <c r="H305">
        <v>428</v>
      </c>
      <c r="I305">
        <v>2.366E-2</v>
      </c>
      <c r="J305" s="8">
        <f t="shared" si="13"/>
        <v>1.9400000000000008E-3</v>
      </c>
      <c r="K305" s="9">
        <f t="shared" si="15"/>
        <v>1</v>
      </c>
      <c r="L305" t="s">
        <v>887</v>
      </c>
      <c r="M305" s="1" t="str">
        <f t="array" ref="M305">INDEX($P$2:$P$34, MATCH(MIN(ABS($O$2:$O$34 - K305)), ABS($O$2:$O$34 - K305), 0))</f>
        <v>52 SEM</v>
      </c>
      <c r="N305" s="19">
        <f t="shared" si="14"/>
        <v>2.5600000000000001E-2</v>
      </c>
    </row>
    <row r="306" spans="1:14" x14ac:dyDescent="0.25">
      <c r="A306" t="s">
        <v>896</v>
      </c>
      <c r="B306" t="s">
        <v>897</v>
      </c>
      <c r="C306" t="s">
        <v>897</v>
      </c>
      <c r="D306" s="7">
        <v>43677</v>
      </c>
      <c r="E306" s="7">
        <v>44137</v>
      </c>
      <c r="F306">
        <v>2.56</v>
      </c>
      <c r="G306" t="s">
        <v>782</v>
      </c>
      <c r="H306">
        <v>460</v>
      </c>
      <c r="I306">
        <v>2.366E-2</v>
      </c>
      <c r="J306" s="8">
        <f t="shared" si="13"/>
        <v>1.9400000000000008E-3</v>
      </c>
      <c r="K306" s="9">
        <f t="shared" si="15"/>
        <v>1</v>
      </c>
      <c r="L306" t="s">
        <v>887</v>
      </c>
      <c r="M306" s="1" t="str">
        <f t="array" ref="M306">INDEX($P$2:$P$34, MATCH(MIN(ABS($O$2:$O$34 - K306)), ABS($O$2:$O$34 - K306), 0))</f>
        <v>52 SEM</v>
      </c>
      <c r="N306" s="19">
        <f t="shared" si="14"/>
        <v>2.5600000000000001E-2</v>
      </c>
    </row>
    <row r="307" spans="1:14" x14ac:dyDescent="0.25">
      <c r="A307" t="s">
        <v>898</v>
      </c>
      <c r="B307" t="s">
        <v>899</v>
      </c>
      <c r="C307" t="s">
        <v>899</v>
      </c>
      <c r="D307" s="7">
        <v>43677</v>
      </c>
      <c r="E307" s="7">
        <v>44166</v>
      </c>
      <c r="F307">
        <v>2.57</v>
      </c>
      <c r="G307" t="s">
        <v>782</v>
      </c>
      <c r="H307">
        <v>489</v>
      </c>
      <c r="I307">
        <v>2.366E-2</v>
      </c>
      <c r="J307" s="8">
        <f t="shared" si="13"/>
        <v>2.0399999999999967E-3</v>
      </c>
      <c r="K307" s="9">
        <f t="shared" si="15"/>
        <v>1</v>
      </c>
      <c r="L307" t="s">
        <v>887</v>
      </c>
      <c r="M307" s="1" t="str">
        <f t="array" ref="M307">INDEX($P$2:$P$34, MATCH(MIN(ABS($O$2:$O$34 - K307)), ABS($O$2:$O$34 - K307), 0))</f>
        <v>52 SEM</v>
      </c>
      <c r="N307" s="19">
        <f t="shared" si="14"/>
        <v>2.5699999999999997E-2</v>
      </c>
    </row>
    <row r="308" spans="1:14" x14ac:dyDescent="0.25">
      <c r="A308" t="s">
        <v>900</v>
      </c>
      <c r="B308" t="s">
        <v>901</v>
      </c>
      <c r="C308" t="s">
        <v>901</v>
      </c>
      <c r="D308" s="7">
        <v>43677</v>
      </c>
      <c r="E308" s="7">
        <v>43768</v>
      </c>
      <c r="F308">
        <v>2.46</v>
      </c>
      <c r="G308" t="s">
        <v>62</v>
      </c>
      <c r="H308">
        <v>91</v>
      </c>
      <c r="I308">
        <v>2.3120000000000002E-2</v>
      </c>
      <c r="J308" s="8">
        <f t="shared" si="13"/>
        <v>1.4799999999999987E-3</v>
      </c>
      <c r="K308" s="9">
        <f t="shared" si="15"/>
        <v>0.25</v>
      </c>
      <c r="L308" t="s">
        <v>887</v>
      </c>
      <c r="M308" s="1" t="str">
        <f t="array" ref="M308">INDEX($P$2:$P$34, MATCH(MIN(ABS($O$2:$O$34 - K308)), ABS($O$2:$O$34 - K308), 0))</f>
        <v>13 SEM</v>
      </c>
      <c r="N308" s="19">
        <f t="shared" si="14"/>
        <v>2.46E-2</v>
      </c>
    </row>
    <row r="309" spans="1:14" x14ac:dyDescent="0.25">
      <c r="A309" t="s">
        <v>902</v>
      </c>
      <c r="B309" t="s">
        <v>903</v>
      </c>
      <c r="C309" t="s">
        <v>903</v>
      </c>
      <c r="D309" s="7">
        <v>43677</v>
      </c>
      <c r="E309" s="7">
        <v>43859</v>
      </c>
      <c r="F309">
        <v>2.5</v>
      </c>
      <c r="G309" t="s">
        <v>62</v>
      </c>
      <c r="H309">
        <v>182</v>
      </c>
      <c r="I309">
        <v>2.308E-2</v>
      </c>
      <c r="J309" s="8">
        <f t="shared" si="13"/>
        <v>1.9200000000000016E-3</v>
      </c>
      <c r="K309" s="9">
        <f t="shared" si="15"/>
        <v>0.5</v>
      </c>
      <c r="L309" t="s">
        <v>887</v>
      </c>
      <c r="M309" s="1" t="str">
        <f t="array" ref="M309">INDEX($P$2:$P$34, MATCH(MIN(ABS($O$2:$O$34 - K309)), ABS($O$2:$O$34 - K309), 0))</f>
        <v>26 SEM</v>
      </c>
      <c r="N309" s="19">
        <f t="shared" si="14"/>
        <v>2.5000000000000001E-2</v>
      </c>
    </row>
    <row r="310" spans="1:14" x14ac:dyDescent="0.25">
      <c r="A310" t="s">
        <v>904</v>
      </c>
      <c r="B310" t="s">
        <v>905</v>
      </c>
      <c r="C310" t="s">
        <v>905</v>
      </c>
      <c r="D310" s="7">
        <v>43677</v>
      </c>
      <c r="E310" s="7">
        <v>44773</v>
      </c>
      <c r="F310">
        <v>2.84</v>
      </c>
      <c r="G310" t="s">
        <v>62</v>
      </c>
      <c r="H310">
        <v>1096</v>
      </c>
      <c r="I310">
        <v>2.4389999999999998E-2</v>
      </c>
      <c r="J310" s="8">
        <f t="shared" si="13"/>
        <v>4.0099999999999997E-3</v>
      </c>
      <c r="K310" s="9">
        <f t="shared" si="15"/>
        <v>3</v>
      </c>
      <c r="L310" t="s">
        <v>887</v>
      </c>
      <c r="M310" s="1" t="str">
        <f t="array" ref="M310">INDEX($P$2:$P$34, MATCH(MIN(ABS($O$2:$O$34 - K310)), ABS($O$2:$O$34 - K310), 0))</f>
        <v>3 ANS</v>
      </c>
      <c r="N310" s="19">
        <f t="shared" si="14"/>
        <v>2.8399999999999998E-2</v>
      </c>
    </row>
    <row r="311" spans="1:14" x14ac:dyDescent="0.25">
      <c r="A311" t="s">
        <v>906</v>
      </c>
      <c r="B311" t="s">
        <v>907</v>
      </c>
      <c r="C311" t="s">
        <v>907</v>
      </c>
      <c r="D311" s="7">
        <v>43678</v>
      </c>
      <c r="E311" s="7">
        <v>44042</v>
      </c>
      <c r="F311">
        <v>5</v>
      </c>
      <c r="G311" t="s">
        <v>58</v>
      </c>
      <c r="H311">
        <v>364</v>
      </c>
      <c r="I311">
        <v>2.3230000000000001E-2</v>
      </c>
      <c r="J311" s="8">
        <f t="shared" si="13"/>
        <v>2.6770000000000002E-2</v>
      </c>
      <c r="K311" s="9">
        <f t="shared" si="15"/>
        <v>1</v>
      </c>
      <c r="L311" t="s">
        <v>908</v>
      </c>
      <c r="M311" s="1" t="str">
        <f t="array" ref="M311">INDEX($P$2:$P$34, MATCH(MIN(ABS($O$2:$O$34 - K311)), ABS($O$2:$O$34 - K311), 0))</f>
        <v>52 SEM</v>
      </c>
      <c r="N311" s="19">
        <f t="shared" si="14"/>
        <v>0.05</v>
      </c>
    </row>
    <row r="312" spans="1:14" x14ac:dyDescent="0.25">
      <c r="A312" t="s">
        <v>909</v>
      </c>
      <c r="B312" t="s">
        <v>910</v>
      </c>
      <c r="C312" t="s">
        <v>910</v>
      </c>
      <c r="D312" s="7">
        <v>43678</v>
      </c>
      <c r="E312" s="7">
        <v>43860</v>
      </c>
      <c r="F312">
        <v>5</v>
      </c>
      <c r="G312" t="s">
        <v>58</v>
      </c>
      <c r="H312">
        <v>182</v>
      </c>
      <c r="I312">
        <v>2.2970000000000001E-2</v>
      </c>
      <c r="J312" s="8">
        <f t="shared" si="13"/>
        <v>2.7030000000000002E-2</v>
      </c>
      <c r="K312" s="9">
        <f t="shared" si="15"/>
        <v>0.5</v>
      </c>
      <c r="L312" t="s">
        <v>908</v>
      </c>
      <c r="M312" s="1" t="str">
        <f t="array" ref="M312">INDEX($P$2:$P$34, MATCH(MIN(ABS($O$2:$O$34 - K312)), ABS($O$2:$O$34 - K312), 0))</f>
        <v>26 SEM</v>
      </c>
      <c r="N312" s="19">
        <f t="shared" si="14"/>
        <v>0.05</v>
      </c>
    </row>
    <row r="313" spans="1:14" x14ac:dyDescent="0.25">
      <c r="A313" t="s">
        <v>911</v>
      </c>
      <c r="B313" t="s">
        <v>912</v>
      </c>
      <c r="C313" t="s">
        <v>912</v>
      </c>
      <c r="D313" s="7">
        <v>43679</v>
      </c>
      <c r="E313" s="7">
        <v>44775</v>
      </c>
      <c r="F313">
        <v>2.79</v>
      </c>
      <c r="G313" t="s">
        <v>37</v>
      </c>
      <c r="H313">
        <v>1096</v>
      </c>
      <c r="I313">
        <v>2.4459999999999999E-2</v>
      </c>
      <c r="J313" s="8">
        <f t="shared" si="13"/>
        <v>3.4400000000000021E-3</v>
      </c>
      <c r="K313" s="9">
        <f t="shared" si="15"/>
        <v>3</v>
      </c>
      <c r="L313" t="s">
        <v>913</v>
      </c>
      <c r="M313" s="1" t="str">
        <f t="array" ref="M313">INDEX($P$2:$P$34, MATCH(MIN(ABS($O$2:$O$34 - K313)), ABS($O$2:$O$34 - K313), 0))</f>
        <v>3 ANS</v>
      </c>
      <c r="N313" s="19">
        <f t="shared" si="14"/>
        <v>2.7900000000000001E-2</v>
      </c>
    </row>
    <row r="314" spans="1:14" x14ac:dyDescent="0.25">
      <c r="A314" t="s">
        <v>914</v>
      </c>
      <c r="B314" t="s">
        <v>915</v>
      </c>
      <c r="C314" t="s">
        <v>915</v>
      </c>
      <c r="D314" s="7">
        <v>43679</v>
      </c>
      <c r="E314" s="7">
        <v>45506</v>
      </c>
      <c r="F314">
        <v>3.04</v>
      </c>
      <c r="G314" t="s">
        <v>37</v>
      </c>
      <c r="H314">
        <v>1827</v>
      </c>
      <c r="I314">
        <v>2.571E-2</v>
      </c>
      <c r="J314" s="8">
        <f t="shared" si="13"/>
        <v>4.6899999999999997E-3</v>
      </c>
      <c r="K314" s="9">
        <f t="shared" si="15"/>
        <v>5</v>
      </c>
      <c r="L314" t="s">
        <v>913</v>
      </c>
      <c r="M314" s="1" t="str">
        <f t="array" ref="M314">INDEX($P$2:$P$34, MATCH(MIN(ABS($O$2:$O$34 - K314)), ABS($O$2:$O$34 - K314), 0))</f>
        <v>5 ANS</v>
      </c>
      <c r="N314" s="19">
        <f t="shared" si="14"/>
        <v>3.04E-2</v>
      </c>
    </row>
    <row r="315" spans="1:14" x14ac:dyDescent="0.25">
      <c r="A315" t="s">
        <v>916</v>
      </c>
      <c r="B315" t="s">
        <v>917</v>
      </c>
      <c r="C315" t="s">
        <v>917</v>
      </c>
      <c r="D315" s="7">
        <v>43679</v>
      </c>
      <c r="E315" s="7">
        <v>44043</v>
      </c>
      <c r="F315">
        <v>5</v>
      </c>
      <c r="G315" t="s">
        <v>58</v>
      </c>
      <c r="H315">
        <v>364</v>
      </c>
      <c r="I315">
        <v>2.3199999999999998E-2</v>
      </c>
      <c r="J315" s="8">
        <f t="shared" si="13"/>
        <v>2.6800000000000004E-2</v>
      </c>
      <c r="K315" s="9">
        <f t="shared" si="15"/>
        <v>1</v>
      </c>
      <c r="L315" t="s">
        <v>913</v>
      </c>
      <c r="M315" s="1" t="str">
        <f t="array" ref="M315">INDEX($P$2:$P$34, MATCH(MIN(ABS($O$2:$O$34 - K315)), ABS($O$2:$O$34 - K315), 0))</f>
        <v>52 SEM</v>
      </c>
      <c r="N315" s="19">
        <f t="shared" si="14"/>
        <v>0.05</v>
      </c>
    </row>
    <row r="316" spans="1:14" x14ac:dyDescent="0.25">
      <c r="A316" t="s">
        <v>918</v>
      </c>
      <c r="B316" t="s">
        <v>919</v>
      </c>
      <c r="C316" t="s">
        <v>919</v>
      </c>
      <c r="D316" s="7">
        <v>43679</v>
      </c>
      <c r="E316" s="7">
        <v>44410</v>
      </c>
      <c r="F316">
        <v>2.74</v>
      </c>
      <c r="G316" t="s">
        <v>54</v>
      </c>
      <c r="H316">
        <v>731</v>
      </c>
      <c r="I316">
        <v>2.3810000000000001E-2</v>
      </c>
      <c r="J316" s="8">
        <f t="shared" si="13"/>
        <v>3.5899999999999994E-3</v>
      </c>
      <c r="K316" s="9">
        <f t="shared" si="15"/>
        <v>2</v>
      </c>
      <c r="L316" t="s">
        <v>913</v>
      </c>
      <c r="M316" s="1" t="str">
        <f t="array" ref="M316">INDEX($P$2:$P$34, MATCH(MIN(ABS($O$2:$O$34 - K316)), ABS($O$2:$O$34 - K316), 0))</f>
        <v>2 ANS</v>
      </c>
      <c r="N316" s="19">
        <f t="shared" si="14"/>
        <v>2.7400000000000001E-2</v>
      </c>
    </row>
    <row r="317" spans="1:14" x14ac:dyDescent="0.25">
      <c r="A317" t="s">
        <v>920</v>
      </c>
      <c r="B317" t="s">
        <v>921</v>
      </c>
      <c r="C317" t="s">
        <v>921</v>
      </c>
      <c r="D317" s="7">
        <v>43679</v>
      </c>
      <c r="E317" s="7">
        <v>44043</v>
      </c>
      <c r="F317">
        <v>2.63</v>
      </c>
      <c r="G317" t="s">
        <v>54</v>
      </c>
      <c r="H317">
        <v>364</v>
      </c>
      <c r="I317">
        <v>2.3199999999999998E-2</v>
      </c>
      <c r="J317" s="8">
        <f t="shared" si="13"/>
        <v>3.1000000000000021E-3</v>
      </c>
      <c r="K317" s="9">
        <f t="shared" si="15"/>
        <v>1</v>
      </c>
      <c r="L317" t="s">
        <v>913</v>
      </c>
      <c r="M317" s="1" t="str">
        <f t="array" ref="M317">INDEX($P$2:$P$34, MATCH(MIN(ABS($O$2:$O$34 - K317)), ABS($O$2:$O$34 - K317), 0))</f>
        <v>52 SEM</v>
      </c>
      <c r="N317" s="19">
        <f t="shared" si="14"/>
        <v>2.63E-2</v>
      </c>
    </row>
    <row r="318" spans="1:14" x14ac:dyDescent="0.25">
      <c r="A318" t="s">
        <v>922</v>
      </c>
      <c r="B318" t="s">
        <v>923</v>
      </c>
      <c r="C318" t="s">
        <v>923</v>
      </c>
      <c r="D318" s="7">
        <v>43679</v>
      </c>
      <c r="E318" s="7">
        <v>44043</v>
      </c>
      <c r="F318">
        <v>2.6</v>
      </c>
      <c r="G318" t="s">
        <v>91</v>
      </c>
      <c r="H318">
        <v>364</v>
      </c>
      <c r="I318">
        <v>2.3199999999999998E-2</v>
      </c>
      <c r="J318" s="8">
        <f t="shared" si="13"/>
        <v>2.8000000000000039E-3</v>
      </c>
      <c r="K318" s="9">
        <f t="shared" si="15"/>
        <v>1</v>
      </c>
      <c r="L318" t="s">
        <v>913</v>
      </c>
      <c r="M318" s="1" t="str">
        <f t="array" ref="M318">INDEX($P$2:$P$34, MATCH(MIN(ABS($O$2:$O$34 - K318)), ABS($O$2:$O$34 - K318), 0))</f>
        <v>52 SEM</v>
      </c>
      <c r="N318" s="19">
        <f t="shared" si="14"/>
        <v>2.6000000000000002E-2</v>
      </c>
    </row>
    <row r="319" spans="1:14" x14ac:dyDescent="0.25">
      <c r="A319" t="s">
        <v>924</v>
      </c>
      <c r="B319" t="s">
        <v>925</v>
      </c>
      <c r="C319" t="s">
        <v>925</v>
      </c>
      <c r="D319" s="7">
        <v>43679</v>
      </c>
      <c r="E319" s="7">
        <v>44410</v>
      </c>
      <c r="F319">
        <v>2.7</v>
      </c>
      <c r="G319" t="s">
        <v>91</v>
      </c>
      <c r="H319">
        <v>731</v>
      </c>
      <c r="I319">
        <v>2.3810000000000001E-2</v>
      </c>
      <c r="J319" s="8">
        <f t="shared" si="13"/>
        <v>3.1900000000000019E-3</v>
      </c>
      <c r="K319" s="9">
        <f t="shared" si="15"/>
        <v>2</v>
      </c>
      <c r="L319" t="s">
        <v>913</v>
      </c>
      <c r="M319" s="1" t="str">
        <f t="array" ref="M319">INDEX($P$2:$P$34, MATCH(MIN(ABS($O$2:$O$34 - K319)), ABS($O$2:$O$34 - K319), 0))</f>
        <v>2 ANS</v>
      </c>
      <c r="N319" s="19">
        <f t="shared" si="14"/>
        <v>2.7000000000000003E-2</v>
      </c>
    </row>
    <row r="320" spans="1:14" x14ac:dyDescent="0.25">
      <c r="A320" t="s">
        <v>926</v>
      </c>
      <c r="B320" t="s">
        <v>927</v>
      </c>
      <c r="C320" t="s">
        <v>928</v>
      </c>
      <c r="D320" s="7">
        <v>43682</v>
      </c>
      <c r="E320" s="7">
        <v>43804</v>
      </c>
      <c r="F320">
        <v>4.82</v>
      </c>
      <c r="G320" t="s">
        <v>142</v>
      </c>
      <c r="H320">
        <v>122</v>
      </c>
      <c r="I320">
        <v>2.299E-2</v>
      </c>
      <c r="J320" s="8">
        <f t="shared" si="13"/>
        <v>2.521E-2</v>
      </c>
      <c r="K320" s="9">
        <f t="shared" si="15"/>
        <v>0.33</v>
      </c>
      <c r="L320" t="s">
        <v>929</v>
      </c>
      <c r="M320" s="1" t="str">
        <f t="array" ref="M320">INDEX($P$2:$P$34, MATCH(MIN(ABS($O$2:$O$34 - K320)), ABS($O$2:$O$34 - K320), 0))</f>
        <v>13 SEM</v>
      </c>
      <c r="N320" s="19">
        <f t="shared" si="14"/>
        <v>4.82E-2</v>
      </c>
    </row>
    <row r="321" spans="1:14" x14ac:dyDescent="0.25">
      <c r="A321" t="s">
        <v>930</v>
      </c>
      <c r="B321" t="s">
        <v>931</v>
      </c>
      <c r="C321" t="s">
        <v>932</v>
      </c>
      <c r="D321" s="7">
        <v>43682</v>
      </c>
      <c r="E321" s="7">
        <v>43774</v>
      </c>
      <c r="F321">
        <v>4.8099999999999996</v>
      </c>
      <c r="G321" t="s">
        <v>142</v>
      </c>
      <c r="H321">
        <v>92</v>
      </c>
      <c r="I321">
        <v>2.3140000000000001E-2</v>
      </c>
      <c r="J321" s="8">
        <f t="shared" si="13"/>
        <v>2.4959999999999996E-2</v>
      </c>
      <c r="K321" s="9">
        <f t="shared" si="15"/>
        <v>0.25</v>
      </c>
      <c r="L321" t="s">
        <v>929</v>
      </c>
      <c r="M321" s="1" t="str">
        <f t="array" ref="M321">INDEX($P$2:$P$34, MATCH(MIN(ABS($O$2:$O$34 - K321)), ABS($O$2:$O$34 - K321), 0))</f>
        <v>13 SEM</v>
      </c>
      <c r="N321" s="19">
        <f t="shared" si="14"/>
        <v>4.8099999999999997E-2</v>
      </c>
    </row>
    <row r="322" spans="1:14" x14ac:dyDescent="0.25">
      <c r="A322" t="s">
        <v>933</v>
      </c>
      <c r="B322" t="s">
        <v>934</v>
      </c>
      <c r="C322" t="s">
        <v>934</v>
      </c>
      <c r="D322" s="7">
        <v>43696</v>
      </c>
      <c r="E322" s="7">
        <v>43860</v>
      </c>
      <c r="F322">
        <v>5</v>
      </c>
      <c r="G322" t="s">
        <v>58</v>
      </c>
      <c r="H322">
        <v>164</v>
      </c>
      <c r="I322">
        <v>2.3179999999999999E-2</v>
      </c>
      <c r="J322" s="8">
        <f t="shared" ref="J322:J385" si="16">F322/100 - I322</f>
        <v>2.6820000000000004E-2</v>
      </c>
      <c r="K322" s="9">
        <f t="shared" si="15"/>
        <v>0.45</v>
      </c>
      <c r="L322" t="s">
        <v>935</v>
      </c>
      <c r="M322" s="1" t="str">
        <f t="array" ref="M322">INDEX($P$2:$P$34, MATCH(MIN(ABS($O$2:$O$34 - K322)), ABS($O$2:$O$34 - K322), 0))</f>
        <v>26 SEM</v>
      </c>
      <c r="N322" s="19">
        <f t="shared" si="14"/>
        <v>0.05</v>
      </c>
    </row>
    <row r="323" spans="1:14" x14ac:dyDescent="0.25">
      <c r="A323" t="s">
        <v>936</v>
      </c>
      <c r="B323" t="s">
        <v>937</v>
      </c>
      <c r="C323" t="s">
        <v>937</v>
      </c>
      <c r="D323" s="7">
        <v>43703</v>
      </c>
      <c r="E323" s="7">
        <v>43794</v>
      </c>
      <c r="F323">
        <v>4.1500000000000004</v>
      </c>
      <c r="G323" t="s">
        <v>153</v>
      </c>
      <c r="H323">
        <v>91</v>
      </c>
      <c r="I323">
        <v>2.3040000000000001E-2</v>
      </c>
      <c r="J323" s="8">
        <f t="shared" si="16"/>
        <v>1.8460000000000001E-2</v>
      </c>
      <c r="K323" s="9">
        <f t="shared" si="15"/>
        <v>0.25</v>
      </c>
      <c r="L323" t="s">
        <v>938</v>
      </c>
      <c r="M323" s="1" t="str">
        <f t="array" ref="M323">INDEX($P$2:$P$34, MATCH(MIN(ABS($O$2:$O$34 - K323)), ABS($O$2:$O$34 - K323), 0))</f>
        <v>13 SEM</v>
      </c>
      <c r="N323" s="19">
        <f t="shared" ref="N323:N386" si="17">F323/100</f>
        <v>4.1500000000000002E-2</v>
      </c>
    </row>
    <row r="324" spans="1:14" x14ac:dyDescent="0.25">
      <c r="A324" t="s">
        <v>939</v>
      </c>
      <c r="B324" t="s">
        <v>940</v>
      </c>
      <c r="C324" t="s">
        <v>940</v>
      </c>
      <c r="D324" s="7">
        <v>43707</v>
      </c>
      <c r="E324" s="7">
        <v>44071</v>
      </c>
      <c r="F324">
        <v>2.65</v>
      </c>
      <c r="G324" t="s">
        <v>54</v>
      </c>
      <c r="H324">
        <v>364</v>
      </c>
      <c r="I324">
        <v>2.35E-2</v>
      </c>
      <c r="J324" s="8">
        <f t="shared" si="16"/>
        <v>2.9999999999999992E-3</v>
      </c>
      <c r="K324" s="9">
        <f t="shared" si="15"/>
        <v>1</v>
      </c>
      <c r="L324" t="s">
        <v>941</v>
      </c>
      <c r="M324" s="1" t="str">
        <f t="array" ref="M324">INDEX($P$2:$P$34, MATCH(MIN(ABS($O$2:$O$34 - K324)), ABS($O$2:$O$34 - K324), 0))</f>
        <v>52 SEM</v>
      </c>
      <c r="N324" s="19">
        <f t="shared" si="17"/>
        <v>2.6499999999999999E-2</v>
      </c>
    </row>
    <row r="325" spans="1:14" x14ac:dyDescent="0.25">
      <c r="A325" t="s">
        <v>942</v>
      </c>
      <c r="B325" t="s">
        <v>943</v>
      </c>
      <c r="C325" t="s">
        <v>943</v>
      </c>
      <c r="D325" s="7">
        <v>43707</v>
      </c>
      <c r="E325" s="7">
        <v>43889</v>
      </c>
      <c r="F325">
        <v>2.5</v>
      </c>
      <c r="G325" t="s">
        <v>54</v>
      </c>
      <c r="H325">
        <v>182</v>
      </c>
      <c r="I325">
        <v>2.2509999999999999E-2</v>
      </c>
      <c r="J325" s="8">
        <f t="shared" si="16"/>
        <v>2.4900000000000026E-3</v>
      </c>
      <c r="K325" s="9">
        <f t="shared" si="15"/>
        <v>0.5</v>
      </c>
      <c r="L325" t="s">
        <v>941</v>
      </c>
      <c r="M325" s="1" t="str">
        <f t="array" ref="M325">INDEX($P$2:$P$34, MATCH(MIN(ABS($O$2:$O$34 - K325)), ABS($O$2:$O$34 - K325), 0))</f>
        <v>26 SEM</v>
      </c>
      <c r="N325" s="19">
        <f t="shared" si="17"/>
        <v>2.5000000000000001E-2</v>
      </c>
    </row>
    <row r="326" spans="1:14" x14ac:dyDescent="0.25">
      <c r="A326" t="s">
        <v>944</v>
      </c>
      <c r="B326" t="s">
        <v>945</v>
      </c>
      <c r="C326" t="s">
        <v>946</v>
      </c>
      <c r="D326" s="7">
        <v>43712</v>
      </c>
      <c r="E326" s="7">
        <v>43773</v>
      </c>
      <c r="F326">
        <v>4.84</v>
      </c>
      <c r="G326" t="s">
        <v>142</v>
      </c>
      <c r="H326">
        <v>61</v>
      </c>
      <c r="I326">
        <v>2.2009999999999998E-2</v>
      </c>
      <c r="J326" s="8">
        <f t="shared" si="16"/>
        <v>2.639E-2</v>
      </c>
      <c r="K326" s="9">
        <f t="shared" si="15"/>
        <v>0.17</v>
      </c>
      <c r="L326" t="s">
        <v>947</v>
      </c>
      <c r="M326" s="1" t="str">
        <f t="array" ref="M326">INDEX($P$2:$P$34, MATCH(MIN(ABS($O$2:$O$34 - K326)), ABS($O$2:$O$34 - K326), 0))</f>
        <v>13 SEM</v>
      </c>
      <c r="N326" s="19">
        <f t="shared" si="17"/>
        <v>4.8399999999999999E-2</v>
      </c>
    </row>
    <row r="327" spans="1:14" x14ac:dyDescent="0.25">
      <c r="A327" t="s">
        <v>948</v>
      </c>
      <c r="B327" t="s">
        <v>949</v>
      </c>
      <c r="C327" t="s">
        <v>949</v>
      </c>
      <c r="D327" s="7">
        <v>43713</v>
      </c>
      <c r="E327" s="7">
        <v>44444</v>
      </c>
      <c r="F327">
        <v>2.8</v>
      </c>
      <c r="G327" t="s">
        <v>680</v>
      </c>
      <c r="H327">
        <v>731</v>
      </c>
      <c r="I327">
        <v>2.3970000000000002E-2</v>
      </c>
      <c r="J327" s="8">
        <f t="shared" si="16"/>
        <v>4.0299999999999954E-3</v>
      </c>
      <c r="K327" s="9">
        <f t="shared" si="15"/>
        <v>2</v>
      </c>
      <c r="L327" t="s">
        <v>950</v>
      </c>
      <c r="M327" s="1" t="str">
        <f t="array" ref="M327">INDEX($P$2:$P$34, MATCH(MIN(ABS($O$2:$O$34 - K327)), ABS($O$2:$O$34 - K327), 0))</f>
        <v>2 ANS</v>
      </c>
      <c r="N327" s="19">
        <f t="shared" si="17"/>
        <v>2.7999999999999997E-2</v>
      </c>
    </row>
    <row r="328" spans="1:14" x14ac:dyDescent="0.25">
      <c r="A328" t="s">
        <v>951</v>
      </c>
      <c r="B328" t="s">
        <v>952</v>
      </c>
      <c r="C328" t="s">
        <v>952</v>
      </c>
      <c r="D328" s="7">
        <v>43713</v>
      </c>
      <c r="E328" s="7">
        <v>44809</v>
      </c>
      <c r="F328">
        <v>2.86</v>
      </c>
      <c r="G328" t="s">
        <v>680</v>
      </c>
      <c r="H328">
        <v>1096</v>
      </c>
      <c r="I328">
        <v>2.4119999999999999E-2</v>
      </c>
      <c r="J328" s="8">
        <f t="shared" si="16"/>
        <v>4.4800000000000013E-3</v>
      </c>
      <c r="K328" s="9">
        <f t="shared" si="15"/>
        <v>3</v>
      </c>
      <c r="L328" t="s">
        <v>950</v>
      </c>
      <c r="M328" s="1" t="str">
        <f t="array" ref="M328">INDEX($P$2:$P$34, MATCH(MIN(ABS($O$2:$O$34 - K328)), ABS($O$2:$O$34 - K328), 0))</f>
        <v>3 ANS</v>
      </c>
      <c r="N328" s="19">
        <f t="shared" si="17"/>
        <v>2.86E-2</v>
      </c>
    </row>
    <row r="329" spans="1:14" x14ac:dyDescent="0.25">
      <c r="A329" t="s">
        <v>953</v>
      </c>
      <c r="B329" t="s">
        <v>954</v>
      </c>
      <c r="C329" t="s">
        <v>954</v>
      </c>
      <c r="D329" s="7">
        <v>43717</v>
      </c>
      <c r="E329" s="7">
        <v>43899</v>
      </c>
      <c r="F329">
        <v>2.4500000000000002</v>
      </c>
      <c r="G329" t="s">
        <v>41</v>
      </c>
      <c r="H329">
        <v>182</v>
      </c>
      <c r="I329">
        <v>2.264E-2</v>
      </c>
      <c r="J329" s="8">
        <f t="shared" si="16"/>
        <v>1.8600000000000005E-3</v>
      </c>
      <c r="K329" s="9">
        <f t="shared" si="15"/>
        <v>0.5</v>
      </c>
      <c r="L329" t="s">
        <v>955</v>
      </c>
      <c r="M329" s="1" t="str">
        <f t="array" ref="M329">INDEX($P$2:$P$34, MATCH(MIN(ABS($O$2:$O$34 - K329)), ABS($O$2:$O$34 - K329), 0))</f>
        <v>26 SEM</v>
      </c>
      <c r="N329" s="19">
        <f t="shared" si="17"/>
        <v>2.4500000000000001E-2</v>
      </c>
    </row>
    <row r="330" spans="1:14" x14ac:dyDescent="0.25">
      <c r="A330" t="s">
        <v>956</v>
      </c>
      <c r="B330" t="s">
        <v>957</v>
      </c>
      <c r="C330" t="s">
        <v>957</v>
      </c>
      <c r="D330" s="7">
        <v>43717</v>
      </c>
      <c r="E330" s="7">
        <v>43899</v>
      </c>
      <c r="F330">
        <v>2.4500000000000002</v>
      </c>
      <c r="G330" t="s">
        <v>91</v>
      </c>
      <c r="H330">
        <v>182</v>
      </c>
      <c r="I330">
        <v>2.264E-2</v>
      </c>
      <c r="J330" s="8">
        <f t="shared" si="16"/>
        <v>1.8600000000000005E-3</v>
      </c>
      <c r="K330" s="9">
        <f t="shared" si="15"/>
        <v>0.5</v>
      </c>
      <c r="L330" t="s">
        <v>955</v>
      </c>
      <c r="M330" s="1" t="str">
        <f t="array" ref="M330">INDEX($P$2:$P$34, MATCH(MIN(ABS($O$2:$O$34 - K330)), ABS($O$2:$O$34 - K330), 0))</f>
        <v>26 SEM</v>
      </c>
      <c r="N330" s="19">
        <f t="shared" si="17"/>
        <v>2.4500000000000001E-2</v>
      </c>
    </row>
    <row r="331" spans="1:14" x14ac:dyDescent="0.25">
      <c r="A331" t="s">
        <v>958</v>
      </c>
      <c r="B331" t="s">
        <v>959</v>
      </c>
      <c r="C331" t="s">
        <v>959</v>
      </c>
      <c r="D331" s="7">
        <v>43717</v>
      </c>
      <c r="E331" s="7">
        <v>44081</v>
      </c>
      <c r="F331">
        <v>2.58</v>
      </c>
      <c r="G331" t="s">
        <v>91</v>
      </c>
      <c r="H331">
        <v>364</v>
      </c>
      <c r="I331">
        <v>2.3179999999999999E-2</v>
      </c>
      <c r="J331" s="8">
        <f t="shared" si="16"/>
        <v>2.6200000000000008E-3</v>
      </c>
      <c r="K331" s="9">
        <f t="shared" si="15"/>
        <v>1</v>
      </c>
      <c r="L331" t="s">
        <v>955</v>
      </c>
      <c r="M331" s="1" t="str">
        <f t="array" ref="M331">INDEX($P$2:$P$34, MATCH(MIN(ABS($O$2:$O$34 - K331)), ABS($O$2:$O$34 - K331), 0))</f>
        <v>52 SEM</v>
      </c>
      <c r="N331" s="19">
        <f t="shared" si="17"/>
        <v>2.58E-2</v>
      </c>
    </row>
    <row r="332" spans="1:14" x14ac:dyDescent="0.25">
      <c r="A332" t="s">
        <v>960</v>
      </c>
      <c r="B332" t="s">
        <v>961</v>
      </c>
      <c r="C332" t="s">
        <v>961</v>
      </c>
      <c r="D332" s="7">
        <v>43717</v>
      </c>
      <c r="E332" s="7">
        <v>44448</v>
      </c>
      <c r="F332">
        <v>2.68</v>
      </c>
      <c r="G332" t="s">
        <v>91</v>
      </c>
      <c r="H332">
        <v>731</v>
      </c>
      <c r="I332">
        <v>2.3800000000000002E-2</v>
      </c>
      <c r="J332" s="8">
        <f t="shared" si="16"/>
        <v>2.9999999999999992E-3</v>
      </c>
      <c r="K332" s="9">
        <f t="shared" si="15"/>
        <v>2</v>
      </c>
      <c r="L332" t="s">
        <v>955</v>
      </c>
      <c r="M332" s="1" t="str">
        <f t="array" ref="M332">INDEX($P$2:$P$34, MATCH(MIN(ABS($O$2:$O$34 - K332)), ABS($O$2:$O$34 - K332), 0))</f>
        <v>2 ANS</v>
      </c>
      <c r="N332" s="19">
        <f t="shared" si="17"/>
        <v>2.6800000000000001E-2</v>
      </c>
    </row>
    <row r="333" spans="1:14" x14ac:dyDescent="0.25">
      <c r="A333" t="s">
        <v>962</v>
      </c>
      <c r="B333" t="s">
        <v>963</v>
      </c>
      <c r="C333" t="s">
        <v>963</v>
      </c>
      <c r="D333" s="7">
        <v>43717</v>
      </c>
      <c r="E333" s="7">
        <v>44813</v>
      </c>
      <c r="F333">
        <v>2.76</v>
      </c>
      <c r="G333" t="s">
        <v>91</v>
      </c>
      <c r="H333">
        <v>1096</v>
      </c>
      <c r="I333">
        <v>2.4109999999999999E-2</v>
      </c>
      <c r="J333" s="8">
        <f t="shared" si="16"/>
        <v>3.49E-3</v>
      </c>
      <c r="K333" s="9">
        <f t="shared" si="15"/>
        <v>3</v>
      </c>
      <c r="L333" t="s">
        <v>955</v>
      </c>
      <c r="M333" s="1" t="str">
        <f t="array" ref="M333">INDEX($P$2:$P$34, MATCH(MIN(ABS($O$2:$O$34 - K333)), ABS($O$2:$O$34 - K333), 0))</f>
        <v>3 ANS</v>
      </c>
      <c r="N333" s="19">
        <f t="shared" si="17"/>
        <v>2.76E-2</v>
      </c>
    </row>
    <row r="334" spans="1:14" x14ac:dyDescent="0.25">
      <c r="A334" t="s">
        <v>964</v>
      </c>
      <c r="B334" t="s">
        <v>965</v>
      </c>
      <c r="C334" t="s">
        <v>965</v>
      </c>
      <c r="D334" s="7">
        <v>43717</v>
      </c>
      <c r="E334" s="7">
        <v>44448</v>
      </c>
      <c r="F334">
        <v>2.68</v>
      </c>
      <c r="G334" t="s">
        <v>62</v>
      </c>
      <c r="H334">
        <v>731</v>
      </c>
      <c r="I334">
        <v>2.3800000000000002E-2</v>
      </c>
      <c r="J334" s="8">
        <f t="shared" si="16"/>
        <v>2.9999999999999992E-3</v>
      </c>
      <c r="K334" s="9">
        <f t="shared" si="15"/>
        <v>2</v>
      </c>
      <c r="L334" t="s">
        <v>955</v>
      </c>
      <c r="M334" s="1" t="str">
        <f t="array" ref="M334">INDEX($P$2:$P$34, MATCH(MIN(ABS($O$2:$O$34 - K334)), ABS($O$2:$O$34 - K334), 0))</f>
        <v>2 ANS</v>
      </c>
      <c r="N334" s="19">
        <f t="shared" si="17"/>
        <v>2.6800000000000001E-2</v>
      </c>
    </row>
    <row r="335" spans="1:14" x14ac:dyDescent="0.25">
      <c r="A335" t="s">
        <v>966</v>
      </c>
      <c r="B335" t="s">
        <v>967</v>
      </c>
      <c r="C335" t="s">
        <v>967</v>
      </c>
      <c r="D335" s="7">
        <v>43718</v>
      </c>
      <c r="E335" s="7">
        <v>44085</v>
      </c>
      <c r="F335">
        <v>2.9</v>
      </c>
      <c r="G335" t="s">
        <v>41</v>
      </c>
      <c r="H335">
        <v>367</v>
      </c>
      <c r="I335">
        <v>2.368E-2</v>
      </c>
      <c r="J335" s="8">
        <f t="shared" si="16"/>
        <v>5.3199999999999983E-3</v>
      </c>
      <c r="K335" s="9">
        <f t="shared" ref="K335:K398" si="18">IF(H335/365&lt;1,ROUND(H335/365,2),ROUND(H335/365,0))</f>
        <v>1</v>
      </c>
      <c r="L335" t="s">
        <v>968</v>
      </c>
      <c r="M335" s="1" t="str">
        <f t="array" ref="M335">INDEX($P$2:$P$34, MATCH(MIN(ABS($O$2:$O$34 - K335)), ABS($O$2:$O$34 - K335), 0))</f>
        <v>52 SEM</v>
      </c>
      <c r="N335" s="19">
        <f t="shared" si="17"/>
        <v>2.8999999999999998E-2</v>
      </c>
    </row>
    <row r="336" spans="1:14" x14ac:dyDescent="0.25">
      <c r="A336" t="s">
        <v>969</v>
      </c>
      <c r="B336" t="s">
        <v>970</v>
      </c>
      <c r="C336" t="s">
        <v>970</v>
      </c>
      <c r="D336" s="7">
        <v>43720</v>
      </c>
      <c r="E336" s="7">
        <v>44452</v>
      </c>
      <c r="F336">
        <v>2.65</v>
      </c>
      <c r="G336" t="s">
        <v>41</v>
      </c>
      <c r="H336">
        <v>732</v>
      </c>
      <c r="I336">
        <v>2.3970000000000002E-2</v>
      </c>
      <c r="J336" s="8">
        <f t="shared" si="16"/>
        <v>2.5299999999999975E-3</v>
      </c>
      <c r="K336" s="9">
        <f t="shared" si="18"/>
        <v>2</v>
      </c>
      <c r="L336" t="s">
        <v>971</v>
      </c>
      <c r="M336" s="1" t="str">
        <f t="array" ref="M336">INDEX($P$2:$P$34, MATCH(MIN(ABS($O$2:$O$34 - K336)), ABS($O$2:$O$34 - K336), 0))</f>
        <v>2 ANS</v>
      </c>
      <c r="N336" s="19">
        <f t="shared" si="17"/>
        <v>2.6499999999999999E-2</v>
      </c>
    </row>
    <row r="337" spans="1:14" x14ac:dyDescent="0.25">
      <c r="A337" t="s">
        <v>972</v>
      </c>
      <c r="B337" t="s">
        <v>973</v>
      </c>
      <c r="C337" t="s">
        <v>973</v>
      </c>
      <c r="D337" s="7">
        <v>43725</v>
      </c>
      <c r="E337" s="7">
        <v>44092</v>
      </c>
      <c r="F337">
        <v>2.7</v>
      </c>
      <c r="G337" t="s">
        <v>41</v>
      </c>
      <c r="H337">
        <v>367</v>
      </c>
      <c r="I337">
        <v>2.3609999999999999E-2</v>
      </c>
      <c r="J337" s="8">
        <f t="shared" si="16"/>
        <v>3.3900000000000041E-3</v>
      </c>
      <c r="K337" s="9">
        <f t="shared" si="18"/>
        <v>1</v>
      </c>
      <c r="L337" t="s">
        <v>974</v>
      </c>
      <c r="M337" s="1" t="str">
        <f t="array" ref="M337">INDEX($P$2:$P$34, MATCH(MIN(ABS($O$2:$O$34 - K337)), ABS($O$2:$O$34 - K337), 0))</f>
        <v>52 SEM</v>
      </c>
      <c r="N337" s="19">
        <f t="shared" si="17"/>
        <v>2.7000000000000003E-2</v>
      </c>
    </row>
    <row r="338" spans="1:14" x14ac:dyDescent="0.25">
      <c r="A338" t="s">
        <v>975</v>
      </c>
      <c r="B338" t="s">
        <v>976</v>
      </c>
      <c r="C338" t="s">
        <v>976</v>
      </c>
      <c r="D338" s="7">
        <v>43726</v>
      </c>
      <c r="E338" s="7">
        <v>44090</v>
      </c>
      <c r="F338">
        <v>2.63</v>
      </c>
      <c r="G338" t="s">
        <v>54</v>
      </c>
      <c r="H338">
        <v>364</v>
      </c>
      <c r="I338">
        <v>2.3259999999999999E-2</v>
      </c>
      <c r="J338" s="8">
        <f t="shared" si="16"/>
        <v>3.040000000000001E-3</v>
      </c>
      <c r="K338" s="9">
        <f t="shared" si="18"/>
        <v>1</v>
      </c>
      <c r="L338" t="s">
        <v>977</v>
      </c>
      <c r="M338" s="1" t="str">
        <f t="array" ref="M338">INDEX($P$2:$P$34, MATCH(MIN(ABS($O$2:$O$34 - K338)), ABS($O$2:$O$34 - K338), 0))</f>
        <v>52 SEM</v>
      </c>
      <c r="N338" s="19">
        <f t="shared" si="17"/>
        <v>2.63E-2</v>
      </c>
    </row>
    <row r="339" spans="1:14" x14ac:dyDescent="0.25">
      <c r="A339" t="s">
        <v>978</v>
      </c>
      <c r="B339" t="s">
        <v>979</v>
      </c>
      <c r="C339" t="s">
        <v>980</v>
      </c>
      <c r="D339" s="7">
        <v>43727</v>
      </c>
      <c r="E339" s="7">
        <v>43818</v>
      </c>
      <c r="F339">
        <v>3.7</v>
      </c>
      <c r="G339" t="s">
        <v>153</v>
      </c>
      <c r="H339">
        <v>91</v>
      </c>
      <c r="I339">
        <v>2.23E-2</v>
      </c>
      <c r="J339" s="8">
        <f t="shared" si="16"/>
        <v>1.4700000000000005E-2</v>
      </c>
      <c r="K339" s="9">
        <f t="shared" si="18"/>
        <v>0.25</v>
      </c>
      <c r="L339" t="s">
        <v>981</v>
      </c>
      <c r="M339" s="1" t="str">
        <f t="array" ref="M339">INDEX($P$2:$P$34, MATCH(MIN(ABS($O$2:$O$34 - K339)), ABS($O$2:$O$34 - K339), 0))</f>
        <v>13 SEM</v>
      </c>
      <c r="N339" s="19">
        <f t="shared" si="17"/>
        <v>3.7000000000000005E-2</v>
      </c>
    </row>
    <row r="340" spans="1:14" x14ac:dyDescent="0.25">
      <c r="A340" t="s">
        <v>982</v>
      </c>
      <c r="B340" t="s">
        <v>983</v>
      </c>
      <c r="C340" t="s">
        <v>984</v>
      </c>
      <c r="D340" s="7">
        <v>43728</v>
      </c>
      <c r="E340" s="7">
        <v>44092</v>
      </c>
      <c r="F340">
        <v>2.95</v>
      </c>
      <c r="G340" t="s">
        <v>95</v>
      </c>
      <c r="H340">
        <v>364</v>
      </c>
      <c r="I340">
        <v>2.3189999999999999E-2</v>
      </c>
      <c r="J340" s="8">
        <f t="shared" si="16"/>
        <v>6.3100000000000031E-3</v>
      </c>
      <c r="K340" s="9">
        <f t="shared" si="18"/>
        <v>1</v>
      </c>
      <c r="L340" t="s">
        <v>985</v>
      </c>
      <c r="M340" s="1" t="str">
        <f t="array" ref="M340">INDEX($P$2:$P$34, MATCH(MIN(ABS($O$2:$O$34 - K340)), ABS($O$2:$O$34 - K340), 0))</f>
        <v>52 SEM</v>
      </c>
      <c r="N340" s="19">
        <f t="shared" si="17"/>
        <v>2.9500000000000002E-2</v>
      </c>
    </row>
    <row r="341" spans="1:14" x14ac:dyDescent="0.25">
      <c r="A341" t="s">
        <v>986</v>
      </c>
      <c r="B341" t="s">
        <v>987</v>
      </c>
      <c r="C341" t="s">
        <v>987</v>
      </c>
      <c r="D341" s="7">
        <v>43732</v>
      </c>
      <c r="E341" s="7">
        <v>44828</v>
      </c>
      <c r="F341">
        <v>2.79</v>
      </c>
      <c r="G341" t="s">
        <v>37</v>
      </c>
      <c r="H341">
        <v>1096</v>
      </c>
      <c r="I341">
        <v>2.4459999999999999E-2</v>
      </c>
      <c r="J341" s="8">
        <f t="shared" si="16"/>
        <v>3.4400000000000021E-3</v>
      </c>
      <c r="K341" s="9">
        <f t="shared" si="18"/>
        <v>3</v>
      </c>
      <c r="L341" t="s">
        <v>988</v>
      </c>
      <c r="M341" s="1" t="str">
        <f t="array" ref="M341">INDEX($P$2:$P$34, MATCH(MIN(ABS($O$2:$O$34 - K341)), ABS($O$2:$O$34 - K341), 0))</f>
        <v>3 ANS</v>
      </c>
      <c r="N341" s="19">
        <f t="shared" si="17"/>
        <v>2.7900000000000001E-2</v>
      </c>
    </row>
    <row r="342" spans="1:14" x14ac:dyDescent="0.25">
      <c r="A342" t="s">
        <v>989</v>
      </c>
      <c r="B342" t="s">
        <v>990</v>
      </c>
      <c r="C342" t="s">
        <v>991</v>
      </c>
      <c r="D342" s="7">
        <v>43738</v>
      </c>
      <c r="E342" s="7">
        <v>43829</v>
      </c>
      <c r="F342">
        <v>4.1500000000000004</v>
      </c>
      <c r="G342" t="s">
        <v>153</v>
      </c>
      <c r="H342">
        <v>91</v>
      </c>
      <c r="I342">
        <v>2.2550000000000001E-2</v>
      </c>
      <c r="J342" s="8">
        <f t="shared" si="16"/>
        <v>1.8950000000000002E-2</v>
      </c>
      <c r="K342" s="9">
        <f t="shared" si="18"/>
        <v>0.25</v>
      </c>
      <c r="L342" t="s">
        <v>992</v>
      </c>
      <c r="M342" s="1" t="str">
        <f t="array" ref="M342">INDEX($P$2:$P$34, MATCH(MIN(ABS($O$2:$O$34 - K342)), ABS($O$2:$O$34 - K342), 0))</f>
        <v>13 SEM</v>
      </c>
      <c r="N342" s="19">
        <f t="shared" si="17"/>
        <v>4.1500000000000002E-2</v>
      </c>
    </row>
    <row r="343" spans="1:14" x14ac:dyDescent="0.25">
      <c r="A343" t="s">
        <v>993</v>
      </c>
      <c r="B343" t="s">
        <v>994</v>
      </c>
      <c r="C343" t="s">
        <v>995</v>
      </c>
      <c r="D343" s="7">
        <v>43739</v>
      </c>
      <c r="E343" s="7">
        <v>43801</v>
      </c>
      <c r="F343">
        <v>4.45</v>
      </c>
      <c r="G343" t="s">
        <v>142</v>
      </c>
      <c r="H343">
        <v>62</v>
      </c>
      <c r="I343">
        <v>2.2550000000000001E-2</v>
      </c>
      <c r="J343" s="8">
        <f t="shared" si="16"/>
        <v>2.1950000000000004E-2</v>
      </c>
      <c r="K343" s="9">
        <f t="shared" si="18"/>
        <v>0.17</v>
      </c>
      <c r="L343" t="s">
        <v>996</v>
      </c>
      <c r="M343" s="1" t="str">
        <f t="array" ref="M343">INDEX($P$2:$P$34, MATCH(MIN(ABS($O$2:$O$34 - K343)), ABS($O$2:$O$34 - K343), 0))</f>
        <v>13 SEM</v>
      </c>
      <c r="N343" s="19">
        <f t="shared" si="17"/>
        <v>4.4500000000000005E-2</v>
      </c>
    </row>
    <row r="344" spans="1:14" x14ac:dyDescent="0.25">
      <c r="A344" t="s">
        <v>997</v>
      </c>
      <c r="B344" t="s">
        <v>998</v>
      </c>
      <c r="C344" t="s">
        <v>998</v>
      </c>
      <c r="D344" s="7">
        <v>43739</v>
      </c>
      <c r="E344" s="7">
        <v>45566</v>
      </c>
      <c r="F344">
        <v>3.18</v>
      </c>
      <c r="G344" t="s">
        <v>305</v>
      </c>
      <c r="H344">
        <v>1827</v>
      </c>
      <c r="I344">
        <v>2.5749999999999999E-2</v>
      </c>
      <c r="J344" s="8">
        <f t="shared" si="16"/>
        <v>6.0500000000000033E-3</v>
      </c>
      <c r="K344" s="9">
        <f t="shared" si="18"/>
        <v>5</v>
      </c>
      <c r="L344" t="s">
        <v>996</v>
      </c>
      <c r="M344" s="1" t="str">
        <f t="array" ref="M344">INDEX($P$2:$P$34, MATCH(MIN(ABS($O$2:$O$34 - K344)), ABS($O$2:$O$34 - K344), 0))</f>
        <v>5 ANS</v>
      </c>
      <c r="N344" s="19">
        <f t="shared" si="17"/>
        <v>3.1800000000000002E-2</v>
      </c>
    </row>
    <row r="345" spans="1:14" x14ac:dyDescent="0.25">
      <c r="A345" t="s">
        <v>999</v>
      </c>
      <c r="B345" t="s">
        <v>1000</v>
      </c>
      <c r="C345" t="s">
        <v>1000</v>
      </c>
      <c r="D345" s="7">
        <v>43740</v>
      </c>
      <c r="E345" s="7">
        <v>43922</v>
      </c>
      <c r="F345">
        <v>2.52</v>
      </c>
      <c r="G345" t="s">
        <v>54</v>
      </c>
      <c r="H345">
        <v>182</v>
      </c>
      <c r="I345">
        <v>2.274E-2</v>
      </c>
      <c r="J345" s="8">
        <f t="shared" si="16"/>
        <v>2.4600000000000004E-3</v>
      </c>
      <c r="K345" s="9">
        <f t="shared" si="18"/>
        <v>0.5</v>
      </c>
      <c r="L345" t="s">
        <v>1001</v>
      </c>
      <c r="M345" s="1" t="str">
        <f t="array" ref="M345">INDEX($P$2:$P$34, MATCH(MIN(ABS($O$2:$O$34 - K345)), ABS($O$2:$O$34 - K345), 0))</f>
        <v>26 SEM</v>
      </c>
      <c r="N345" s="19">
        <f t="shared" si="17"/>
        <v>2.52E-2</v>
      </c>
    </row>
    <row r="346" spans="1:14" x14ac:dyDescent="0.25">
      <c r="A346" t="s">
        <v>1002</v>
      </c>
      <c r="B346" t="s">
        <v>1003</v>
      </c>
      <c r="C346" t="s">
        <v>1003</v>
      </c>
      <c r="D346" s="7">
        <v>43740</v>
      </c>
      <c r="E346" s="7">
        <v>44104</v>
      </c>
      <c r="F346">
        <v>2.62</v>
      </c>
      <c r="G346" t="s">
        <v>54</v>
      </c>
      <c r="H346">
        <v>364</v>
      </c>
      <c r="I346">
        <v>2.3189999999999999E-2</v>
      </c>
      <c r="J346" s="8">
        <f t="shared" si="16"/>
        <v>3.0100000000000023E-3</v>
      </c>
      <c r="K346" s="9">
        <f t="shared" si="18"/>
        <v>1</v>
      </c>
      <c r="L346" t="s">
        <v>1001</v>
      </c>
      <c r="M346" s="1" t="str">
        <f t="array" ref="M346">INDEX($P$2:$P$34, MATCH(MIN(ABS($O$2:$O$34 - K346)), ABS($O$2:$O$34 - K346), 0))</f>
        <v>52 SEM</v>
      </c>
      <c r="N346" s="19">
        <f t="shared" si="17"/>
        <v>2.6200000000000001E-2</v>
      </c>
    </row>
    <row r="347" spans="1:14" x14ac:dyDescent="0.25">
      <c r="A347" t="s">
        <v>1004</v>
      </c>
      <c r="B347" t="s">
        <v>1005</v>
      </c>
      <c r="C347" t="s">
        <v>1005</v>
      </c>
      <c r="D347" s="7">
        <v>43742</v>
      </c>
      <c r="E347" s="7">
        <v>44111</v>
      </c>
      <c r="F347">
        <v>2.7</v>
      </c>
      <c r="G347" t="s">
        <v>41</v>
      </c>
      <c r="H347">
        <v>369</v>
      </c>
      <c r="I347">
        <v>2.3570000000000001E-2</v>
      </c>
      <c r="J347" s="8">
        <f t="shared" si="16"/>
        <v>3.4300000000000025E-3</v>
      </c>
      <c r="K347" s="9">
        <f t="shared" si="18"/>
        <v>1</v>
      </c>
      <c r="L347" t="s">
        <v>1006</v>
      </c>
      <c r="M347" s="1" t="str">
        <f t="array" ref="M347">INDEX($P$2:$P$34, MATCH(MIN(ABS($O$2:$O$34 - K347)), ABS($O$2:$O$34 - K347), 0))</f>
        <v>52 SEM</v>
      </c>
      <c r="N347" s="19">
        <f t="shared" si="17"/>
        <v>2.7000000000000003E-2</v>
      </c>
    </row>
    <row r="348" spans="1:14" x14ac:dyDescent="0.25">
      <c r="A348" t="s">
        <v>1007</v>
      </c>
      <c r="B348" t="s">
        <v>1008</v>
      </c>
      <c r="C348" t="s">
        <v>1009</v>
      </c>
      <c r="D348" s="7">
        <v>43745</v>
      </c>
      <c r="E348" s="7">
        <v>43836</v>
      </c>
      <c r="F348">
        <v>4.1500000000000004</v>
      </c>
      <c r="G348" t="s">
        <v>153</v>
      </c>
      <c r="H348">
        <v>91</v>
      </c>
      <c r="I348">
        <v>2.2579999999999999E-2</v>
      </c>
      <c r="J348" s="8">
        <f t="shared" si="16"/>
        <v>1.8920000000000003E-2</v>
      </c>
      <c r="K348" s="9">
        <f t="shared" si="18"/>
        <v>0.25</v>
      </c>
      <c r="L348" t="s">
        <v>1010</v>
      </c>
      <c r="M348" s="1" t="str">
        <f t="array" ref="M348">INDEX($P$2:$P$34, MATCH(MIN(ABS($O$2:$O$34 - K348)), ABS($O$2:$O$34 - K348), 0))</f>
        <v>13 SEM</v>
      </c>
      <c r="N348" s="19">
        <f t="shared" si="17"/>
        <v>4.1500000000000002E-2</v>
      </c>
    </row>
    <row r="349" spans="1:14" x14ac:dyDescent="0.25">
      <c r="A349" t="s">
        <v>1011</v>
      </c>
      <c r="B349" t="s">
        <v>1012</v>
      </c>
      <c r="C349" t="s">
        <v>1012</v>
      </c>
      <c r="D349" s="7">
        <v>43748</v>
      </c>
      <c r="E349" s="7">
        <v>44479</v>
      </c>
      <c r="F349">
        <v>2.67</v>
      </c>
      <c r="G349" t="s">
        <v>37</v>
      </c>
      <c r="H349">
        <v>731</v>
      </c>
      <c r="I349">
        <v>2.3720000000000001E-2</v>
      </c>
      <c r="J349" s="8">
        <f t="shared" si="16"/>
        <v>2.9799999999999965E-3</v>
      </c>
      <c r="K349" s="9">
        <f t="shared" si="18"/>
        <v>2</v>
      </c>
      <c r="L349" t="s">
        <v>1013</v>
      </c>
      <c r="M349" s="1" t="str">
        <f t="array" ref="M349">INDEX($P$2:$P$34, MATCH(MIN(ABS($O$2:$O$34 - K349)), ABS($O$2:$O$34 - K349), 0))</f>
        <v>2 ANS</v>
      </c>
      <c r="N349" s="19">
        <f t="shared" si="17"/>
        <v>2.6699999999999998E-2</v>
      </c>
    </row>
    <row r="350" spans="1:14" x14ac:dyDescent="0.25">
      <c r="A350" t="s">
        <v>1014</v>
      </c>
      <c r="B350" t="s">
        <v>1015</v>
      </c>
      <c r="C350" t="s">
        <v>1015</v>
      </c>
      <c r="D350" s="7">
        <v>43748</v>
      </c>
      <c r="E350" s="7">
        <v>44844</v>
      </c>
      <c r="F350">
        <v>2.79</v>
      </c>
      <c r="G350" t="s">
        <v>37</v>
      </c>
      <c r="H350">
        <v>1096</v>
      </c>
      <c r="I350">
        <v>2.4369999999999999E-2</v>
      </c>
      <c r="J350" s="8">
        <f t="shared" si="16"/>
        <v>3.5300000000000019E-3</v>
      </c>
      <c r="K350" s="9">
        <f t="shared" si="18"/>
        <v>3</v>
      </c>
      <c r="L350" t="s">
        <v>1013</v>
      </c>
      <c r="M350" s="1" t="str">
        <f t="array" ref="M350">INDEX($P$2:$P$34, MATCH(MIN(ABS($O$2:$O$34 - K350)), ABS($O$2:$O$34 - K350), 0))</f>
        <v>3 ANS</v>
      </c>
      <c r="N350" s="19">
        <f t="shared" si="17"/>
        <v>2.7900000000000001E-2</v>
      </c>
    </row>
    <row r="351" spans="1:14" x14ac:dyDescent="0.25">
      <c r="A351" t="s">
        <v>1016</v>
      </c>
      <c r="B351" t="s">
        <v>1017</v>
      </c>
      <c r="C351" t="s">
        <v>1017</v>
      </c>
      <c r="D351" s="7">
        <v>43748</v>
      </c>
      <c r="E351" s="7">
        <v>44112</v>
      </c>
      <c r="F351">
        <v>2.57</v>
      </c>
      <c r="G351" t="s">
        <v>91</v>
      </c>
      <c r="H351">
        <v>364</v>
      </c>
      <c r="I351">
        <v>2.317E-2</v>
      </c>
      <c r="J351" s="8">
        <f t="shared" si="16"/>
        <v>2.5299999999999975E-3</v>
      </c>
      <c r="K351" s="9">
        <f t="shared" si="18"/>
        <v>1</v>
      </c>
      <c r="L351" t="s">
        <v>1013</v>
      </c>
      <c r="M351" s="1" t="str">
        <f t="array" ref="M351">INDEX($P$2:$P$34, MATCH(MIN(ABS($O$2:$O$34 - K351)), ABS($O$2:$O$34 - K351), 0))</f>
        <v>52 SEM</v>
      </c>
      <c r="N351" s="19">
        <f t="shared" si="17"/>
        <v>2.5699999999999997E-2</v>
      </c>
    </row>
    <row r="352" spans="1:14" x14ac:dyDescent="0.25">
      <c r="A352" t="s">
        <v>1018</v>
      </c>
      <c r="B352" t="s">
        <v>1019</v>
      </c>
      <c r="C352" t="s">
        <v>1020</v>
      </c>
      <c r="D352" s="7">
        <v>43749</v>
      </c>
      <c r="E352" s="7">
        <v>43840</v>
      </c>
      <c r="F352">
        <v>3.7</v>
      </c>
      <c r="G352" t="s">
        <v>153</v>
      </c>
      <c r="H352">
        <v>91</v>
      </c>
      <c r="I352">
        <v>2.2360000000000001E-2</v>
      </c>
      <c r="J352" s="8">
        <f t="shared" si="16"/>
        <v>1.4640000000000004E-2</v>
      </c>
      <c r="K352" s="9">
        <f t="shared" si="18"/>
        <v>0.25</v>
      </c>
      <c r="L352" t="s">
        <v>1021</v>
      </c>
      <c r="M352" s="1" t="str">
        <f t="array" ref="M352">INDEX($P$2:$P$34, MATCH(MIN(ABS($O$2:$O$34 - K352)), ABS($O$2:$O$34 - K352), 0))</f>
        <v>13 SEM</v>
      </c>
      <c r="N352" s="19">
        <f t="shared" si="17"/>
        <v>3.7000000000000005E-2</v>
      </c>
    </row>
    <row r="353" spans="1:14" x14ac:dyDescent="0.25">
      <c r="A353" t="s">
        <v>1022</v>
      </c>
      <c r="B353" t="s">
        <v>1023</v>
      </c>
      <c r="C353" t="s">
        <v>1023</v>
      </c>
      <c r="D353" s="7">
        <v>43753</v>
      </c>
      <c r="E353" s="7">
        <v>43844</v>
      </c>
      <c r="F353">
        <v>2.4500000000000002</v>
      </c>
      <c r="G353" t="s">
        <v>91</v>
      </c>
      <c r="H353">
        <v>91</v>
      </c>
      <c r="I353">
        <v>2.2509999999999999E-2</v>
      </c>
      <c r="J353" s="8">
        <f t="shared" si="16"/>
        <v>1.9900000000000022E-3</v>
      </c>
      <c r="K353" s="9">
        <f t="shared" si="18"/>
        <v>0.25</v>
      </c>
      <c r="L353" t="s">
        <v>1024</v>
      </c>
      <c r="M353" s="1" t="str">
        <f t="array" ref="M353">INDEX($P$2:$P$34, MATCH(MIN(ABS($O$2:$O$34 - K353)), ABS($O$2:$O$34 - K353), 0))</f>
        <v>13 SEM</v>
      </c>
      <c r="N353" s="19">
        <f t="shared" si="17"/>
        <v>2.4500000000000001E-2</v>
      </c>
    </row>
    <row r="354" spans="1:14" x14ac:dyDescent="0.25">
      <c r="A354" t="s">
        <v>1025</v>
      </c>
      <c r="B354" t="s">
        <v>1026</v>
      </c>
      <c r="C354" t="s">
        <v>1026</v>
      </c>
      <c r="D354" s="7">
        <v>43753</v>
      </c>
      <c r="E354" s="7">
        <v>44117</v>
      </c>
      <c r="F354">
        <v>2.57</v>
      </c>
      <c r="G354" t="s">
        <v>91</v>
      </c>
      <c r="H354">
        <v>364</v>
      </c>
      <c r="I354">
        <v>2.3109999999999999E-2</v>
      </c>
      <c r="J354" s="8">
        <f t="shared" si="16"/>
        <v>2.5899999999999986E-3</v>
      </c>
      <c r="K354" s="9">
        <f t="shared" si="18"/>
        <v>1</v>
      </c>
      <c r="L354" t="s">
        <v>1024</v>
      </c>
      <c r="M354" s="1" t="str">
        <f t="array" ref="M354">INDEX($P$2:$P$34, MATCH(MIN(ABS($O$2:$O$34 - K354)), ABS($O$2:$O$34 - K354), 0))</f>
        <v>52 SEM</v>
      </c>
      <c r="N354" s="19">
        <f t="shared" si="17"/>
        <v>2.5699999999999997E-2</v>
      </c>
    </row>
    <row r="355" spans="1:14" x14ac:dyDescent="0.25">
      <c r="A355" t="s">
        <v>1027</v>
      </c>
      <c r="B355" t="s">
        <v>1028</v>
      </c>
      <c r="C355" t="s">
        <v>1028</v>
      </c>
      <c r="D355" s="7">
        <v>43753</v>
      </c>
      <c r="E355" s="7">
        <v>44849</v>
      </c>
      <c r="F355">
        <v>2.79</v>
      </c>
      <c r="G355" t="s">
        <v>91</v>
      </c>
      <c r="H355">
        <v>1096</v>
      </c>
      <c r="I355">
        <v>2.4340000000000001E-2</v>
      </c>
      <c r="J355" s="8">
        <f t="shared" si="16"/>
        <v>3.5600000000000007E-3</v>
      </c>
      <c r="K355" s="9">
        <f t="shared" si="18"/>
        <v>3</v>
      </c>
      <c r="L355" t="s">
        <v>1024</v>
      </c>
      <c r="M355" s="1" t="str">
        <f t="array" ref="M355">INDEX($P$2:$P$34, MATCH(MIN(ABS($O$2:$O$34 - K355)), ABS($O$2:$O$34 - K355), 0))</f>
        <v>3 ANS</v>
      </c>
      <c r="N355" s="19">
        <f t="shared" si="17"/>
        <v>2.7900000000000001E-2</v>
      </c>
    </row>
    <row r="356" spans="1:14" x14ac:dyDescent="0.25">
      <c r="A356" t="s">
        <v>1029</v>
      </c>
      <c r="B356" t="s">
        <v>1030</v>
      </c>
      <c r="C356" t="s">
        <v>1030</v>
      </c>
      <c r="D356" s="7">
        <v>43755</v>
      </c>
      <c r="E356" s="7">
        <v>43937</v>
      </c>
      <c r="F356">
        <v>2.52</v>
      </c>
      <c r="G356" t="s">
        <v>54</v>
      </c>
      <c r="H356">
        <v>182</v>
      </c>
      <c r="I356">
        <v>2.2679999999999999E-2</v>
      </c>
      <c r="J356" s="8">
        <f t="shared" si="16"/>
        <v>2.5200000000000014E-3</v>
      </c>
      <c r="K356" s="9">
        <f t="shared" si="18"/>
        <v>0.5</v>
      </c>
      <c r="L356" t="s">
        <v>1031</v>
      </c>
      <c r="M356" s="1" t="str">
        <f t="array" ref="M356">INDEX($P$2:$P$34, MATCH(MIN(ABS($O$2:$O$34 - K356)), ABS($O$2:$O$34 - K356), 0))</f>
        <v>26 SEM</v>
      </c>
      <c r="N356" s="19">
        <f t="shared" si="17"/>
        <v>2.52E-2</v>
      </c>
    </row>
    <row r="357" spans="1:14" x14ac:dyDescent="0.25">
      <c r="A357" t="s">
        <v>1032</v>
      </c>
      <c r="B357" t="s">
        <v>1033</v>
      </c>
      <c r="C357" t="s">
        <v>1033</v>
      </c>
      <c r="D357" s="7">
        <v>43755</v>
      </c>
      <c r="E357" s="7">
        <v>44119</v>
      </c>
      <c r="F357">
        <v>2.62</v>
      </c>
      <c r="G357" t="s">
        <v>54</v>
      </c>
      <c r="H357">
        <v>364</v>
      </c>
      <c r="I357">
        <v>2.307E-2</v>
      </c>
      <c r="J357" s="8">
        <f t="shared" si="16"/>
        <v>3.1300000000000008E-3</v>
      </c>
      <c r="K357" s="9">
        <f t="shared" si="18"/>
        <v>1</v>
      </c>
      <c r="L357" t="s">
        <v>1031</v>
      </c>
      <c r="M357" s="1" t="str">
        <f t="array" ref="M357">INDEX($P$2:$P$34, MATCH(MIN(ABS($O$2:$O$34 - K357)), ABS($O$2:$O$34 - K357), 0))</f>
        <v>52 SEM</v>
      </c>
      <c r="N357" s="19">
        <f t="shared" si="17"/>
        <v>2.6200000000000001E-2</v>
      </c>
    </row>
    <row r="358" spans="1:14" x14ac:dyDescent="0.25">
      <c r="A358" t="s">
        <v>1034</v>
      </c>
      <c r="B358" t="s">
        <v>1035</v>
      </c>
      <c r="C358" t="s">
        <v>1035</v>
      </c>
      <c r="D358" s="7">
        <v>43755</v>
      </c>
      <c r="E358" s="7">
        <v>44486</v>
      </c>
      <c r="F358">
        <v>2.72</v>
      </c>
      <c r="G358" t="s">
        <v>54</v>
      </c>
      <c r="H358">
        <v>731</v>
      </c>
      <c r="I358">
        <v>2.3730000000000001E-2</v>
      </c>
      <c r="J358" s="8">
        <f t="shared" si="16"/>
        <v>3.4700000000000009E-3</v>
      </c>
      <c r="K358" s="9">
        <f t="shared" si="18"/>
        <v>2</v>
      </c>
      <c r="L358" t="s">
        <v>1031</v>
      </c>
      <c r="M358" s="1" t="str">
        <f t="array" ref="M358">INDEX($P$2:$P$34, MATCH(MIN(ABS($O$2:$O$34 - K358)), ABS($O$2:$O$34 - K358), 0))</f>
        <v>2 ANS</v>
      </c>
      <c r="N358" s="19">
        <f t="shared" si="17"/>
        <v>2.7200000000000002E-2</v>
      </c>
    </row>
    <row r="359" spans="1:14" x14ac:dyDescent="0.25">
      <c r="A359" t="s">
        <v>1036</v>
      </c>
      <c r="B359" t="s">
        <v>1037</v>
      </c>
      <c r="C359" t="s">
        <v>1037</v>
      </c>
      <c r="D359" s="7">
        <v>43756</v>
      </c>
      <c r="E359" s="7">
        <v>43938</v>
      </c>
      <c r="F359">
        <v>5</v>
      </c>
      <c r="G359" t="s">
        <v>58</v>
      </c>
      <c r="H359">
        <v>182</v>
      </c>
      <c r="I359">
        <v>2.2700000000000001E-2</v>
      </c>
      <c r="J359" s="8">
        <f t="shared" si="16"/>
        <v>2.7300000000000001E-2</v>
      </c>
      <c r="K359" s="9">
        <f t="shared" si="18"/>
        <v>0.5</v>
      </c>
      <c r="L359" t="s">
        <v>1038</v>
      </c>
      <c r="M359" s="1" t="str">
        <f t="array" ref="M359">INDEX($P$2:$P$34, MATCH(MIN(ABS($O$2:$O$34 - K359)), ABS($O$2:$O$34 - K359), 0))</f>
        <v>26 SEM</v>
      </c>
      <c r="N359" s="19">
        <f t="shared" si="17"/>
        <v>0.05</v>
      </c>
    </row>
    <row r="360" spans="1:14" x14ac:dyDescent="0.25">
      <c r="A360" t="s">
        <v>1039</v>
      </c>
      <c r="B360" t="s">
        <v>1040</v>
      </c>
      <c r="C360" t="s">
        <v>1041</v>
      </c>
      <c r="D360" s="7">
        <v>43762</v>
      </c>
      <c r="E360" s="7">
        <v>43853</v>
      </c>
      <c r="F360">
        <v>4.1500000000000004</v>
      </c>
      <c r="G360" t="s">
        <v>153</v>
      </c>
      <c r="H360">
        <v>91</v>
      </c>
      <c r="I360">
        <v>2.171E-2</v>
      </c>
      <c r="J360" s="8">
        <f t="shared" si="16"/>
        <v>1.9790000000000002E-2</v>
      </c>
      <c r="K360" s="9">
        <f t="shared" si="18"/>
        <v>0.25</v>
      </c>
      <c r="L360" t="s">
        <v>1042</v>
      </c>
      <c r="M360" s="1" t="str">
        <f t="array" ref="M360">INDEX($P$2:$P$34, MATCH(MIN(ABS($O$2:$O$34 - K360)), ABS($O$2:$O$34 - K360), 0))</f>
        <v>13 SEM</v>
      </c>
      <c r="N360" s="19">
        <f t="shared" si="17"/>
        <v>4.1500000000000002E-2</v>
      </c>
    </row>
    <row r="361" spans="1:14" x14ac:dyDescent="0.25">
      <c r="A361" t="s">
        <v>1043</v>
      </c>
      <c r="B361" t="s">
        <v>1044</v>
      </c>
      <c r="C361" t="s">
        <v>1044</v>
      </c>
      <c r="D361" s="7">
        <v>43766</v>
      </c>
      <c r="E361" s="7">
        <v>44133</v>
      </c>
      <c r="F361">
        <v>2.7</v>
      </c>
      <c r="G361" t="s">
        <v>41</v>
      </c>
      <c r="H361">
        <v>367</v>
      </c>
      <c r="I361">
        <v>2.3400000000000001E-2</v>
      </c>
      <c r="J361" s="8">
        <f t="shared" si="16"/>
        <v>3.6000000000000025E-3</v>
      </c>
      <c r="K361" s="9">
        <f t="shared" si="18"/>
        <v>1</v>
      </c>
      <c r="L361" t="s">
        <v>1045</v>
      </c>
      <c r="M361" s="1" t="str">
        <f t="array" ref="M361">INDEX($P$2:$P$34, MATCH(MIN(ABS($O$2:$O$34 - K361)), ABS($O$2:$O$34 - K361), 0))</f>
        <v>52 SEM</v>
      </c>
      <c r="N361" s="19">
        <f t="shared" si="17"/>
        <v>2.7000000000000003E-2</v>
      </c>
    </row>
    <row r="362" spans="1:14" x14ac:dyDescent="0.25">
      <c r="A362" t="s">
        <v>1046</v>
      </c>
      <c r="B362" t="s">
        <v>1047</v>
      </c>
      <c r="C362" t="s">
        <v>1047</v>
      </c>
      <c r="D362" s="7">
        <v>43767</v>
      </c>
      <c r="E362" s="7">
        <v>44131</v>
      </c>
      <c r="F362">
        <v>2.95</v>
      </c>
      <c r="G362" t="s">
        <v>95</v>
      </c>
      <c r="H362">
        <v>364</v>
      </c>
      <c r="I362">
        <v>2.2919999999999999E-2</v>
      </c>
      <c r="J362" s="8">
        <f t="shared" si="16"/>
        <v>6.5800000000000025E-3</v>
      </c>
      <c r="K362" s="9">
        <f t="shared" si="18"/>
        <v>1</v>
      </c>
      <c r="L362" t="s">
        <v>1048</v>
      </c>
      <c r="M362" s="1" t="str">
        <f t="array" ref="M362">INDEX($P$2:$P$34, MATCH(MIN(ABS($O$2:$O$34 - K362)), ABS($O$2:$O$34 - K362), 0))</f>
        <v>52 SEM</v>
      </c>
      <c r="N362" s="19">
        <f t="shared" si="17"/>
        <v>2.9500000000000002E-2</v>
      </c>
    </row>
    <row r="363" spans="1:14" x14ac:dyDescent="0.25">
      <c r="A363" t="s">
        <v>1049</v>
      </c>
      <c r="B363" t="s">
        <v>1050</v>
      </c>
      <c r="C363" t="s">
        <v>1050</v>
      </c>
      <c r="D363" s="7">
        <v>43768</v>
      </c>
      <c r="E363" s="7">
        <v>44132</v>
      </c>
      <c r="F363">
        <v>2.61</v>
      </c>
      <c r="G363" t="s">
        <v>54</v>
      </c>
      <c r="H363">
        <v>364</v>
      </c>
      <c r="I363">
        <v>2.3060000000000001E-2</v>
      </c>
      <c r="J363" s="8">
        <f t="shared" si="16"/>
        <v>3.0399999999999976E-3</v>
      </c>
      <c r="K363" s="9">
        <f t="shared" si="18"/>
        <v>1</v>
      </c>
      <c r="L363" t="s">
        <v>1051</v>
      </c>
      <c r="M363" s="1" t="str">
        <f t="array" ref="M363">INDEX($P$2:$P$34, MATCH(MIN(ABS($O$2:$O$34 - K363)), ABS($O$2:$O$34 - K363), 0))</f>
        <v>52 SEM</v>
      </c>
      <c r="N363" s="19">
        <f t="shared" si="17"/>
        <v>2.6099999999999998E-2</v>
      </c>
    </row>
    <row r="364" spans="1:14" x14ac:dyDescent="0.25">
      <c r="A364" t="s">
        <v>1052</v>
      </c>
      <c r="B364" t="s">
        <v>1053</v>
      </c>
      <c r="C364" t="s">
        <v>1053</v>
      </c>
      <c r="D364" s="7">
        <v>43769</v>
      </c>
      <c r="E364" s="7">
        <v>44501</v>
      </c>
      <c r="F364">
        <v>2.63</v>
      </c>
      <c r="G364" t="s">
        <v>183</v>
      </c>
      <c r="H364">
        <v>732</v>
      </c>
      <c r="I364">
        <v>2.368E-2</v>
      </c>
      <c r="J364" s="8">
        <f t="shared" si="16"/>
        <v>2.6200000000000008E-3</v>
      </c>
      <c r="K364" s="9">
        <f t="shared" si="18"/>
        <v>2</v>
      </c>
      <c r="L364" t="s">
        <v>1054</v>
      </c>
      <c r="M364" s="1" t="str">
        <f t="array" ref="M364">INDEX($P$2:$P$34, MATCH(MIN(ABS($O$2:$O$34 - K364)), ABS($O$2:$O$34 - K364), 0))</f>
        <v>2 ANS</v>
      </c>
      <c r="N364" s="19">
        <f t="shared" si="17"/>
        <v>2.63E-2</v>
      </c>
    </row>
    <row r="365" spans="1:14" x14ac:dyDescent="0.25">
      <c r="A365" t="s">
        <v>1055</v>
      </c>
      <c r="B365" t="s">
        <v>1056</v>
      </c>
      <c r="C365" t="s">
        <v>1056</v>
      </c>
      <c r="D365" s="7">
        <v>43769</v>
      </c>
      <c r="E365" s="7">
        <v>44865</v>
      </c>
      <c r="F365">
        <v>2.74</v>
      </c>
      <c r="G365" t="s">
        <v>183</v>
      </c>
      <c r="H365">
        <v>1096</v>
      </c>
      <c r="I365">
        <v>2.4160000000000001E-2</v>
      </c>
      <c r="J365" s="8">
        <f t="shared" si="16"/>
        <v>3.2399999999999998E-3</v>
      </c>
      <c r="K365" s="9">
        <f t="shared" si="18"/>
        <v>3</v>
      </c>
      <c r="L365" t="s">
        <v>1054</v>
      </c>
      <c r="M365" s="1" t="str">
        <f t="array" ref="M365">INDEX($P$2:$P$34, MATCH(MIN(ABS($O$2:$O$34 - K365)), ABS($O$2:$O$34 - K365), 0))</f>
        <v>3 ANS</v>
      </c>
      <c r="N365" s="19">
        <f t="shared" si="17"/>
        <v>2.7400000000000001E-2</v>
      </c>
    </row>
    <row r="366" spans="1:14" x14ac:dyDescent="0.25">
      <c r="A366" t="s">
        <v>1057</v>
      </c>
      <c r="B366" t="s">
        <v>1058</v>
      </c>
      <c r="C366" t="s">
        <v>1059</v>
      </c>
      <c r="D366" s="7">
        <v>43773</v>
      </c>
      <c r="E366" s="7">
        <v>43955</v>
      </c>
      <c r="F366">
        <v>2.85</v>
      </c>
      <c r="G366" t="s">
        <v>27</v>
      </c>
      <c r="H366">
        <v>182</v>
      </c>
      <c r="I366">
        <v>2.2360000000000001E-2</v>
      </c>
      <c r="J366" s="8">
        <f t="shared" si="16"/>
        <v>6.1399999999999996E-3</v>
      </c>
      <c r="K366" s="9">
        <f t="shared" si="18"/>
        <v>0.5</v>
      </c>
      <c r="L366" t="s">
        <v>1060</v>
      </c>
      <c r="M366" s="1" t="str">
        <f t="array" ref="M366">INDEX($P$2:$P$34, MATCH(MIN(ABS($O$2:$O$34 - K366)), ABS($O$2:$O$34 - K366), 0))</f>
        <v>26 SEM</v>
      </c>
      <c r="N366" s="19">
        <f t="shared" si="17"/>
        <v>2.8500000000000001E-2</v>
      </c>
    </row>
    <row r="367" spans="1:14" x14ac:dyDescent="0.25">
      <c r="A367" t="s">
        <v>1061</v>
      </c>
      <c r="B367" t="s">
        <v>1062</v>
      </c>
      <c r="C367" t="s">
        <v>1063</v>
      </c>
      <c r="D367" s="7">
        <v>43773</v>
      </c>
      <c r="E367" s="7">
        <v>43823</v>
      </c>
      <c r="F367">
        <v>4.8</v>
      </c>
      <c r="G367" t="s">
        <v>142</v>
      </c>
      <c r="H367">
        <v>50</v>
      </c>
      <c r="I367">
        <v>2.2800000000000001E-2</v>
      </c>
      <c r="J367" s="8">
        <f t="shared" si="16"/>
        <v>2.52E-2</v>
      </c>
      <c r="K367" s="9">
        <f t="shared" si="18"/>
        <v>0.14000000000000001</v>
      </c>
      <c r="L367" t="s">
        <v>1060</v>
      </c>
      <c r="M367" s="1" t="str">
        <f t="array" ref="M367">INDEX($P$2:$P$34, MATCH(MIN(ABS($O$2:$O$34 - K367)), ABS($O$2:$O$34 - K367), 0))</f>
        <v>13 SEM</v>
      </c>
      <c r="N367" s="19">
        <f t="shared" si="17"/>
        <v>4.8000000000000001E-2</v>
      </c>
    </row>
    <row r="368" spans="1:14" x14ac:dyDescent="0.25">
      <c r="A368" t="s">
        <v>1064</v>
      </c>
      <c r="B368" t="s">
        <v>1065</v>
      </c>
      <c r="C368" t="s">
        <v>1065</v>
      </c>
      <c r="D368" s="7">
        <v>43774</v>
      </c>
      <c r="E368" s="7">
        <v>44144</v>
      </c>
      <c r="F368">
        <v>2.65</v>
      </c>
      <c r="G368" t="s">
        <v>41</v>
      </c>
      <c r="H368">
        <v>370</v>
      </c>
      <c r="I368">
        <v>2.3560000000000001E-2</v>
      </c>
      <c r="J368" s="8">
        <f t="shared" si="16"/>
        <v>2.9399999999999982E-3</v>
      </c>
      <c r="K368" s="9">
        <f t="shared" si="18"/>
        <v>1</v>
      </c>
      <c r="L368" t="s">
        <v>1066</v>
      </c>
      <c r="M368" s="1" t="str">
        <f t="array" ref="M368">INDEX($P$2:$P$34, MATCH(MIN(ABS($O$2:$O$34 - K368)), ABS($O$2:$O$34 - K368), 0))</f>
        <v>52 SEM</v>
      </c>
      <c r="N368" s="19">
        <f t="shared" si="17"/>
        <v>2.6499999999999999E-2</v>
      </c>
    </row>
    <row r="369" spans="1:14" x14ac:dyDescent="0.25">
      <c r="A369" t="s">
        <v>1067</v>
      </c>
      <c r="B369" t="s">
        <v>1068</v>
      </c>
      <c r="C369" t="s">
        <v>1068</v>
      </c>
      <c r="D369" s="7">
        <v>43776</v>
      </c>
      <c r="E369" s="7">
        <v>44507</v>
      </c>
      <c r="F369">
        <v>2.66</v>
      </c>
      <c r="G369" t="s">
        <v>37</v>
      </c>
      <c r="H369">
        <v>731</v>
      </c>
      <c r="I369">
        <v>2.351E-2</v>
      </c>
      <c r="J369" s="8">
        <f t="shared" si="16"/>
        <v>3.0900000000000025E-3</v>
      </c>
      <c r="K369" s="9">
        <f t="shared" si="18"/>
        <v>2</v>
      </c>
      <c r="L369" t="s">
        <v>1069</v>
      </c>
      <c r="M369" s="1" t="str">
        <f t="array" ref="M369">INDEX($P$2:$P$34, MATCH(MIN(ABS($O$2:$O$34 - K369)), ABS($O$2:$O$34 - K369), 0))</f>
        <v>2 ANS</v>
      </c>
      <c r="N369" s="19">
        <f t="shared" si="17"/>
        <v>2.6600000000000002E-2</v>
      </c>
    </row>
    <row r="370" spans="1:14" x14ac:dyDescent="0.25">
      <c r="A370" t="s">
        <v>1070</v>
      </c>
      <c r="B370" t="s">
        <v>1071</v>
      </c>
      <c r="C370" t="s">
        <v>1071</v>
      </c>
      <c r="D370" s="7">
        <v>43783</v>
      </c>
      <c r="E370" s="7">
        <v>45610</v>
      </c>
      <c r="F370">
        <v>3</v>
      </c>
      <c r="G370" t="s">
        <v>54</v>
      </c>
      <c r="H370">
        <v>1827</v>
      </c>
      <c r="I370">
        <v>2.5000000000000001E-2</v>
      </c>
      <c r="J370" s="8">
        <f t="shared" si="16"/>
        <v>4.9999999999999975E-3</v>
      </c>
      <c r="K370" s="9">
        <f t="shared" si="18"/>
        <v>5</v>
      </c>
      <c r="L370" t="s">
        <v>1072</v>
      </c>
      <c r="M370" s="1" t="str">
        <f t="array" ref="M370">INDEX($P$2:$P$34, MATCH(MIN(ABS($O$2:$O$34 - K370)), ABS($O$2:$O$34 - K370), 0))</f>
        <v>5 ANS</v>
      </c>
      <c r="N370" s="19">
        <f t="shared" si="17"/>
        <v>0.03</v>
      </c>
    </row>
    <row r="371" spans="1:14" x14ac:dyDescent="0.25">
      <c r="A371" t="s">
        <v>1073</v>
      </c>
      <c r="B371" t="s">
        <v>1074</v>
      </c>
      <c r="C371" t="s">
        <v>1074</v>
      </c>
      <c r="D371" s="7">
        <v>43784</v>
      </c>
      <c r="E371" s="7">
        <v>44148</v>
      </c>
      <c r="F371">
        <v>2.95</v>
      </c>
      <c r="G371" t="s">
        <v>95</v>
      </c>
      <c r="H371">
        <v>364</v>
      </c>
      <c r="I371">
        <v>2.2689999999999998E-2</v>
      </c>
      <c r="J371" s="8">
        <f t="shared" si="16"/>
        <v>6.8100000000000036E-3</v>
      </c>
      <c r="K371" s="9">
        <f t="shared" si="18"/>
        <v>1</v>
      </c>
      <c r="L371" t="s">
        <v>1075</v>
      </c>
      <c r="M371" s="1" t="str">
        <f t="array" ref="M371">INDEX($P$2:$P$34, MATCH(MIN(ABS($O$2:$O$34 - K371)), ABS($O$2:$O$34 - K371), 0))</f>
        <v>52 SEM</v>
      </c>
      <c r="N371" s="19">
        <f t="shared" si="17"/>
        <v>2.9500000000000002E-2</v>
      </c>
    </row>
    <row r="372" spans="1:14" x14ac:dyDescent="0.25">
      <c r="A372" t="s">
        <v>1076</v>
      </c>
      <c r="B372" t="s">
        <v>1077</v>
      </c>
      <c r="C372" t="s">
        <v>1078</v>
      </c>
      <c r="D372" s="7">
        <v>43794</v>
      </c>
      <c r="E372" s="7">
        <v>43824</v>
      </c>
      <c r="F372">
        <v>4.1500000000000004</v>
      </c>
      <c r="G372" t="s">
        <v>153</v>
      </c>
      <c r="H372">
        <v>30</v>
      </c>
      <c r="I372">
        <v>2.3E-2</v>
      </c>
      <c r="J372" s="8">
        <f t="shared" si="16"/>
        <v>1.8500000000000003E-2</v>
      </c>
      <c r="K372" s="9">
        <f t="shared" si="18"/>
        <v>0.08</v>
      </c>
      <c r="L372" t="s">
        <v>1079</v>
      </c>
      <c r="M372" s="1" t="str">
        <f t="array" ref="M372">INDEX($P$2:$P$34, MATCH(MIN(ABS($O$2:$O$34 - K372)), ABS($O$2:$O$34 - K372), 0))</f>
        <v>1 MOIS</v>
      </c>
      <c r="N372" s="19">
        <f t="shared" si="17"/>
        <v>4.1500000000000002E-2</v>
      </c>
    </row>
    <row r="373" spans="1:14" x14ac:dyDescent="0.25">
      <c r="A373" t="s">
        <v>1080</v>
      </c>
      <c r="B373" t="s">
        <v>1081</v>
      </c>
      <c r="C373" t="s">
        <v>1082</v>
      </c>
      <c r="D373" s="7">
        <v>43795</v>
      </c>
      <c r="E373" s="7">
        <v>44891</v>
      </c>
      <c r="F373">
        <v>2.73</v>
      </c>
      <c r="G373" t="s">
        <v>173</v>
      </c>
      <c r="H373">
        <v>1096</v>
      </c>
      <c r="I373">
        <v>2.376E-2</v>
      </c>
      <c r="J373" s="8">
        <f t="shared" si="16"/>
        <v>3.5400000000000015E-3</v>
      </c>
      <c r="K373" s="9">
        <f t="shared" si="18"/>
        <v>3</v>
      </c>
      <c r="L373" t="s">
        <v>1083</v>
      </c>
      <c r="M373" s="1" t="str">
        <f t="array" ref="M373">INDEX($P$2:$P$34, MATCH(MIN(ABS($O$2:$O$34 - K373)), ABS($O$2:$O$34 - K373), 0))</f>
        <v>3 ANS</v>
      </c>
      <c r="N373" s="19">
        <f t="shared" si="17"/>
        <v>2.7300000000000001E-2</v>
      </c>
    </row>
    <row r="374" spans="1:14" x14ac:dyDescent="0.25">
      <c r="A374" t="s">
        <v>1084</v>
      </c>
      <c r="B374" t="s">
        <v>1085</v>
      </c>
      <c r="C374" t="s">
        <v>1085</v>
      </c>
      <c r="D374" s="7">
        <v>43797</v>
      </c>
      <c r="E374" s="7">
        <v>44528</v>
      </c>
      <c r="F374">
        <v>2.65</v>
      </c>
      <c r="G374" t="s">
        <v>62</v>
      </c>
      <c r="H374">
        <v>731</v>
      </c>
      <c r="I374">
        <v>2.3529999999999999E-2</v>
      </c>
      <c r="J374" s="8">
        <f t="shared" si="16"/>
        <v>2.9700000000000004E-3</v>
      </c>
      <c r="K374" s="9">
        <f t="shared" si="18"/>
        <v>2</v>
      </c>
      <c r="L374" t="s">
        <v>1086</v>
      </c>
      <c r="M374" s="1" t="str">
        <f t="array" ref="M374">INDEX($P$2:$P$34, MATCH(MIN(ABS($O$2:$O$34 - K374)), ABS($O$2:$O$34 - K374), 0))</f>
        <v>2 ANS</v>
      </c>
      <c r="N374" s="19">
        <f t="shared" si="17"/>
        <v>2.6499999999999999E-2</v>
      </c>
    </row>
    <row r="375" spans="1:14" x14ac:dyDescent="0.25">
      <c r="A375" t="s">
        <v>1087</v>
      </c>
      <c r="B375" t="s">
        <v>1088</v>
      </c>
      <c r="C375" t="s">
        <v>1088</v>
      </c>
      <c r="D375" s="7">
        <v>43797</v>
      </c>
      <c r="E375" s="7">
        <v>44893</v>
      </c>
      <c r="F375">
        <v>2.71</v>
      </c>
      <c r="G375" t="s">
        <v>62</v>
      </c>
      <c r="H375">
        <v>1096</v>
      </c>
      <c r="I375">
        <v>2.3619999999999999E-2</v>
      </c>
      <c r="J375" s="8">
        <f t="shared" si="16"/>
        <v>3.4800000000000005E-3</v>
      </c>
      <c r="K375" s="9">
        <f t="shared" si="18"/>
        <v>3</v>
      </c>
      <c r="L375" t="s">
        <v>1086</v>
      </c>
      <c r="M375" s="1" t="str">
        <f t="array" ref="M375">INDEX($P$2:$P$34, MATCH(MIN(ABS($O$2:$O$34 - K375)), ABS($O$2:$O$34 - K375), 0))</f>
        <v>3 ANS</v>
      </c>
      <c r="N375" s="19">
        <f t="shared" si="17"/>
        <v>2.7099999999999999E-2</v>
      </c>
    </row>
    <row r="376" spans="1:14" x14ac:dyDescent="0.25">
      <c r="A376" t="s">
        <v>1089</v>
      </c>
      <c r="B376" t="s">
        <v>1090</v>
      </c>
      <c r="C376" t="s">
        <v>1090</v>
      </c>
      <c r="D376" s="7">
        <v>43797</v>
      </c>
      <c r="E376" s="7">
        <v>45258</v>
      </c>
      <c r="F376">
        <v>2.78</v>
      </c>
      <c r="G376" t="s">
        <v>62</v>
      </c>
      <c r="H376">
        <v>1461</v>
      </c>
      <c r="I376">
        <v>2.3779999999999999E-2</v>
      </c>
      <c r="J376" s="8">
        <f t="shared" si="16"/>
        <v>4.0199999999999993E-3</v>
      </c>
      <c r="K376" s="9">
        <f t="shared" si="18"/>
        <v>4</v>
      </c>
      <c r="L376" t="s">
        <v>1086</v>
      </c>
      <c r="M376" s="1" t="str">
        <f t="array" ref="M376">INDEX($P$2:$P$34, MATCH(MIN(ABS($O$2:$O$34 - K376)), ABS($O$2:$O$34 - K376), 0))</f>
        <v>4 ANS</v>
      </c>
      <c r="N376" s="19">
        <f t="shared" si="17"/>
        <v>2.7799999999999998E-2</v>
      </c>
    </row>
    <row r="377" spans="1:14" x14ac:dyDescent="0.25">
      <c r="A377" t="s">
        <v>1091</v>
      </c>
      <c r="B377" t="s">
        <v>1092</v>
      </c>
      <c r="C377" t="s">
        <v>1092</v>
      </c>
      <c r="D377" s="7">
        <v>43802</v>
      </c>
      <c r="E377" s="7">
        <v>44169</v>
      </c>
      <c r="F377">
        <v>2.65</v>
      </c>
      <c r="G377" t="s">
        <v>41</v>
      </c>
      <c r="H377">
        <v>367</v>
      </c>
      <c r="I377">
        <v>2.3640000000000001E-2</v>
      </c>
      <c r="J377" s="8">
        <f t="shared" si="16"/>
        <v>2.859999999999998E-3</v>
      </c>
      <c r="K377" s="9">
        <f t="shared" si="18"/>
        <v>1</v>
      </c>
      <c r="L377" t="s">
        <v>1093</v>
      </c>
      <c r="M377" s="1" t="str">
        <f t="array" ref="M377">INDEX($P$2:$P$34, MATCH(MIN(ABS($O$2:$O$34 - K377)), ABS($O$2:$O$34 - K377), 0))</f>
        <v>52 SEM</v>
      </c>
      <c r="N377" s="19">
        <f t="shared" si="17"/>
        <v>2.6499999999999999E-2</v>
      </c>
    </row>
    <row r="378" spans="1:14" x14ac:dyDescent="0.25">
      <c r="A378" t="s">
        <v>1094</v>
      </c>
      <c r="B378" t="s">
        <v>1095</v>
      </c>
      <c r="C378" t="s">
        <v>1095</v>
      </c>
      <c r="D378" s="7">
        <v>43802</v>
      </c>
      <c r="E378" s="7">
        <v>43984</v>
      </c>
      <c r="F378">
        <v>2.5499999999999998</v>
      </c>
      <c r="G378" t="s">
        <v>91</v>
      </c>
      <c r="H378">
        <v>182</v>
      </c>
      <c r="I378">
        <v>2.3009999999999999E-2</v>
      </c>
      <c r="J378" s="8">
        <f t="shared" si="16"/>
        <v>2.4899999999999992E-3</v>
      </c>
      <c r="K378" s="9">
        <f t="shared" si="18"/>
        <v>0.5</v>
      </c>
      <c r="L378" t="s">
        <v>1093</v>
      </c>
      <c r="M378" s="1" t="str">
        <f t="array" ref="M378">INDEX($P$2:$P$34, MATCH(MIN(ABS($O$2:$O$34 - K378)), ABS($O$2:$O$34 - K378), 0))</f>
        <v>26 SEM</v>
      </c>
      <c r="N378" s="19">
        <f t="shared" si="17"/>
        <v>2.5499999999999998E-2</v>
      </c>
    </row>
    <row r="379" spans="1:14" x14ac:dyDescent="0.25">
      <c r="A379" t="s">
        <v>1096</v>
      </c>
      <c r="B379" t="s">
        <v>1097</v>
      </c>
      <c r="C379" t="s">
        <v>1097</v>
      </c>
      <c r="D379" s="7">
        <v>43802</v>
      </c>
      <c r="E379" s="7">
        <v>44166</v>
      </c>
      <c r="F379">
        <v>2.58</v>
      </c>
      <c r="G379" t="s">
        <v>91</v>
      </c>
      <c r="H379">
        <v>364</v>
      </c>
      <c r="I379">
        <v>2.324E-2</v>
      </c>
      <c r="J379" s="8">
        <f t="shared" si="16"/>
        <v>2.5599999999999998E-3</v>
      </c>
      <c r="K379" s="9">
        <f t="shared" si="18"/>
        <v>1</v>
      </c>
      <c r="L379" t="s">
        <v>1093</v>
      </c>
      <c r="M379" s="1" t="str">
        <f t="array" ref="M379">INDEX($P$2:$P$34, MATCH(MIN(ABS($O$2:$O$34 - K379)), ABS($O$2:$O$34 - K379), 0))</f>
        <v>52 SEM</v>
      </c>
      <c r="N379" s="19">
        <f t="shared" si="17"/>
        <v>2.58E-2</v>
      </c>
    </row>
    <row r="380" spans="1:14" x14ac:dyDescent="0.25">
      <c r="A380" t="s">
        <v>1098</v>
      </c>
      <c r="B380" t="s">
        <v>1099</v>
      </c>
      <c r="C380" t="s">
        <v>1099</v>
      </c>
      <c r="D380" s="7">
        <v>43802</v>
      </c>
      <c r="E380" s="7">
        <v>44533</v>
      </c>
      <c r="F380">
        <v>2.67</v>
      </c>
      <c r="G380" t="s">
        <v>91</v>
      </c>
      <c r="H380">
        <v>731</v>
      </c>
      <c r="I380">
        <v>2.3800000000000002E-2</v>
      </c>
      <c r="J380" s="8">
        <f t="shared" si="16"/>
        <v>2.8999999999999963E-3</v>
      </c>
      <c r="K380" s="9">
        <f t="shared" si="18"/>
        <v>2</v>
      </c>
      <c r="L380" t="s">
        <v>1093</v>
      </c>
      <c r="M380" s="1" t="str">
        <f t="array" ref="M380">INDEX($P$2:$P$34, MATCH(MIN(ABS($O$2:$O$34 - K380)), ABS($O$2:$O$34 - K380), 0))</f>
        <v>2 ANS</v>
      </c>
      <c r="N380" s="19">
        <f t="shared" si="17"/>
        <v>2.6699999999999998E-2</v>
      </c>
    </row>
    <row r="381" spans="1:14" x14ac:dyDescent="0.25">
      <c r="A381" t="s">
        <v>1100</v>
      </c>
      <c r="B381" t="s">
        <v>1101</v>
      </c>
      <c r="C381" t="s">
        <v>1101</v>
      </c>
      <c r="D381" s="7">
        <v>43802</v>
      </c>
      <c r="E381" s="7">
        <v>44898</v>
      </c>
      <c r="F381">
        <v>2.75</v>
      </c>
      <c r="G381" t="s">
        <v>91</v>
      </c>
      <c r="H381">
        <v>1096</v>
      </c>
      <c r="I381">
        <v>2.393E-2</v>
      </c>
      <c r="J381" s="8">
        <f t="shared" si="16"/>
        <v>3.5700000000000003E-3</v>
      </c>
      <c r="K381" s="9">
        <f t="shared" si="18"/>
        <v>3</v>
      </c>
      <c r="L381" t="s">
        <v>1093</v>
      </c>
      <c r="M381" s="1" t="str">
        <f t="array" ref="M381">INDEX($P$2:$P$34, MATCH(MIN(ABS($O$2:$O$34 - K381)), ABS($O$2:$O$34 - K381), 0))</f>
        <v>3 ANS</v>
      </c>
      <c r="N381" s="19">
        <f t="shared" si="17"/>
        <v>2.75E-2</v>
      </c>
    </row>
    <row r="382" spans="1:14" x14ac:dyDescent="0.25">
      <c r="A382" t="s">
        <v>1102</v>
      </c>
      <c r="B382" t="s">
        <v>1103</v>
      </c>
      <c r="C382" t="s">
        <v>1103</v>
      </c>
      <c r="D382" s="7">
        <v>43804</v>
      </c>
      <c r="E382" s="7">
        <v>43987</v>
      </c>
      <c r="F382">
        <v>4.4000000000000004</v>
      </c>
      <c r="G382" t="s">
        <v>142</v>
      </c>
      <c r="H382">
        <v>183</v>
      </c>
      <c r="I382">
        <v>2.2939999999999999E-2</v>
      </c>
      <c r="J382" s="8">
        <f t="shared" si="16"/>
        <v>2.1060000000000006E-2</v>
      </c>
      <c r="K382" s="9">
        <f t="shared" si="18"/>
        <v>0.5</v>
      </c>
      <c r="L382" t="s">
        <v>1104</v>
      </c>
      <c r="M382" s="1" t="str">
        <f t="array" ref="M382">INDEX($P$2:$P$34, MATCH(MIN(ABS($O$2:$O$34 - K382)), ABS($O$2:$O$34 - K382), 0))</f>
        <v>26 SEM</v>
      </c>
      <c r="N382" s="19">
        <f t="shared" si="17"/>
        <v>4.4000000000000004E-2</v>
      </c>
    </row>
    <row r="383" spans="1:14" x14ac:dyDescent="0.25">
      <c r="A383" t="s">
        <v>1105</v>
      </c>
      <c r="B383" t="s">
        <v>1106</v>
      </c>
      <c r="C383" t="s">
        <v>1106</v>
      </c>
      <c r="D383" s="7">
        <v>43805</v>
      </c>
      <c r="E383" s="7">
        <v>44174</v>
      </c>
      <c r="F383">
        <v>2.8</v>
      </c>
      <c r="G383" t="s">
        <v>41</v>
      </c>
      <c r="H383">
        <v>369</v>
      </c>
      <c r="I383">
        <v>2.3630000000000002E-2</v>
      </c>
      <c r="J383" s="8">
        <f t="shared" si="16"/>
        <v>4.3699999999999954E-3</v>
      </c>
      <c r="K383" s="9">
        <f t="shared" si="18"/>
        <v>1</v>
      </c>
      <c r="L383" t="s">
        <v>1107</v>
      </c>
      <c r="M383" s="1" t="str">
        <f t="array" ref="M383">INDEX($P$2:$P$34, MATCH(MIN(ABS($O$2:$O$34 - K383)), ABS($O$2:$O$34 - K383), 0))</f>
        <v>52 SEM</v>
      </c>
      <c r="N383" s="19">
        <f t="shared" si="17"/>
        <v>2.7999999999999997E-2</v>
      </c>
    </row>
    <row r="384" spans="1:14" x14ac:dyDescent="0.25">
      <c r="A384" t="s">
        <v>1108</v>
      </c>
      <c r="B384" t="s">
        <v>1109</v>
      </c>
      <c r="C384" t="s">
        <v>1109</v>
      </c>
      <c r="D384" s="7">
        <v>43805</v>
      </c>
      <c r="E384" s="7">
        <v>44075</v>
      </c>
      <c r="F384">
        <v>2.4900000000000002</v>
      </c>
      <c r="G384" t="s">
        <v>106</v>
      </c>
      <c r="H384">
        <v>270</v>
      </c>
      <c r="I384">
        <v>2.308E-2</v>
      </c>
      <c r="J384" s="8">
        <f t="shared" si="16"/>
        <v>1.8200000000000022E-3</v>
      </c>
      <c r="K384" s="9">
        <f t="shared" si="18"/>
        <v>0.74</v>
      </c>
      <c r="L384" t="s">
        <v>1107</v>
      </c>
      <c r="M384" s="1" t="str">
        <f t="array" ref="M384">INDEX($P$2:$P$34, MATCH(MIN(ABS($O$2:$O$34 - K384)), ABS($O$2:$O$34 - K384), 0))</f>
        <v>26 SEM</v>
      </c>
      <c r="N384" s="19">
        <f t="shared" si="17"/>
        <v>2.4900000000000002E-2</v>
      </c>
    </row>
    <row r="385" spans="1:14" x14ac:dyDescent="0.25">
      <c r="A385" t="s">
        <v>1110</v>
      </c>
      <c r="B385" t="s">
        <v>1111</v>
      </c>
      <c r="C385" t="s">
        <v>1111</v>
      </c>
      <c r="D385" s="7">
        <v>43805</v>
      </c>
      <c r="E385" s="7">
        <v>44166</v>
      </c>
      <c r="F385">
        <v>2.52</v>
      </c>
      <c r="G385" t="s">
        <v>106</v>
      </c>
      <c r="H385">
        <v>361</v>
      </c>
      <c r="I385">
        <v>2.3230000000000001E-2</v>
      </c>
      <c r="J385" s="8">
        <f t="shared" si="16"/>
        <v>1.9699999999999995E-3</v>
      </c>
      <c r="K385" s="9">
        <f t="shared" si="18"/>
        <v>0.99</v>
      </c>
      <c r="L385" t="s">
        <v>1107</v>
      </c>
      <c r="M385" s="1" t="str">
        <f t="array" ref="M385">INDEX($P$2:$P$34, MATCH(MIN(ABS($O$2:$O$34 - K385)), ABS($O$2:$O$34 - K385), 0))</f>
        <v>52 SEM</v>
      </c>
      <c r="N385" s="19">
        <f t="shared" si="17"/>
        <v>2.52E-2</v>
      </c>
    </row>
    <row r="386" spans="1:14" x14ac:dyDescent="0.25">
      <c r="A386" t="s">
        <v>1112</v>
      </c>
      <c r="B386" t="s">
        <v>1113</v>
      </c>
      <c r="C386" t="s">
        <v>1113</v>
      </c>
      <c r="D386" s="7">
        <v>43805</v>
      </c>
      <c r="E386" s="7">
        <v>44348</v>
      </c>
      <c r="F386">
        <v>2.6</v>
      </c>
      <c r="G386" t="s">
        <v>106</v>
      </c>
      <c r="H386">
        <v>543</v>
      </c>
      <c r="I386">
        <v>2.3619999999999999E-2</v>
      </c>
      <c r="J386" s="8">
        <f t="shared" ref="J386:J449" si="19">F386/100 - I386</f>
        <v>2.3800000000000036E-3</v>
      </c>
      <c r="K386" s="9">
        <f t="shared" si="18"/>
        <v>1</v>
      </c>
      <c r="L386" t="s">
        <v>1107</v>
      </c>
      <c r="M386" s="1" t="str">
        <f t="array" ref="M386">INDEX($P$2:$P$34, MATCH(MIN(ABS($O$2:$O$34 - K386)), ABS($O$2:$O$34 - K386), 0))</f>
        <v>52 SEM</v>
      </c>
      <c r="N386" s="19">
        <f t="shared" si="17"/>
        <v>2.6000000000000002E-2</v>
      </c>
    </row>
    <row r="387" spans="1:14" x14ac:dyDescent="0.25">
      <c r="A387" t="s">
        <v>1114</v>
      </c>
      <c r="B387" t="s">
        <v>1115</v>
      </c>
      <c r="C387" t="s">
        <v>1115</v>
      </c>
      <c r="D387" s="7">
        <v>43805</v>
      </c>
      <c r="E387" s="7">
        <v>44509</v>
      </c>
      <c r="F387">
        <v>2.9</v>
      </c>
      <c r="G387" t="s">
        <v>41</v>
      </c>
      <c r="H387">
        <v>704</v>
      </c>
      <c r="I387">
        <v>2.368E-2</v>
      </c>
      <c r="J387" s="8">
        <f t="shared" si="19"/>
        <v>5.3199999999999983E-3</v>
      </c>
      <c r="K387" s="9">
        <f t="shared" si="18"/>
        <v>2</v>
      </c>
      <c r="L387" t="s">
        <v>1107</v>
      </c>
      <c r="M387" s="1" t="str">
        <f t="array" ref="M387">INDEX($P$2:$P$34, MATCH(MIN(ABS($O$2:$O$34 - K387)), ABS($O$2:$O$34 - K387), 0))</f>
        <v>2 ANS</v>
      </c>
      <c r="N387" s="19">
        <f t="shared" ref="N387:N450" si="20">F387/100</f>
        <v>2.8999999999999998E-2</v>
      </c>
    </row>
    <row r="388" spans="1:14" x14ac:dyDescent="0.25">
      <c r="A388" t="s">
        <v>1116</v>
      </c>
      <c r="B388" t="s">
        <v>1117</v>
      </c>
      <c r="C388" t="s">
        <v>1117</v>
      </c>
      <c r="D388" s="7">
        <v>43810</v>
      </c>
      <c r="E388" s="7">
        <v>43992</v>
      </c>
      <c r="F388">
        <v>5</v>
      </c>
      <c r="G388" t="s">
        <v>58</v>
      </c>
      <c r="H388">
        <v>182</v>
      </c>
      <c r="I388">
        <v>2.299E-2</v>
      </c>
      <c r="J388" s="8">
        <f t="shared" si="19"/>
        <v>2.7010000000000003E-2</v>
      </c>
      <c r="K388" s="9">
        <f t="shared" si="18"/>
        <v>0.5</v>
      </c>
      <c r="L388" t="s">
        <v>1118</v>
      </c>
      <c r="M388" s="1" t="str">
        <f t="array" ref="M388">INDEX($P$2:$P$34, MATCH(MIN(ABS($O$2:$O$34 - K388)), ABS($O$2:$O$34 - K388), 0))</f>
        <v>26 SEM</v>
      </c>
      <c r="N388" s="19">
        <f t="shared" si="20"/>
        <v>0.05</v>
      </c>
    </row>
    <row r="389" spans="1:14" x14ac:dyDescent="0.25">
      <c r="A389" t="s">
        <v>1119</v>
      </c>
      <c r="B389" t="s">
        <v>1120</v>
      </c>
      <c r="C389" t="s">
        <v>1120</v>
      </c>
      <c r="D389" s="7">
        <v>43810</v>
      </c>
      <c r="E389" s="7">
        <v>45637</v>
      </c>
      <c r="F389">
        <v>3.4</v>
      </c>
      <c r="G389" t="s">
        <v>95</v>
      </c>
      <c r="H389">
        <v>1827</v>
      </c>
      <c r="I389">
        <v>2.4289999999999999E-2</v>
      </c>
      <c r="J389" s="8">
        <f t="shared" si="19"/>
        <v>9.7100000000000034E-3</v>
      </c>
      <c r="K389" s="9">
        <f t="shared" si="18"/>
        <v>5</v>
      </c>
      <c r="L389" t="s">
        <v>1118</v>
      </c>
      <c r="M389" s="1" t="str">
        <f t="array" ref="M389">INDEX($P$2:$P$34, MATCH(MIN(ABS($O$2:$O$34 - K389)), ABS($O$2:$O$34 - K389), 0))</f>
        <v>5 ANS</v>
      </c>
      <c r="N389" s="19">
        <f t="shared" si="20"/>
        <v>3.4000000000000002E-2</v>
      </c>
    </row>
    <row r="390" spans="1:14" x14ac:dyDescent="0.25">
      <c r="A390" t="s">
        <v>1121</v>
      </c>
      <c r="B390" t="s">
        <v>1122</v>
      </c>
      <c r="C390" t="s">
        <v>1122</v>
      </c>
      <c r="D390" s="7">
        <v>43810</v>
      </c>
      <c r="E390" s="7">
        <v>45637</v>
      </c>
      <c r="F390">
        <v>3.05</v>
      </c>
      <c r="G390" t="s">
        <v>95</v>
      </c>
      <c r="H390">
        <v>1827</v>
      </c>
      <c r="I390">
        <v>2.4289999999999999E-2</v>
      </c>
      <c r="J390" s="8">
        <f t="shared" si="19"/>
        <v>6.2100000000000002E-3</v>
      </c>
      <c r="K390" s="9">
        <f t="shared" si="18"/>
        <v>5</v>
      </c>
      <c r="L390" t="s">
        <v>1118</v>
      </c>
      <c r="M390" s="1" t="str">
        <f t="array" ref="M390">INDEX($P$2:$P$34, MATCH(MIN(ABS($O$2:$O$34 - K390)), ABS($O$2:$O$34 - K390), 0))</f>
        <v>5 ANS</v>
      </c>
      <c r="N390" s="19">
        <f t="shared" si="20"/>
        <v>3.0499999999999999E-2</v>
      </c>
    </row>
    <row r="391" spans="1:14" x14ac:dyDescent="0.25">
      <c r="A391" t="s">
        <v>1123</v>
      </c>
      <c r="B391" t="s">
        <v>1124</v>
      </c>
      <c r="C391" t="s">
        <v>1124</v>
      </c>
      <c r="D391" s="7">
        <v>43815</v>
      </c>
      <c r="E391" s="7">
        <v>44179</v>
      </c>
      <c r="F391">
        <v>2.5</v>
      </c>
      <c r="G391" t="s">
        <v>279</v>
      </c>
      <c r="H391">
        <v>364</v>
      </c>
      <c r="I391">
        <v>2.3140000000000001E-2</v>
      </c>
      <c r="J391" s="8">
        <f t="shared" si="19"/>
        <v>1.8600000000000005E-3</v>
      </c>
      <c r="K391" s="9">
        <f t="shared" si="18"/>
        <v>1</v>
      </c>
      <c r="L391" t="s">
        <v>1125</v>
      </c>
      <c r="M391" s="1" t="str">
        <f t="array" ref="M391">INDEX($P$2:$P$34, MATCH(MIN(ABS($O$2:$O$34 - K391)), ABS($O$2:$O$34 - K391), 0))</f>
        <v>52 SEM</v>
      </c>
      <c r="N391" s="19">
        <f t="shared" si="20"/>
        <v>2.5000000000000001E-2</v>
      </c>
    </row>
    <row r="392" spans="1:14" x14ac:dyDescent="0.25">
      <c r="A392" t="s">
        <v>1126</v>
      </c>
      <c r="B392" t="s">
        <v>1127</v>
      </c>
      <c r="C392" t="s">
        <v>1128</v>
      </c>
      <c r="D392" s="7">
        <v>43817</v>
      </c>
      <c r="E392" s="7">
        <v>43908</v>
      </c>
      <c r="F392">
        <v>4.1500000000000004</v>
      </c>
      <c r="G392" t="s">
        <v>153</v>
      </c>
      <c r="H392">
        <v>91</v>
      </c>
      <c r="I392">
        <v>2.2880000000000001E-2</v>
      </c>
      <c r="J392" s="8">
        <f t="shared" si="19"/>
        <v>1.8620000000000001E-2</v>
      </c>
      <c r="K392" s="9">
        <f t="shared" si="18"/>
        <v>0.25</v>
      </c>
      <c r="L392" t="s">
        <v>1129</v>
      </c>
      <c r="M392" s="1" t="str">
        <f t="array" ref="M392">INDEX($P$2:$P$34, MATCH(MIN(ABS($O$2:$O$34 - K392)), ABS($O$2:$O$34 - K392), 0))</f>
        <v>13 SEM</v>
      </c>
      <c r="N392" s="19">
        <f t="shared" si="20"/>
        <v>4.1500000000000002E-2</v>
      </c>
    </row>
    <row r="393" spans="1:14" x14ac:dyDescent="0.25">
      <c r="A393" t="s">
        <v>1130</v>
      </c>
      <c r="B393" t="s">
        <v>1131</v>
      </c>
      <c r="C393" t="s">
        <v>1131</v>
      </c>
      <c r="D393" s="7">
        <v>43817</v>
      </c>
      <c r="E393" s="7">
        <v>45644</v>
      </c>
      <c r="F393">
        <v>3.4</v>
      </c>
      <c r="G393" t="s">
        <v>95</v>
      </c>
      <c r="H393">
        <v>1827</v>
      </c>
      <c r="I393">
        <v>2.4420000000000001E-2</v>
      </c>
      <c r="J393" s="8">
        <f t="shared" si="19"/>
        <v>9.5800000000000017E-3</v>
      </c>
      <c r="K393" s="9">
        <f t="shared" si="18"/>
        <v>5</v>
      </c>
      <c r="L393" t="s">
        <v>1129</v>
      </c>
      <c r="M393" s="1" t="str">
        <f t="array" ref="M393">INDEX($P$2:$P$34, MATCH(MIN(ABS($O$2:$O$34 - K393)), ABS($O$2:$O$34 - K393), 0))</f>
        <v>5 ANS</v>
      </c>
      <c r="N393" s="19">
        <f t="shared" si="20"/>
        <v>3.4000000000000002E-2</v>
      </c>
    </row>
    <row r="394" spans="1:14" x14ac:dyDescent="0.25">
      <c r="A394" t="s">
        <v>1132</v>
      </c>
      <c r="B394" t="s">
        <v>1133</v>
      </c>
      <c r="C394" t="s">
        <v>1133</v>
      </c>
      <c r="D394" s="7">
        <v>43817</v>
      </c>
      <c r="E394" s="7">
        <v>45644</v>
      </c>
      <c r="F394">
        <v>3.05</v>
      </c>
      <c r="G394" t="s">
        <v>95</v>
      </c>
      <c r="H394">
        <v>1827</v>
      </c>
      <c r="I394">
        <v>2.4420000000000001E-2</v>
      </c>
      <c r="J394" s="8">
        <f t="shared" si="19"/>
        <v>6.0799999999999986E-3</v>
      </c>
      <c r="K394" s="9">
        <f t="shared" si="18"/>
        <v>5</v>
      </c>
      <c r="L394" t="s">
        <v>1129</v>
      </c>
      <c r="M394" s="1" t="str">
        <f t="array" ref="M394">INDEX($P$2:$P$34, MATCH(MIN(ABS($O$2:$O$34 - K394)), ABS($O$2:$O$34 - K394), 0))</f>
        <v>5 ANS</v>
      </c>
      <c r="N394" s="19">
        <f t="shared" si="20"/>
        <v>3.0499999999999999E-2</v>
      </c>
    </row>
    <row r="395" spans="1:14" x14ac:dyDescent="0.25">
      <c r="A395" t="s">
        <v>1134</v>
      </c>
      <c r="B395" t="s">
        <v>1135</v>
      </c>
      <c r="C395" t="s">
        <v>1135</v>
      </c>
      <c r="D395" s="7">
        <v>43818</v>
      </c>
      <c r="E395" s="7">
        <v>43909</v>
      </c>
      <c r="F395">
        <v>3.7</v>
      </c>
      <c r="G395" t="s">
        <v>153</v>
      </c>
      <c r="H395">
        <v>91</v>
      </c>
      <c r="I395">
        <v>2.2880000000000001E-2</v>
      </c>
      <c r="J395" s="8">
        <f t="shared" si="19"/>
        <v>1.4120000000000004E-2</v>
      </c>
      <c r="K395" s="9">
        <f t="shared" si="18"/>
        <v>0.25</v>
      </c>
      <c r="L395" t="s">
        <v>1136</v>
      </c>
      <c r="M395" s="1" t="str">
        <f t="array" ref="M395">INDEX($P$2:$P$34, MATCH(MIN(ABS($O$2:$O$34 - K395)), ABS($O$2:$O$34 - K395), 0))</f>
        <v>13 SEM</v>
      </c>
      <c r="N395" s="19">
        <f t="shared" si="20"/>
        <v>3.7000000000000005E-2</v>
      </c>
    </row>
    <row r="396" spans="1:14" x14ac:dyDescent="0.25">
      <c r="A396" t="s">
        <v>1137</v>
      </c>
      <c r="B396" t="s">
        <v>1138</v>
      </c>
      <c r="C396" t="s">
        <v>1138</v>
      </c>
      <c r="D396" s="7">
        <v>43818</v>
      </c>
      <c r="E396" s="7">
        <v>43909</v>
      </c>
      <c r="F396">
        <v>2.44</v>
      </c>
      <c r="G396" t="s">
        <v>118</v>
      </c>
      <c r="H396">
        <v>91</v>
      </c>
      <c r="I396">
        <v>2.2880000000000001E-2</v>
      </c>
      <c r="J396" s="8">
        <f t="shared" si="19"/>
        <v>1.519999999999997E-3</v>
      </c>
      <c r="K396" s="9">
        <f t="shared" si="18"/>
        <v>0.25</v>
      </c>
      <c r="L396" t="s">
        <v>1136</v>
      </c>
      <c r="M396" s="1" t="str">
        <f t="array" ref="M396">INDEX($P$2:$P$34, MATCH(MIN(ABS($O$2:$O$34 - K396)), ABS($O$2:$O$34 - K396), 0))</f>
        <v>13 SEM</v>
      </c>
      <c r="N396" s="19">
        <f t="shared" si="20"/>
        <v>2.4399999999999998E-2</v>
      </c>
    </row>
    <row r="397" spans="1:14" x14ac:dyDescent="0.25">
      <c r="A397" t="s">
        <v>1139</v>
      </c>
      <c r="B397" t="s">
        <v>1140</v>
      </c>
      <c r="C397" t="s">
        <v>1140</v>
      </c>
      <c r="D397" s="7">
        <v>43818</v>
      </c>
      <c r="E397" s="7">
        <v>44001</v>
      </c>
      <c r="F397">
        <v>2.5099999999999998</v>
      </c>
      <c r="G397" t="s">
        <v>118</v>
      </c>
      <c r="H397">
        <v>183</v>
      </c>
      <c r="I397">
        <v>2.3019999999999999E-2</v>
      </c>
      <c r="J397" s="8">
        <f t="shared" si="19"/>
        <v>2.0799999999999985E-3</v>
      </c>
      <c r="K397" s="9">
        <f t="shared" si="18"/>
        <v>0.5</v>
      </c>
      <c r="L397" t="s">
        <v>1136</v>
      </c>
      <c r="M397" s="1" t="str">
        <f t="array" ref="M397">INDEX($P$2:$P$34, MATCH(MIN(ABS($O$2:$O$34 - K397)), ABS($O$2:$O$34 - K397), 0))</f>
        <v>26 SEM</v>
      </c>
      <c r="N397" s="19">
        <f t="shared" si="20"/>
        <v>2.5099999999999997E-2</v>
      </c>
    </row>
    <row r="398" spans="1:14" x14ac:dyDescent="0.25">
      <c r="A398" t="s">
        <v>1141</v>
      </c>
      <c r="B398" t="s">
        <v>1142</v>
      </c>
      <c r="C398" t="s">
        <v>1142</v>
      </c>
      <c r="D398" s="7">
        <v>43818</v>
      </c>
      <c r="E398" s="7">
        <v>44093</v>
      </c>
      <c r="F398">
        <v>2.54</v>
      </c>
      <c r="G398" t="s">
        <v>118</v>
      </c>
      <c r="H398">
        <v>275</v>
      </c>
      <c r="I398">
        <v>2.3109999999999999E-2</v>
      </c>
      <c r="J398" s="8">
        <f t="shared" si="19"/>
        <v>2.2900000000000004E-3</v>
      </c>
      <c r="K398" s="9">
        <f t="shared" si="18"/>
        <v>0.75</v>
      </c>
      <c r="L398" t="s">
        <v>1136</v>
      </c>
      <c r="M398" s="1" t="str">
        <f t="array" ref="M398">INDEX($P$2:$P$34, MATCH(MIN(ABS($O$2:$O$34 - K398)), ABS($O$2:$O$34 - K398), 0))</f>
        <v>26 SEM</v>
      </c>
      <c r="N398" s="19">
        <f t="shared" si="20"/>
        <v>2.5399999999999999E-2</v>
      </c>
    </row>
    <row r="399" spans="1:14" x14ac:dyDescent="0.25">
      <c r="A399" t="s">
        <v>1143</v>
      </c>
      <c r="B399" t="s">
        <v>1144</v>
      </c>
      <c r="C399" t="s">
        <v>1144</v>
      </c>
      <c r="D399" s="7">
        <v>43819</v>
      </c>
      <c r="E399" s="7">
        <v>45280</v>
      </c>
      <c r="F399">
        <v>2.85</v>
      </c>
      <c r="G399" t="s">
        <v>305</v>
      </c>
      <c r="H399">
        <v>1461</v>
      </c>
      <c r="I399">
        <v>2.409E-2</v>
      </c>
      <c r="J399" s="8">
        <f t="shared" si="19"/>
        <v>4.4100000000000007E-3</v>
      </c>
      <c r="K399" s="9">
        <f t="shared" ref="K399:K462" si="21">IF(H399/365&lt;1,ROUND(H399/365,2),ROUND(H399/365,0))</f>
        <v>4</v>
      </c>
      <c r="L399" t="s">
        <v>1145</v>
      </c>
      <c r="M399" s="1" t="str">
        <f t="array" ref="M399">INDEX($P$2:$P$34, MATCH(MIN(ABS($O$2:$O$34 - K399)), ABS($O$2:$O$34 - K399), 0))</f>
        <v>4 ANS</v>
      </c>
      <c r="N399" s="19">
        <f t="shared" si="20"/>
        <v>2.8500000000000001E-2</v>
      </c>
    </row>
    <row r="400" spans="1:14" x14ac:dyDescent="0.25">
      <c r="A400" t="s">
        <v>1146</v>
      </c>
      <c r="B400" t="s">
        <v>1147</v>
      </c>
      <c r="C400" t="s">
        <v>1147</v>
      </c>
      <c r="D400" s="7">
        <v>43819</v>
      </c>
      <c r="E400" s="7">
        <v>44001</v>
      </c>
      <c r="F400">
        <v>2.75</v>
      </c>
      <c r="G400" t="s">
        <v>41</v>
      </c>
      <c r="H400">
        <v>182</v>
      </c>
      <c r="I400">
        <v>2.3019999999999999E-2</v>
      </c>
      <c r="J400" s="8">
        <f t="shared" si="19"/>
        <v>4.4800000000000013E-3</v>
      </c>
      <c r="K400" s="9">
        <f t="shared" si="21"/>
        <v>0.5</v>
      </c>
      <c r="L400" t="s">
        <v>1145</v>
      </c>
      <c r="M400" s="1" t="str">
        <f t="array" ref="M400">INDEX($P$2:$P$34, MATCH(MIN(ABS($O$2:$O$34 - K400)), ABS($O$2:$O$34 - K400), 0))</f>
        <v>26 SEM</v>
      </c>
      <c r="N400" s="19">
        <f t="shared" si="20"/>
        <v>2.75E-2</v>
      </c>
    </row>
    <row r="401" spans="1:14" x14ac:dyDescent="0.25">
      <c r="A401" t="s">
        <v>1148</v>
      </c>
      <c r="B401" t="s">
        <v>1149</v>
      </c>
      <c r="C401" t="s">
        <v>1149</v>
      </c>
      <c r="D401" s="7">
        <v>43823</v>
      </c>
      <c r="E401" s="7">
        <v>44187</v>
      </c>
      <c r="F401">
        <v>2.64</v>
      </c>
      <c r="G401" t="s">
        <v>54</v>
      </c>
      <c r="H401">
        <v>364</v>
      </c>
      <c r="I401">
        <v>2.3130000000000001E-2</v>
      </c>
      <c r="J401" s="8">
        <f t="shared" si="19"/>
        <v>3.2699999999999986E-3</v>
      </c>
      <c r="K401" s="9">
        <f t="shared" si="21"/>
        <v>1</v>
      </c>
      <c r="L401" t="s">
        <v>1150</v>
      </c>
      <c r="M401" s="1" t="str">
        <f t="array" ref="M401">INDEX($P$2:$P$34, MATCH(MIN(ABS($O$2:$O$34 - K401)), ABS($O$2:$O$34 - K401), 0))</f>
        <v>52 SEM</v>
      </c>
      <c r="N401" s="19">
        <f t="shared" si="20"/>
        <v>2.64E-2</v>
      </c>
    </row>
    <row r="402" spans="1:14" x14ac:dyDescent="0.25">
      <c r="A402" t="s">
        <v>1151</v>
      </c>
      <c r="B402" t="s">
        <v>1152</v>
      </c>
      <c r="C402" t="s">
        <v>1152</v>
      </c>
      <c r="D402" s="7">
        <v>43823</v>
      </c>
      <c r="E402" s="7">
        <v>44005</v>
      </c>
      <c r="F402">
        <v>2.54</v>
      </c>
      <c r="G402" t="s">
        <v>54</v>
      </c>
      <c r="H402">
        <v>182</v>
      </c>
      <c r="I402">
        <v>2.2349999999999998E-2</v>
      </c>
      <c r="J402" s="8">
        <f t="shared" si="19"/>
        <v>3.0500000000000006E-3</v>
      </c>
      <c r="K402" s="9">
        <f t="shared" si="21"/>
        <v>0.5</v>
      </c>
      <c r="L402" t="s">
        <v>1150</v>
      </c>
      <c r="M402" s="1" t="str">
        <f t="array" ref="M402">INDEX($P$2:$P$34, MATCH(MIN(ABS($O$2:$O$34 - K402)), ABS($O$2:$O$34 - K402), 0))</f>
        <v>26 SEM</v>
      </c>
      <c r="N402" s="19">
        <f t="shared" si="20"/>
        <v>2.5399999999999999E-2</v>
      </c>
    </row>
    <row r="403" spans="1:14" x14ac:dyDescent="0.25">
      <c r="A403" t="s">
        <v>1153</v>
      </c>
      <c r="B403" t="s">
        <v>1154</v>
      </c>
      <c r="C403" t="s">
        <v>1154</v>
      </c>
      <c r="D403" s="7">
        <v>43824</v>
      </c>
      <c r="E403" s="7">
        <v>43992</v>
      </c>
      <c r="F403">
        <v>5</v>
      </c>
      <c r="G403" t="s">
        <v>58</v>
      </c>
      <c r="H403">
        <v>168</v>
      </c>
      <c r="I403">
        <v>2.2259999999999999E-2</v>
      </c>
      <c r="J403" s="8">
        <f t="shared" si="19"/>
        <v>2.7740000000000004E-2</v>
      </c>
      <c r="K403" s="9">
        <f t="shared" si="21"/>
        <v>0.46</v>
      </c>
      <c r="L403" t="s">
        <v>1155</v>
      </c>
      <c r="M403" s="1" t="str">
        <f t="array" ref="M403">INDEX($P$2:$P$34, MATCH(MIN(ABS($O$2:$O$34 - K403)), ABS($O$2:$O$34 - K403), 0))</f>
        <v>26 SEM</v>
      </c>
      <c r="N403" s="19">
        <f t="shared" si="20"/>
        <v>0.05</v>
      </c>
    </row>
    <row r="404" spans="1:14" x14ac:dyDescent="0.25">
      <c r="A404" t="s">
        <v>1156</v>
      </c>
      <c r="B404" t="s">
        <v>1157</v>
      </c>
      <c r="C404" t="s">
        <v>1157</v>
      </c>
      <c r="D404" s="7">
        <v>43824</v>
      </c>
      <c r="E404" s="7">
        <v>44007</v>
      </c>
      <c r="F404">
        <v>4.3899999999999997</v>
      </c>
      <c r="G404" t="s">
        <v>142</v>
      </c>
      <c r="H404">
        <v>183</v>
      </c>
      <c r="I404">
        <v>2.2409999999999999E-2</v>
      </c>
      <c r="J404" s="8">
        <f t="shared" si="19"/>
        <v>2.1489999999999995E-2</v>
      </c>
      <c r="K404" s="9">
        <f t="shared" si="21"/>
        <v>0.5</v>
      </c>
      <c r="L404" t="s">
        <v>1155</v>
      </c>
      <c r="M404" s="1" t="str">
        <f t="array" ref="M404">INDEX($P$2:$P$34, MATCH(MIN(ABS($O$2:$O$34 - K404)), ABS($O$2:$O$34 - K404), 0))</f>
        <v>26 SEM</v>
      </c>
      <c r="N404" s="19">
        <f t="shared" si="20"/>
        <v>4.3899999999999995E-2</v>
      </c>
    </row>
    <row r="405" spans="1:14" x14ac:dyDescent="0.25">
      <c r="A405" t="s">
        <v>1158</v>
      </c>
      <c r="B405" t="s">
        <v>1159</v>
      </c>
      <c r="C405" t="s">
        <v>1160</v>
      </c>
      <c r="D405" s="7">
        <v>43824</v>
      </c>
      <c r="E405" s="7">
        <v>43915</v>
      </c>
      <c r="F405">
        <v>4.1500000000000004</v>
      </c>
      <c r="G405" t="s">
        <v>153</v>
      </c>
      <c r="H405">
        <v>91</v>
      </c>
      <c r="I405">
        <v>2.1499999999999998E-2</v>
      </c>
      <c r="J405" s="8">
        <f t="shared" si="19"/>
        <v>2.0000000000000004E-2</v>
      </c>
      <c r="K405" s="9">
        <f t="shared" si="21"/>
        <v>0.25</v>
      </c>
      <c r="L405" t="s">
        <v>1155</v>
      </c>
      <c r="M405" s="1" t="str">
        <f t="array" ref="M405">INDEX($P$2:$P$34, MATCH(MIN(ABS($O$2:$O$34 - K405)), ABS($O$2:$O$34 - K405), 0))</f>
        <v>13 SEM</v>
      </c>
      <c r="N405" s="19">
        <f t="shared" si="20"/>
        <v>4.1500000000000002E-2</v>
      </c>
    </row>
    <row r="406" spans="1:14" x14ac:dyDescent="0.25">
      <c r="A406" t="s">
        <v>1161</v>
      </c>
      <c r="B406" t="s">
        <v>1162</v>
      </c>
      <c r="C406" t="s">
        <v>1163</v>
      </c>
      <c r="D406" s="7">
        <v>43829</v>
      </c>
      <c r="E406" s="7">
        <v>43920</v>
      </c>
      <c r="F406">
        <v>4.1500000000000004</v>
      </c>
      <c r="G406" t="s">
        <v>153</v>
      </c>
      <c r="H406">
        <v>91</v>
      </c>
      <c r="I406">
        <v>2.2929999999999999E-2</v>
      </c>
      <c r="J406" s="8">
        <f t="shared" si="19"/>
        <v>1.8570000000000003E-2</v>
      </c>
      <c r="K406" s="9">
        <f t="shared" si="21"/>
        <v>0.25</v>
      </c>
      <c r="L406" t="s">
        <v>1164</v>
      </c>
      <c r="M406" s="1" t="str">
        <f t="array" ref="M406">INDEX($P$2:$P$34, MATCH(MIN(ABS($O$2:$O$34 - K406)), ABS($O$2:$O$34 - K406), 0))</f>
        <v>13 SEM</v>
      </c>
      <c r="N406" s="19">
        <f t="shared" si="20"/>
        <v>4.1500000000000002E-2</v>
      </c>
    </row>
    <row r="407" spans="1:14" x14ac:dyDescent="0.25">
      <c r="A407" t="s">
        <v>1165</v>
      </c>
      <c r="B407" t="s">
        <v>1166</v>
      </c>
      <c r="C407" t="s">
        <v>1166</v>
      </c>
      <c r="D407" s="7">
        <v>43829</v>
      </c>
      <c r="E407" s="7">
        <v>44195</v>
      </c>
      <c r="F407">
        <v>2.5499999999999998</v>
      </c>
      <c r="G407" t="s">
        <v>118</v>
      </c>
      <c r="H407">
        <v>366</v>
      </c>
      <c r="I407">
        <v>2.3359999999999999E-2</v>
      </c>
      <c r="J407" s="8">
        <f t="shared" si="19"/>
        <v>2.1399999999999995E-3</v>
      </c>
      <c r="K407" s="9">
        <f t="shared" si="21"/>
        <v>1</v>
      </c>
      <c r="L407" t="s">
        <v>1164</v>
      </c>
      <c r="M407" s="1" t="str">
        <f t="array" ref="M407">INDEX($P$2:$P$34, MATCH(MIN(ABS($O$2:$O$34 - K407)), ABS($O$2:$O$34 - K407), 0))</f>
        <v>52 SEM</v>
      </c>
      <c r="N407" s="19">
        <f t="shared" si="20"/>
        <v>2.5499999999999998E-2</v>
      </c>
    </row>
    <row r="408" spans="1:14" x14ac:dyDescent="0.25">
      <c r="A408" t="s">
        <v>1167</v>
      </c>
      <c r="B408" t="s">
        <v>1168</v>
      </c>
      <c r="C408" t="s">
        <v>1168</v>
      </c>
      <c r="D408" s="7">
        <v>43829</v>
      </c>
      <c r="E408" s="7">
        <v>44377</v>
      </c>
      <c r="F408">
        <v>2.61</v>
      </c>
      <c r="G408" t="s">
        <v>118</v>
      </c>
      <c r="H408">
        <v>548</v>
      </c>
      <c r="I408">
        <v>2.3460000000000002E-2</v>
      </c>
      <c r="J408" s="8">
        <f t="shared" si="19"/>
        <v>2.6399999999999965E-3</v>
      </c>
      <c r="K408" s="9">
        <f t="shared" si="21"/>
        <v>2</v>
      </c>
      <c r="L408" t="s">
        <v>1164</v>
      </c>
      <c r="M408" s="1" t="str">
        <f t="array" ref="M408">INDEX($P$2:$P$34, MATCH(MIN(ABS($O$2:$O$34 - K408)), ABS($O$2:$O$34 - K408), 0))</f>
        <v>2 ANS</v>
      </c>
      <c r="N408" s="19">
        <f t="shared" si="20"/>
        <v>2.6099999999999998E-2</v>
      </c>
    </row>
    <row r="409" spans="1:14" x14ac:dyDescent="0.25">
      <c r="A409" t="s">
        <v>1169</v>
      </c>
      <c r="B409" t="s">
        <v>1170</v>
      </c>
      <c r="C409" t="s">
        <v>1170</v>
      </c>
      <c r="D409" s="7">
        <v>43829</v>
      </c>
      <c r="E409" s="7">
        <v>44560</v>
      </c>
      <c r="F409">
        <v>2.65</v>
      </c>
      <c r="G409" t="s">
        <v>118</v>
      </c>
      <c r="H409">
        <v>731</v>
      </c>
      <c r="I409">
        <v>2.351E-2</v>
      </c>
      <c r="J409" s="8">
        <f t="shared" si="19"/>
        <v>2.9899999999999996E-3</v>
      </c>
      <c r="K409" s="9">
        <f t="shared" si="21"/>
        <v>2</v>
      </c>
      <c r="L409" t="s">
        <v>1164</v>
      </c>
      <c r="M409" s="1" t="str">
        <f t="array" ref="M409">INDEX($P$2:$P$34, MATCH(MIN(ABS($O$2:$O$34 - K409)), ABS($O$2:$O$34 - K409), 0))</f>
        <v>2 ANS</v>
      </c>
      <c r="N409" s="19">
        <f t="shared" si="20"/>
        <v>2.6499999999999999E-2</v>
      </c>
    </row>
    <row r="410" spans="1:14" x14ac:dyDescent="0.25">
      <c r="A410" t="s">
        <v>1171</v>
      </c>
      <c r="B410" t="s">
        <v>1172</v>
      </c>
      <c r="C410" t="s">
        <v>1172</v>
      </c>
      <c r="D410" s="7">
        <v>43829</v>
      </c>
      <c r="E410" s="7">
        <v>45656</v>
      </c>
      <c r="F410">
        <v>2.82</v>
      </c>
      <c r="G410" t="s">
        <v>1173</v>
      </c>
      <c r="H410">
        <v>1827</v>
      </c>
      <c r="I410">
        <v>2.4109999999999999E-2</v>
      </c>
      <c r="J410" s="8">
        <f t="shared" si="19"/>
        <v>4.0899999999999999E-3</v>
      </c>
      <c r="K410" s="9">
        <f t="shared" si="21"/>
        <v>5</v>
      </c>
      <c r="L410" t="s">
        <v>1164</v>
      </c>
      <c r="M410" s="1" t="str">
        <f t="array" ref="M410">INDEX($P$2:$P$34, MATCH(MIN(ABS($O$2:$O$34 - K410)), ABS($O$2:$O$34 - K410), 0))</f>
        <v>5 ANS</v>
      </c>
      <c r="N410" s="19">
        <f t="shared" si="20"/>
        <v>2.8199999999999999E-2</v>
      </c>
    </row>
    <row r="411" spans="1:14" x14ac:dyDescent="0.25">
      <c r="A411" t="s">
        <v>1174</v>
      </c>
      <c r="B411" t="s">
        <v>1175</v>
      </c>
      <c r="C411" t="s">
        <v>1175</v>
      </c>
      <c r="D411" s="7">
        <v>43833</v>
      </c>
      <c r="E411" s="7">
        <v>44202</v>
      </c>
      <c r="F411">
        <v>2.65</v>
      </c>
      <c r="G411" t="s">
        <v>41</v>
      </c>
      <c r="H411">
        <v>369</v>
      </c>
      <c r="I411">
        <v>2.3460000000000002E-2</v>
      </c>
      <c r="J411" s="8">
        <f t="shared" si="19"/>
        <v>3.0399999999999976E-3</v>
      </c>
      <c r="K411" s="9">
        <f t="shared" si="21"/>
        <v>1</v>
      </c>
      <c r="L411" t="s">
        <v>1176</v>
      </c>
      <c r="M411" s="1" t="str">
        <f t="array" ref="M411">INDEX($P$2:$P$34, MATCH(MIN(ABS($O$2:$O$34 - K411)), ABS($O$2:$O$34 - K411), 0))</f>
        <v>52 SEM</v>
      </c>
      <c r="N411" s="19">
        <f t="shared" si="20"/>
        <v>2.6499999999999999E-2</v>
      </c>
    </row>
    <row r="412" spans="1:14" x14ac:dyDescent="0.25">
      <c r="A412" t="s">
        <v>1177</v>
      </c>
      <c r="B412" t="s">
        <v>1178</v>
      </c>
      <c r="C412" t="s">
        <v>1178</v>
      </c>
      <c r="D412" s="7">
        <v>43836</v>
      </c>
      <c r="E412" s="7">
        <v>43927</v>
      </c>
      <c r="F412">
        <v>4.1500000000000004</v>
      </c>
      <c r="G412" t="s">
        <v>153</v>
      </c>
      <c r="H412">
        <v>91</v>
      </c>
      <c r="I412">
        <v>2.2239999999999999E-2</v>
      </c>
      <c r="J412" s="8">
        <f t="shared" si="19"/>
        <v>1.9260000000000003E-2</v>
      </c>
      <c r="K412" s="9">
        <f t="shared" si="21"/>
        <v>0.25</v>
      </c>
      <c r="L412" t="s">
        <v>1179</v>
      </c>
      <c r="M412" s="1" t="str">
        <f t="array" ref="M412">INDEX($P$2:$P$34, MATCH(MIN(ABS($O$2:$O$34 - K412)), ABS($O$2:$O$34 - K412), 0))</f>
        <v>13 SEM</v>
      </c>
      <c r="N412" s="19">
        <f t="shared" si="20"/>
        <v>4.1500000000000002E-2</v>
      </c>
    </row>
    <row r="413" spans="1:14" x14ac:dyDescent="0.25">
      <c r="A413" t="s">
        <v>1180</v>
      </c>
      <c r="B413" t="s">
        <v>1181</v>
      </c>
      <c r="C413" t="s">
        <v>1182</v>
      </c>
      <c r="D413" s="7">
        <v>43839</v>
      </c>
      <c r="E413" s="7">
        <v>43860</v>
      </c>
      <c r="F413">
        <v>3.7</v>
      </c>
      <c r="G413" t="s">
        <v>153</v>
      </c>
      <c r="H413">
        <v>21</v>
      </c>
      <c r="I413">
        <v>2.1930000000000002E-2</v>
      </c>
      <c r="J413" s="8">
        <f t="shared" si="19"/>
        <v>1.5070000000000004E-2</v>
      </c>
      <c r="K413" s="9">
        <f t="shared" si="21"/>
        <v>0.06</v>
      </c>
      <c r="L413" t="s">
        <v>1183</v>
      </c>
      <c r="M413" s="1" t="str">
        <f t="array" ref="M413">INDEX($P$2:$P$34, MATCH(MIN(ABS($O$2:$O$34 - K413)), ABS($O$2:$O$34 - K413), 0))</f>
        <v>1 MOIS</v>
      </c>
      <c r="N413" s="19">
        <f t="shared" si="20"/>
        <v>3.7000000000000005E-2</v>
      </c>
    </row>
    <row r="414" spans="1:14" x14ac:dyDescent="0.25">
      <c r="A414" t="s">
        <v>1184</v>
      </c>
      <c r="B414" t="s">
        <v>1185</v>
      </c>
      <c r="C414" t="s">
        <v>1186</v>
      </c>
      <c r="D414" s="7">
        <v>43840</v>
      </c>
      <c r="E414" s="7">
        <v>44022</v>
      </c>
      <c r="F414">
        <v>2.88</v>
      </c>
      <c r="G414" t="s">
        <v>27</v>
      </c>
      <c r="H414">
        <v>182</v>
      </c>
      <c r="I414">
        <v>2.283E-2</v>
      </c>
      <c r="J414" s="8">
        <f t="shared" si="19"/>
        <v>5.9699999999999996E-3</v>
      </c>
      <c r="K414" s="9">
        <f t="shared" si="21"/>
        <v>0.5</v>
      </c>
      <c r="L414" t="s">
        <v>1187</v>
      </c>
      <c r="M414" s="1" t="str">
        <f t="array" ref="M414">INDEX($P$2:$P$34, MATCH(MIN(ABS($O$2:$O$34 - K414)), ABS($O$2:$O$34 - K414), 0))</f>
        <v>26 SEM</v>
      </c>
      <c r="N414" s="19">
        <f t="shared" si="20"/>
        <v>2.8799999999999999E-2</v>
      </c>
    </row>
    <row r="415" spans="1:14" x14ac:dyDescent="0.25">
      <c r="A415" t="s">
        <v>1188</v>
      </c>
      <c r="B415" t="s">
        <v>1189</v>
      </c>
      <c r="C415" t="s">
        <v>1189</v>
      </c>
      <c r="D415" s="7">
        <v>43846</v>
      </c>
      <c r="E415" s="7">
        <v>44210</v>
      </c>
      <c r="F415">
        <v>2.54</v>
      </c>
      <c r="G415" t="s">
        <v>91</v>
      </c>
      <c r="H415">
        <v>364</v>
      </c>
      <c r="I415">
        <v>2.2859999999999998E-2</v>
      </c>
      <c r="J415" s="8">
        <f t="shared" si="19"/>
        <v>2.5400000000000006E-3</v>
      </c>
      <c r="K415" s="9">
        <f t="shared" si="21"/>
        <v>1</v>
      </c>
      <c r="L415" t="s">
        <v>1190</v>
      </c>
      <c r="M415" s="1" t="str">
        <f t="array" ref="M415">INDEX($P$2:$P$34, MATCH(MIN(ABS($O$2:$O$34 - K415)), ABS($O$2:$O$34 - K415), 0))</f>
        <v>52 SEM</v>
      </c>
      <c r="N415" s="19">
        <f t="shared" si="20"/>
        <v>2.5399999999999999E-2</v>
      </c>
    </row>
    <row r="416" spans="1:14" x14ac:dyDescent="0.25">
      <c r="A416" t="s">
        <v>1191</v>
      </c>
      <c r="B416" t="s">
        <v>1192</v>
      </c>
      <c r="C416" t="s">
        <v>1192</v>
      </c>
      <c r="D416" s="7">
        <v>43846</v>
      </c>
      <c r="E416" s="7">
        <v>44942</v>
      </c>
      <c r="F416">
        <v>2.72</v>
      </c>
      <c r="G416" t="s">
        <v>91</v>
      </c>
      <c r="H416">
        <v>1096</v>
      </c>
      <c r="I416">
        <v>2.367E-2</v>
      </c>
      <c r="J416" s="8">
        <f t="shared" si="19"/>
        <v>3.5300000000000019E-3</v>
      </c>
      <c r="K416" s="9">
        <f t="shared" si="21"/>
        <v>3</v>
      </c>
      <c r="L416" t="s">
        <v>1190</v>
      </c>
      <c r="M416" s="1" t="str">
        <f t="array" ref="M416">INDEX($P$2:$P$34, MATCH(MIN(ABS($O$2:$O$34 - K416)), ABS($O$2:$O$34 - K416), 0))</f>
        <v>3 ANS</v>
      </c>
      <c r="N416" s="19">
        <f t="shared" si="20"/>
        <v>2.7200000000000002E-2</v>
      </c>
    </row>
    <row r="417" spans="1:14" x14ac:dyDescent="0.25">
      <c r="A417" t="s">
        <v>1193</v>
      </c>
      <c r="B417" t="s">
        <v>1194</v>
      </c>
      <c r="C417" t="s">
        <v>1194</v>
      </c>
      <c r="D417" s="7">
        <v>43851</v>
      </c>
      <c r="E417" s="7">
        <v>44947</v>
      </c>
      <c r="F417">
        <v>2.72</v>
      </c>
      <c r="G417" t="s">
        <v>173</v>
      </c>
      <c r="H417">
        <v>1096</v>
      </c>
      <c r="I417">
        <v>2.3689999999999999E-2</v>
      </c>
      <c r="J417" s="8">
        <f t="shared" si="19"/>
        <v>3.5100000000000027E-3</v>
      </c>
      <c r="K417" s="9">
        <f t="shared" si="21"/>
        <v>3</v>
      </c>
      <c r="L417" t="s">
        <v>1195</v>
      </c>
      <c r="M417" s="1" t="str">
        <f t="array" ref="M417">INDEX($P$2:$P$34, MATCH(MIN(ABS($O$2:$O$34 - K417)), ABS($O$2:$O$34 - K417), 0))</f>
        <v>3 ANS</v>
      </c>
      <c r="N417" s="19">
        <f t="shared" si="20"/>
        <v>2.7200000000000002E-2</v>
      </c>
    </row>
    <row r="418" spans="1:14" x14ac:dyDescent="0.25">
      <c r="A418" t="s">
        <v>1196</v>
      </c>
      <c r="B418" t="s">
        <v>1197</v>
      </c>
      <c r="C418" t="s">
        <v>1197</v>
      </c>
      <c r="D418" s="7">
        <v>43851</v>
      </c>
      <c r="E418" s="7">
        <v>44216</v>
      </c>
      <c r="F418">
        <v>2.79</v>
      </c>
      <c r="G418" t="s">
        <v>285</v>
      </c>
      <c r="H418">
        <v>365</v>
      </c>
      <c r="I418">
        <v>2.3230000000000001E-2</v>
      </c>
      <c r="J418" s="8">
        <f t="shared" si="19"/>
        <v>4.6700000000000005E-3</v>
      </c>
      <c r="K418" s="9">
        <f t="shared" si="21"/>
        <v>1</v>
      </c>
      <c r="L418" t="s">
        <v>1195</v>
      </c>
      <c r="M418" s="1" t="str">
        <f t="array" ref="M418">INDEX($P$2:$P$34, MATCH(MIN(ABS($O$2:$O$34 - K418)), ABS($O$2:$O$34 - K418), 0))</f>
        <v>52 SEM</v>
      </c>
      <c r="N418" s="19">
        <f t="shared" si="20"/>
        <v>2.7900000000000001E-2</v>
      </c>
    </row>
    <row r="419" spans="1:14" x14ac:dyDescent="0.25">
      <c r="A419" t="s">
        <v>1198</v>
      </c>
      <c r="B419" t="s">
        <v>1199</v>
      </c>
      <c r="C419" t="s">
        <v>1199</v>
      </c>
      <c r="D419" s="7">
        <v>43851</v>
      </c>
      <c r="E419" s="7">
        <v>44216</v>
      </c>
      <c r="F419">
        <v>2.79</v>
      </c>
      <c r="G419" t="s">
        <v>285</v>
      </c>
      <c r="H419">
        <v>365</v>
      </c>
      <c r="I419">
        <v>2.3230000000000001E-2</v>
      </c>
      <c r="J419" s="8">
        <f t="shared" si="19"/>
        <v>4.6700000000000005E-3</v>
      </c>
      <c r="K419" s="9">
        <f t="shared" si="21"/>
        <v>1</v>
      </c>
      <c r="L419" t="s">
        <v>1195</v>
      </c>
      <c r="M419" s="1" t="str">
        <f t="array" ref="M419">INDEX($P$2:$P$34, MATCH(MIN(ABS($O$2:$O$34 - K419)), ABS($O$2:$O$34 - K419), 0))</f>
        <v>52 SEM</v>
      </c>
      <c r="N419" s="19">
        <f t="shared" si="20"/>
        <v>2.7900000000000001E-2</v>
      </c>
    </row>
    <row r="420" spans="1:14" x14ac:dyDescent="0.25">
      <c r="A420" t="s">
        <v>1200</v>
      </c>
      <c r="B420" t="s">
        <v>1201</v>
      </c>
      <c r="C420" t="s">
        <v>1202</v>
      </c>
      <c r="D420" s="7">
        <v>43852</v>
      </c>
      <c r="E420" s="7">
        <v>43976</v>
      </c>
      <c r="F420">
        <v>3.7</v>
      </c>
      <c r="G420" t="s">
        <v>153</v>
      </c>
      <c r="H420">
        <v>124</v>
      </c>
      <c r="I420">
        <v>2.3E-2</v>
      </c>
      <c r="J420" s="8">
        <f t="shared" si="19"/>
        <v>1.4000000000000005E-2</v>
      </c>
      <c r="K420" s="9">
        <f t="shared" si="21"/>
        <v>0.34</v>
      </c>
      <c r="L420" t="s">
        <v>1203</v>
      </c>
      <c r="M420" s="1" t="str">
        <f t="array" ref="M420">INDEX($P$2:$P$34, MATCH(MIN(ABS($O$2:$O$34 - K420)), ABS($O$2:$O$34 - K420), 0))</f>
        <v>13 SEM</v>
      </c>
      <c r="N420" s="19">
        <f t="shared" si="20"/>
        <v>3.7000000000000005E-2</v>
      </c>
    </row>
    <row r="421" spans="1:14" x14ac:dyDescent="0.25">
      <c r="A421" t="s">
        <v>1204</v>
      </c>
      <c r="B421" t="s">
        <v>1205</v>
      </c>
      <c r="C421" t="s">
        <v>1206</v>
      </c>
      <c r="D421" s="7">
        <v>43853</v>
      </c>
      <c r="E421" s="7">
        <v>43944</v>
      </c>
      <c r="F421">
        <v>4.1500000000000004</v>
      </c>
      <c r="G421" t="s">
        <v>153</v>
      </c>
      <c r="H421">
        <v>91</v>
      </c>
      <c r="I421">
        <v>2.2700000000000001E-2</v>
      </c>
      <c r="J421" s="8">
        <f t="shared" si="19"/>
        <v>1.8800000000000001E-2</v>
      </c>
      <c r="K421" s="9">
        <f t="shared" si="21"/>
        <v>0.25</v>
      </c>
      <c r="L421" t="s">
        <v>1207</v>
      </c>
      <c r="M421" s="1" t="str">
        <f t="array" ref="M421">INDEX($P$2:$P$34, MATCH(MIN(ABS($O$2:$O$34 - K421)), ABS($O$2:$O$34 - K421), 0))</f>
        <v>13 SEM</v>
      </c>
      <c r="N421" s="19">
        <f t="shared" si="20"/>
        <v>4.1500000000000002E-2</v>
      </c>
    </row>
    <row r="422" spans="1:14" x14ac:dyDescent="0.25">
      <c r="A422" t="s">
        <v>1208</v>
      </c>
      <c r="B422" t="s">
        <v>1209</v>
      </c>
      <c r="C422" t="s">
        <v>1209</v>
      </c>
      <c r="D422" s="7">
        <v>43854</v>
      </c>
      <c r="E422" s="7">
        <v>45681</v>
      </c>
      <c r="F422">
        <v>2.88</v>
      </c>
      <c r="G422" t="s">
        <v>37</v>
      </c>
      <c r="H422">
        <v>1827</v>
      </c>
      <c r="I422">
        <v>2.4279999999999999E-2</v>
      </c>
      <c r="J422" s="8">
        <f t="shared" si="19"/>
        <v>4.5199999999999997E-3</v>
      </c>
      <c r="K422" s="9">
        <f t="shared" si="21"/>
        <v>5</v>
      </c>
      <c r="L422" t="s">
        <v>1210</v>
      </c>
      <c r="M422" s="1" t="str">
        <f t="array" ref="M422">INDEX($P$2:$P$34, MATCH(MIN(ABS($O$2:$O$34 - K422)), ABS($O$2:$O$34 - K422), 0))</f>
        <v>5 ANS</v>
      </c>
      <c r="N422" s="19">
        <f t="shared" si="20"/>
        <v>2.8799999999999999E-2</v>
      </c>
    </row>
    <row r="423" spans="1:14" x14ac:dyDescent="0.25">
      <c r="A423" t="s">
        <v>1211</v>
      </c>
      <c r="B423" t="s">
        <v>1212</v>
      </c>
      <c r="C423" t="s">
        <v>1213</v>
      </c>
      <c r="D423" s="7">
        <v>43854</v>
      </c>
      <c r="E423" s="7">
        <v>43976</v>
      </c>
      <c r="F423">
        <v>3.7</v>
      </c>
      <c r="G423" t="s">
        <v>153</v>
      </c>
      <c r="H423">
        <v>122</v>
      </c>
      <c r="I423">
        <v>2.307E-2</v>
      </c>
      <c r="J423" s="8">
        <f t="shared" si="19"/>
        <v>1.3930000000000005E-2</v>
      </c>
      <c r="K423" s="9">
        <f t="shared" si="21"/>
        <v>0.33</v>
      </c>
      <c r="L423" t="s">
        <v>1210</v>
      </c>
      <c r="M423" s="1" t="str">
        <f t="array" ref="M423">INDEX($P$2:$P$34, MATCH(MIN(ABS($O$2:$O$34 - K423)), ABS($O$2:$O$34 - K423), 0))</f>
        <v>13 SEM</v>
      </c>
      <c r="N423" s="19">
        <f t="shared" si="20"/>
        <v>3.7000000000000005E-2</v>
      </c>
    </row>
    <row r="424" spans="1:14" x14ac:dyDescent="0.25">
      <c r="A424" t="s">
        <v>1214</v>
      </c>
      <c r="B424" t="s">
        <v>1215</v>
      </c>
      <c r="C424" t="s">
        <v>1215</v>
      </c>
      <c r="D424" s="7">
        <v>43860</v>
      </c>
      <c r="E424" s="7">
        <v>44042</v>
      </c>
      <c r="F424">
        <v>5</v>
      </c>
      <c r="G424" t="s">
        <v>58</v>
      </c>
      <c r="H424">
        <v>182</v>
      </c>
      <c r="I424">
        <v>2.307E-2</v>
      </c>
      <c r="J424" s="8">
        <f t="shared" si="19"/>
        <v>2.6930000000000003E-2</v>
      </c>
      <c r="K424" s="9">
        <f t="shared" si="21"/>
        <v>0.5</v>
      </c>
      <c r="L424" t="s">
        <v>1216</v>
      </c>
      <c r="M424" s="1" t="str">
        <f t="array" ref="M424">INDEX($P$2:$P$34, MATCH(MIN(ABS($O$2:$O$34 - K424)), ABS($O$2:$O$34 - K424), 0))</f>
        <v>26 SEM</v>
      </c>
      <c r="N424" s="19">
        <f t="shared" si="20"/>
        <v>0.05</v>
      </c>
    </row>
    <row r="425" spans="1:14" x14ac:dyDescent="0.25">
      <c r="A425" t="s">
        <v>1217</v>
      </c>
      <c r="B425" t="s">
        <v>1218</v>
      </c>
      <c r="C425" t="s">
        <v>1218</v>
      </c>
      <c r="D425" s="7">
        <v>43861</v>
      </c>
      <c r="E425" s="7">
        <v>43892</v>
      </c>
      <c r="F425">
        <v>5</v>
      </c>
      <c r="G425" t="s">
        <v>58</v>
      </c>
      <c r="H425">
        <v>31</v>
      </c>
      <c r="I425">
        <v>2.2210000000000001E-2</v>
      </c>
      <c r="J425" s="8">
        <f t="shared" si="19"/>
        <v>2.7790000000000002E-2</v>
      </c>
      <c r="K425" s="9">
        <f t="shared" si="21"/>
        <v>0.08</v>
      </c>
      <c r="L425" t="s">
        <v>1219</v>
      </c>
      <c r="M425" s="1" t="str">
        <f t="array" ref="M425">INDEX($P$2:$P$34, MATCH(MIN(ABS($O$2:$O$34 - K425)), ABS($O$2:$O$34 - K425), 0))</f>
        <v>1 MOIS</v>
      </c>
      <c r="N425" s="19">
        <f t="shared" si="20"/>
        <v>0.05</v>
      </c>
    </row>
    <row r="426" spans="1:14" x14ac:dyDescent="0.25">
      <c r="A426" t="s">
        <v>1220</v>
      </c>
      <c r="B426" t="s">
        <v>1221</v>
      </c>
      <c r="C426" t="s">
        <v>1221</v>
      </c>
      <c r="D426" s="7">
        <v>43861</v>
      </c>
      <c r="E426" s="7">
        <v>43951</v>
      </c>
      <c r="F426">
        <v>5</v>
      </c>
      <c r="G426" t="s">
        <v>58</v>
      </c>
      <c r="H426">
        <v>90</v>
      </c>
      <c r="I426">
        <v>2.2710000000000001E-2</v>
      </c>
      <c r="J426" s="8">
        <f t="shared" si="19"/>
        <v>2.7290000000000002E-2</v>
      </c>
      <c r="K426" s="9">
        <f t="shared" si="21"/>
        <v>0.25</v>
      </c>
      <c r="L426" t="s">
        <v>1219</v>
      </c>
      <c r="M426" s="1" t="str">
        <f t="array" ref="M426">INDEX($P$2:$P$34, MATCH(MIN(ABS($O$2:$O$34 - K426)), ABS($O$2:$O$34 - K426), 0))</f>
        <v>13 SEM</v>
      </c>
      <c r="N426" s="19">
        <f t="shared" si="20"/>
        <v>0.05</v>
      </c>
    </row>
    <row r="427" spans="1:14" x14ac:dyDescent="0.25">
      <c r="A427" t="s">
        <v>1222</v>
      </c>
      <c r="B427" t="s">
        <v>1223</v>
      </c>
      <c r="C427" t="s">
        <v>1223</v>
      </c>
      <c r="D427" s="7">
        <v>43861</v>
      </c>
      <c r="E427" s="7">
        <v>43921</v>
      </c>
      <c r="F427">
        <v>5</v>
      </c>
      <c r="G427" t="s">
        <v>58</v>
      </c>
      <c r="H427">
        <v>60</v>
      </c>
      <c r="I427">
        <v>2.2380000000000001E-2</v>
      </c>
      <c r="J427" s="8">
        <f t="shared" si="19"/>
        <v>2.7620000000000002E-2</v>
      </c>
      <c r="K427" s="9">
        <f t="shared" si="21"/>
        <v>0.16</v>
      </c>
      <c r="L427" t="s">
        <v>1219</v>
      </c>
      <c r="M427" s="1" t="str">
        <f t="array" ref="M427">INDEX($P$2:$P$34, MATCH(MIN(ABS($O$2:$O$34 - K427)), ABS($O$2:$O$34 - K427), 0))</f>
        <v>13 SEM</v>
      </c>
      <c r="N427" s="19">
        <f t="shared" si="20"/>
        <v>0.05</v>
      </c>
    </row>
    <row r="428" spans="1:14" x14ac:dyDescent="0.25">
      <c r="A428" t="s">
        <v>1224</v>
      </c>
      <c r="B428" t="s">
        <v>1225</v>
      </c>
      <c r="C428" t="s">
        <v>1226</v>
      </c>
      <c r="D428" s="7">
        <v>43865</v>
      </c>
      <c r="E428" s="7">
        <v>43955</v>
      </c>
      <c r="F428">
        <v>3.7</v>
      </c>
      <c r="G428" t="s">
        <v>153</v>
      </c>
      <c r="H428">
        <v>90</v>
      </c>
      <c r="I428">
        <v>2.273E-2</v>
      </c>
      <c r="J428" s="8">
        <f t="shared" si="19"/>
        <v>1.4270000000000005E-2</v>
      </c>
      <c r="K428" s="9">
        <f t="shared" si="21"/>
        <v>0.25</v>
      </c>
      <c r="L428" t="s">
        <v>1227</v>
      </c>
      <c r="M428" s="1" t="str">
        <f t="array" ref="M428">INDEX($P$2:$P$34, MATCH(MIN(ABS($O$2:$O$34 - K428)), ABS($O$2:$O$34 - K428), 0))</f>
        <v>13 SEM</v>
      </c>
      <c r="N428" s="19">
        <f t="shared" si="20"/>
        <v>3.7000000000000005E-2</v>
      </c>
    </row>
    <row r="429" spans="1:14" x14ac:dyDescent="0.25">
      <c r="A429" t="s">
        <v>1228</v>
      </c>
      <c r="B429" t="s">
        <v>1229</v>
      </c>
      <c r="C429" t="s">
        <v>1229</v>
      </c>
      <c r="D429" s="7">
        <v>43865</v>
      </c>
      <c r="E429" s="7">
        <v>44235</v>
      </c>
      <c r="F429">
        <v>2.65</v>
      </c>
      <c r="G429" t="s">
        <v>41</v>
      </c>
      <c r="H429">
        <v>370</v>
      </c>
      <c r="I429">
        <v>2.3779999999999999E-2</v>
      </c>
      <c r="J429" s="8">
        <f t="shared" si="19"/>
        <v>2.7200000000000002E-3</v>
      </c>
      <c r="K429" s="9">
        <f t="shared" si="21"/>
        <v>1</v>
      </c>
      <c r="L429" t="s">
        <v>1227</v>
      </c>
      <c r="M429" s="1" t="str">
        <f t="array" ref="M429">INDEX($P$2:$P$34, MATCH(MIN(ABS($O$2:$O$34 - K429)), ABS($O$2:$O$34 - K429), 0))</f>
        <v>52 SEM</v>
      </c>
      <c r="N429" s="19">
        <f t="shared" si="20"/>
        <v>2.6499999999999999E-2</v>
      </c>
    </row>
    <row r="430" spans="1:14" x14ac:dyDescent="0.25">
      <c r="A430" t="s">
        <v>1230</v>
      </c>
      <c r="B430" t="s">
        <v>1231</v>
      </c>
      <c r="C430" t="s">
        <v>1231</v>
      </c>
      <c r="D430" s="7">
        <v>43872</v>
      </c>
      <c r="E430" s="7">
        <v>45699</v>
      </c>
      <c r="F430">
        <v>2.92</v>
      </c>
      <c r="G430" t="s">
        <v>37</v>
      </c>
      <c r="H430">
        <v>1827</v>
      </c>
      <c r="I430">
        <v>2.4740000000000002E-2</v>
      </c>
      <c r="J430" s="8">
        <f t="shared" si="19"/>
        <v>4.4599999999999987E-3</v>
      </c>
      <c r="K430" s="9">
        <f t="shared" si="21"/>
        <v>5</v>
      </c>
      <c r="L430" t="s">
        <v>1232</v>
      </c>
      <c r="M430" s="1" t="str">
        <f t="array" ref="M430">INDEX($P$2:$P$34, MATCH(MIN(ABS($O$2:$O$34 - K430)), ABS($O$2:$O$34 - K430), 0))</f>
        <v>5 ANS</v>
      </c>
      <c r="N430" s="19">
        <f t="shared" si="20"/>
        <v>2.92E-2</v>
      </c>
    </row>
    <row r="431" spans="1:14" x14ac:dyDescent="0.25">
      <c r="A431" t="s">
        <v>1233</v>
      </c>
      <c r="B431" t="s">
        <v>1234</v>
      </c>
      <c r="C431" t="s">
        <v>1234</v>
      </c>
      <c r="D431" s="7">
        <v>43878</v>
      </c>
      <c r="E431" s="7">
        <v>44244</v>
      </c>
      <c r="F431">
        <v>2.8</v>
      </c>
      <c r="G431" t="s">
        <v>95</v>
      </c>
      <c r="H431">
        <v>366</v>
      </c>
      <c r="I431">
        <v>2.3740000000000001E-2</v>
      </c>
      <c r="J431" s="8">
        <f t="shared" si="19"/>
        <v>4.2599999999999964E-3</v>
      </c>
      <c r="K431" s="9">
        <f t="shared" si="21"/>
        <v>1</v>
      </c>
      <c r="L431" t="s">
        <v>1235</v>
      </c>
      <c r="M431" s="1" t="str">
        <f t="array" ref="M431">INDEX($P$2:$P$34, MATCH(MIN(ABS($O$2:$O$34 - K431)), ABS($O$2:$O$34 - K431), 0))</f>
        <v>52 SEM</v>
      </c>
      <c r="N431" s="19">
        <f t="shared" si="20"/>
        <v>2.7999999999999997E-2</v>
      </c>
    </row>
    <row r="432" spans="1:14" x14ac:dyDescent="0.25">
      <c r="A432" t="s">
        <v>1236</v>
      </c>
      <c r="B432" t="s">
        <v>1237</v>
      </c>
      <c r="C432" t="s">
        <v>1237</v>
      </c>
      <c r="D432" s="7">
        <v>43879</v>
      </c>
      <c r="E432" s="7">
        <v>44061</v>
      </c>
      <c r="F432">
        <v>2.5099999999999998</v>
      </c>
      <c r="G432" t="s">
        <v>54</v>
      </c>
      <c r="H432">
        <v>182</v>
      </c>
      <c r="I432">
        <v>2.3220000000000001E-2</v>
      </c>
      <c r="J432" s="8">
        <f t="shared" si="19"/>
        <v>1.8799999999999963E-3</v>
      </c>
      <c r="K432" s="9">
        <f t="shared" si="21"/>
        <v>0.5</v>
      </c>
      <c r="L432" t="s">
        <v>1238</v>
      </c>
      <c r="M432" s="1" t="str">
        <f t="array" ref="M432">INDEX($P$2:$P$34, MATCH(MIN(ABS($O$2:$O$34 - K432)), ABS($O$2:$O$34 - K432), 0))</f>
        <v>26 SEM</v>
      </c>
      <c r="N432" s="19">
        <f t="shared" si="20"/>
        <v>2.5099999999999997E-2</v>
      </c>
    </row>
    <row r="433" spans="1:14" x14ac:dyDescent="0.25">
      <c r="A433" t="s">
        <v>1239</v>
      </c>
      <c r="B433" t="s">
        <v>1240</v>
      </c>
      <c r="C433" t="s">
        <v>1240</v>
      </c>
      <c r="D433" s="7">
        <v>43879</v>
      </c>
      <c r="E433" s="7">
        <v>44243</v>
      </c>
      <c r="F433">
        <v>2.63</v>
      </c>
      <c r="G433" t="s">
        <v>54</v>
      </c>
      <c r="H433">
        <v>364</v>
      </c>
      <c r="I433">
        <v>2.3290000000000002E-2</v>
      </c>
      <c r="J433" s="8">
        <f t="shared" si="19"/>
        <v>3.0099999999999988E-3</v>
      </c>
      <c r="K433" s="9">
        <f t="shared" si="21"/>
        <v>1</v>
      </c>
      <c r="L433" t="s">
        <v>1238</v>
      </c>
      <c r="M433" s="1" t="str">
        <f t="array" ref="M433">INDEX($P$2:$P$34, MATCH(MIN(ABS($O$2:$O$34 - K433)), ABS($O$2:$O$34 - K433), 0))</f>
        <v>52 SEM</v>
      </c>
      <c r="N433" s="19">
        <f t="shared" si="20"/>
        <v>2.63E-2</v>
      </c>
    </row>
    <row r="434" spans="1:14" x14ac:dyDescent="0.25">
      <c r="A434" t="s">
        <v>1241</v>
      </c>
      <c r="B434" t="s">
        <v>1242</v>
      </c>
      <c r="C434" t="s">
        <v>1242</v>
      </c>
      <c r="D434" s="7">
        <v>43879</v>
      </c>
      <c r="E434" s="7">
        <v>44610</v>
      </c>
      <c r="F434">
        <v>2.73</v>
      </c>
      <c r="G434" t="s">
        <v>54</v>
      </c>
      <c r="H434">
        <v>731</v>
      </c>
      <c r="I434">
        <v>2.384E-2</v>
      </c>
      <c r="J434" s="8">
        <f t="shared" si="19"/>
        <v>3.4600000000000013E-3</v>
      </c>
      <c r="K434" s="9">
        <f t="shared" si="21"/>
        <v>2</v>
      </c>
      <c r="L434" t="s">
        <v>1238</v>
      </c>
      <c r="M434" s="1" t="str">
        <f t="array" ref="M434">INDEX($P$2:$P$34, MATCH(MIN(ABS($O$2:$O$34 - K434)), ABS($O$2:$O$34 - K434), 0))</f>
        <v>2 ANS</v>
      </c>
      <c r="N434" s="19">
        <f t="shared" si="20"/>
        <v>2.7300000000000001E-2</v>
      </c>
    </row>
    <row r="435" spans="1:14" x14ac:dyDescent="0.25">
      <c r="A435" t="s">
        <v>1243</v>
      </c>
      <c r="B435" t="s">
        <v>1244</v>
      </c>
      <c r="C435" t="s">
        <v>1244</v>
      </c>
      <c r="D435" s="7">
        <v>43881</v>
      </c>
      <c r="E435" s="7">
        <v>43972</v>
      </c>
      <c r="F435">
        <v>3.8</v>
      </c>
      <c r="G435" t="s">
        <v>153</v>
      </c>
      <c r="H435">
        <v>91</v>
      </c>
      <c r="I435">
        <v>2.3040000000000001E-2</v>
      </c>
      <c r="J435" s="8">
        <f t="shared" si="19"/>
        <v>1.4959999999999998E-2</v>
      </c>
      <c r="K435" s="9">
        <f t="shared" si="21"/>
        <v>0.25</v>
      </c>
      <c r="L435" t="s">
        <v>1245</v>
      </c>
      <c r="M435" s="1" t="str">
        <f t="array" ref="M435">INDEX($P$2:$P$34, MATCH(MIN(ABS($O$2:$O$34 - K435)), ABS($O$2:$O$34 - K435), 0))</f>
        <v>13 SEM</v>
      </c>
      <c r="N435" s="19">
        <f t="shared" si="20"/>
        <v>3.7999999999999999E-2</v>
      </c>
    </row>
    <row r="436" spans="1:14" x14ac:dyDescent="0.25">
      <c r="A436" t="s">
        <v>1246</v>
      </c>
      <c r="B436" t="s">
        <v>1244</v>
      </c>
      <c r="C436" t="s">
        <v>1244</v>
      </c>
      <c r="D436" s="7">
        <v>43881</v>
      </c>
      <c r="E436" s="7">
        <v>43910</v>
      </c>
      <c r="F436">
        <v>3.8</v>
      </c>
      <c r="G436" t="s">
        <v>153</v>
      </c>
      <c r="H436">
        <v>29</v>
      </c>
      <c r="I436">
        <v>2.3230000000000001E-2</v>
      </c>
      <c r="J436" s="8">
        <f t="shared" si="19"/>
        <v>1.4769999999999998E-2</v>
      </c>
      <c r="K436" s="9">
        <f t="shared" si="21"/>
        <v>0.08</v>
      </c>
      <c r="L436" t="s">
        <v>1245</v>
      </c>
      <c r="M436" s="1" t="str">
        <f t="array" ref="M436">INDEX($P$2:$P$34, MATCH(MIN(ABS($O$2:$O$34 - K436)), ABS($O$2:$O$34 - K436), 0))</f>
        <v>1 MOIS</v>
      </c>
      <c r="N436" s="19">
        <f t="shared" si="20"/>
        <v>3.7999999999999999E-2</v>
      </c>
    </row>
    <row r="437" spans="1:14" x14ac:dyDescent="0.25">
      <c r="A437" t="s">
        <v>1247</v>
      </c>
      <c r="B437" t="s">
        <v>1248</v>
      </c>
      <c r="C437" t="s">
        <v>1248</v>
      </c>
      <c r="D437" s="7">
        <v>43881</v>
      </c>
      <c r="E437" s="7">
        <v>44245</v>
      </c>
      <c r="F437">
        <v>2.63</v>
      </c>
      <c r="G437" t="s">
        <v>54</v>
      </c>
      <c r="H437">
        <v>364</v>
      </c>
      <c r="I437">
        <v>2.3310000000000001E-2</v>
      </c>
      <c r="J437" s="8">
        <f t="shared" si="19"/>
        <v>2.9899999999999996E-3</v>
      </c>
      <c r="K437" s="9">
        <f t="shared" si="21"/>
        <v>1</v>
      </c>
      <c r="L437" t="s">
        <v>1245</v>
      </c>
      <c r="M437" s="1" t="str">
        <f t="array" ref="M437">INDEX($P$2:$P$34, MATCH(MIN(ABS($O$2:$O$34 - K437)), ABS($O$2:$O$34 - K437), 0))</f>
        <v>52 SEM</v>
      </c>
      <c r="N437" s="19">
        <f t="shared" si="20"/>
        <v>2.63E-2</v>
      </c>
    </row>
    <row r="438" spans="1:14" x14ac:dyDescent="0.25">
      <c r="A438" t="s">
        <v>1249</v>
      </c>
      <c r="B438" t="s">
        <v>1250</v>
      </c>
      <c r="C438" t="s">
        <v>1250</v>
      </c>
      <c r="D438" s="7">
        <v>43881</v>
      </c>
      <c r="E438" s="7">
        <v>44612</v>
      </c>
      <c r="F438">
        <v>2.73</v>
      </c>
      <c r="G438" t="s">
        <v>54</v>
      </c>
      <c r="H438">
        <v>731</v>
      </c>
      <c r="I438">
        <v>2.376E-2</v>
      </c>
      <c r="J438" s="8">
        <f t="shared" si="19"/>
        <v>3.5400000000000015E-3</v>
      </c>
      <c r="K438" s="9">
        <f t="shared" si="21"/>
        <v>2</v>
      </c>
      <c r="L438" t="s">
        <v>1245</v>
      </c>
      <c r="M438" s="1" t="str">
        <f t="array" ref="M438">INDEX($P$2:$P$34, MATCH(MIN(ABS($O$2:$O$34 - K438)), ABS($O$2:$O$34 - K438), 0))</f>
        <v>2 ANS</v>
      </c>
      <c r="N438" s="19">
        <f t="shared" si="20"/>
        <v>2.7300000000000001E-2</v>
      </c>
    </row>
    <row r="439" spans="1:14" x14ac:dyDescent="0.25">
      <c r="A439" t="s">
        <v>1251</v>
      </c>
      <c r="B439" t="s">
        <v>1252</v>
      </c>
      <c r="C439" t="s">
        <v>1253</v>
      </c>
      <c r="D439" s="7">
        <v>43892</v>
      </c>
      <c r="E439" s="7">
        <v>44256</v>
      </c>
      <c r="F439">
        <v>4.1500000000000004</v>
      </c>
      <c r="G439" t="s">
        <v>153</v>
      </c>
      <c r="H439">
        <v>364</v>
      </c>
      <c r="I439">
        <v>2.3400000000000001E-2</v>
      </c>
      <c r="J439" s="8">
        <f t="shared" si="19"/>
        <v>1.8100000000000002E-2</v>
      </c>
      <c r="K439" s="9">
        <f t="shared" si="21"/>
        <v>1</v>
      </c>
      <c r="L439" t="s">
        <v>1254</v>
      </c>
      <c r="M439" s="1" t="str">
        <f t="array" ref="M439">INDEX($P$2:$P$34, MATCH(MIN(ABS($O$2:$O$34 - K439)), ABS($O$2:$O$34 - K439), 0))</f>
        <v>52 SEM</v>
      </c>
      <c r="N439" s="19">
        <f t="shared" si="20"/>
        <v>4.1500000000000002E-2</v>
      </c>
    </row>
    <row r="440" spans="1:14" x14ac:dyDescent="0.25">
      <c r="A440" t="s">
        <v>1255</v>
      </c>
      <c r="B440" t="s">
        <v>1256</v>
      </c>
      <c r="C440" t="s">
        <v>1256</v>
      </c>
      <c r="D440" s="7">
        <v>43892</v>
      </c>
      <c r="E440" s="7">
        <v>44594</v>
      </c>
      <c r="F440">
        <v>2.9</v>
      </c>
      <c r="G440" t="s">
        <v>41</v>
      </c>
      <c r="H440">
        <v>702</v>
      </c>
      <c r="I440">
        <v>2.4039999999999999E-2</v>
      </c>
      <c r="J440" s="8">
        <f t="shared" si="19"/>
        <v>4.9599999999999991E-3</v>
      </c>
      <c r="K440" s="9">
        <f t="shared" si="21"/>
        <v>2</v>
      </c>
      <c r="L440" t="s">
        <v>1254</v>
      </c>
      <c r="M440" s="1" t="str">
        <f t="array" ref="M440">INDEX($P$2:$P$34, MATCH(MIN(ABS($O$2:$O$34 - K440)), ABS($O$2:$O$34 - K440), 0))</f>
        <v>2 ANS</v>
      </c>
      <c r="N440" s="19">
        <f t="shared" si="20"/>
        <v>2.8999999999999998E-2</v>
      </c>
    </row>
    <row r="441" spans="1:14" x14ac:dyDescent="0.25">
      <c r="A441" t="s">
        <v>1257</v>
      </c>
      <c r="B441" t="s">
        <v>1258</v>
      </c>
      <c r="C441" t="s">
        <v>1258</v>
      </c>
      <c r="D441" s="7">
        <v>43893</v>
      </c>
      <c r="E441" s="7">
        <v>44260</v>
      </c>
      <c r="F441">
        <v>2.65</v>
      </c>
      <c r="G441" t="s">
        <v>41</v>
      </c>
      <c r="H441">
        <v>367</v>
      </c>
      <c r="I441">
        <v>2.3720000000000001E-2</v>
      </c>
      <c r="J441" s="8">
        <f t="shared" si="19"/>
        <v>2.7799999999999978E-3</v>
      </c>
      <c r="K441" s="9">
        <f t="shared" si="21"/>
        <v>1</v>
      </c>
      <c r="L441" t="s">
        <v>1254</v>
      </c>
      <c r="M441" s="1" t="str">
        <f t="array" ref="M441">INDEX($P$2:$P$34, MATCH(MIN(ABS($O$2:$O$34 - K441)), ABS($O$2:$O$34 - K441), 0))</f>
        <v>52 SEM</v>
      </c>
      <c r="N441" s="19">
        <f t="shared" si="20"/>
        <v>2.6499999999999999E-2</v>
      </c>
    </row>
    <row r="442" spans="1:14" x14ac:dyDescent="0.25">
      <c r="A442" t="s">
        <v>1259</v>
      </c>
      <c r="B442" t="s">
        <v>1260</v>
      </c>
      <c r="C442" t="s">
        <v>1260</v>
      </c>
      <c r="D442" s="7">
        <v>43902</v>
      </c>
      <c r="E442" s="7">
        <v>44267</v>
      </c>
      <c r="F442">
        <v>2.8</v>
      </c>
      <c r="G442" t="s">
        <v>95</v>
      </c>
      <c r="H442">
        <v>365</v>
      </c>
      <c r="I442">
        <v>2.384E-2</v>
      </c>
      <c r="J442" s="8">
        <f t="shared" si="19"/>
        <v>4.159999999999997E-3</v>
      </c>
      <c r="K442" s="9">
        <f t="shared" si="21"/>
        <v>1</v>
      </c>
      <c r="L442" t="s">
        <v>1261</v>
      </c>
      <c r="M442" s="1" t="str">
        <f t="array" ref="M442">INDEX($P$2:$P$34, MATCH(MIN(ABS($O$2:$O$34 - K442)), ABS($O$2:$O$34 - K442), 0))</f>
        <v>52 SEM</v>
      </c>
      <c r="N442" s="19">
        <f t="shared" si="20"/>
        <v>2.7999999999999997E-2</v>
      </c>
    </row>
    <row r="443" spans="1:14" x14ac:dyDescent="0.25">
      <c r="A443" t="s">
        <v>1262</v>
      </c>
      <c r="B443" t="s">
        <v>1263</v>
      </c>
      <c r="C443" t="s">
        <v>1263</v>
      </c>
      <c r="D443" s="7">
        <v>43902</v>
      </c>
      <c r="E443" s="7">
        <v>44632</v>
      </c>
      <c r="F443">
        <v>2.67</v>
      </c>
      <c r="G443" t="s">
        <v>62</v>
      </c>
      <c r="H443">
        <v>730</v>
      </c>
      <c r="I443">
        <v>2.4140000000000002E-2</v>
      </c>
      <c r="J443" s="8">
        <f t="shared" si="19"/>
        <v>2.5599999999999963E-3</v>
      </c>
      <c r="K443" s="9">
        <f t="shared" si="21"/>
        <v>2</v>
      </c>
      <c r="L443" t="s">
        <v>1261</v>
      </c>
      <c r="M443" s="1" t="str">
        <f t="array" ref="M443">INDEX($P$2:$P$34, MATCH(MIN(ABS($O$2:$O$34 - K443)), ABS($O$2:$O$34 - K443), 0))</f>
        <v>2 ANS</v>
      </c>
      <c r="N443" s="19">
        <f t="shared" si="20"/>
        <v>2.6699999999999998E-2</v>
      </c>
    </row>
    <row r="444" spans="1:14" x14ac:dyDescent="0.25">
      <c r="A444" t="s">
        <v>1264</v>
      </c>
      <c r="B444" t="s">
        <v>1265</v>
      </c>
      <c r="C444" t="s">
        <v>1265</v>
      </c>
      <c r="D444" s="7">
        <v>43902</v>
      </c>
      <c r="E444" s="7">
        <v>44997</v>
      </c>
      <c r="F444">
        <v>2.75</v>
      </c>
      <c r="G444" t="s">
        <v>62</v>
      </c>
      <c r="H444">
        <v>1095</v>
      </c>
      <c r="I444">
        <v>2.452E-2</v>
      </c>
      <c r="J444" s="8">
        <f t="shared" si="19"/>
        <v>2.98E-3</v>
      </c>
      <c r="K444" s="9">
        <f t="shared" si="21"/>
        <v>3</v>
      </c>
      <c r="L444" t="s">
        <v>1261</v>
      </c>
      <c r="M444" s="1" t="str">
        <f t="array" ref="M444">INDEX($P$2:$P$34, MATCH(MIN(ABS($O$2:$O$34 - K444)), ABS($O$2:$O$34 - K444), 0))</f>
        <v>3 ANS</v>
      </c>
      <c r="N444" s="19">
        <f t="shared" si="20"/>
        <v>2.75E-2</v>
      </c>
    </row>
    <row r="445" spans="1:14" x14ac:dyDescent="0.25">
      <c r="A445" t="s">
        <v>1266</v>
      </c>
      <c r="B445" t="s">
        <v>1267</v>
      </c>
      <c r="C445" t="s">
        <v>1268</v>
      </c>
      <c r="D445" s="7">
        <v>43903</v>
      </c>
      <c r="E445" s="7">
        <v>44085</v>
      </c>
      <c r="F445">
        <v>2.4900000000000002</v>
      </c>
      <c r="G445" t="s">
        <v>106</v>
      </c>
      <c r="H445">
        <v>182</v>
      </c>
      <c r="I445">
        <v>2.3269999999999999E-2</v>
      </c>
      <c r="J445" s="8">
        <f t="shared" si="19"/>
        <v>1.630000000000003E-3</v>
      </c>
      <c r="K445" s="9">
        <f t="shared" si="21"/>
        <v>0.5</v>
      </c>
      <c r="L445" t="s">
        <v>1269</v>
      </c>
      <c r="M445" s="1" t="str">
        <f t="array" ref="M445">INDEX($P$2:$P$34, MATCH(MIN(ABS($O$2:$O$34 - K445)), ABS($O$2:$O$34 - K445), 0))</f>
        <v>26 SEM</v>
      </c>
      <c r="N445" s="19">
        <f t="shared" si="20"/>
        <v>2.4900000000000002E-2</v>
      </c>
    </row>
    <row r="446" spans="1:14" x14ac:dyDescent="0.25">
      <c r="A446" t="s">
        <v>1270</v>
      </c>
      <c r="B446" t="s">
        <v>1271</v>
      </c>
      <c r="C446" t="s">
        <v>1272</v>
      </c>
      <c r="D446" s="7">
        <v>43903</v>
      </c>
      <c r="E446" s="7">
        <v>44267</v>
      </c>
      <c r="F446">
        <v>2.5499999999999998</v>
      </c>
      <c r="G446" t="s">
        <v>106</v>
      </c>
      <c r="H446">
        <v>364</v>
      </c>
      <c r="I446">
        <v>2.3449999999999999E-2</v>
      </c>
      <c r="J446" s="8">
        <f t="shared" si="19"/>
        <v>2.0499999999999997E-3</v>
      </c>
      <c r="K446" s="9">
        <f t="shared" si="21"/>
        <v>1</v>
      </c>
      <c r="L446" t="s">
        <v>1269</v>
      </c>
      <c r="M446" s="1" t="str">
        <f t="array" ref="M446">INDEX($P$2:$P$34, MATCH(MIN(ABS($O$2:$O$34 - K446)), ABS($O$2:$O$34 - K446), 0))</f>
        <v>52 SEM</v>
      </c>
      <c r="N446" s="19">
        <f t="shared" si="20"/>
        <v>2.5499999999999998E-2</v>
      </c>
    </row>
    <row r="447" spans="1:14" x14ac:dyDescent="0.25">
      <c r="A447" t="s">
        <v>1273</v>
      </c>
      <c r="B447" t="s">
        <v>1274</v>
      </c>
      <c r="C447" t="s">
        <v>1274</v>
      </c>
      <c r="D447" s="7">
        <v>43907</v>
      </c>
      <c r="E447" s="7">
        <v>44637</v>
      </c>
      <c r="F447">
        <v>2.71</v>
      </c>
      <c r="G447" t="s">
        <v>37</v>
      </c>
      <c r="H447">
        <v>730</v>
      </c>
      <c r="I447">
        <v>2.4129999999999999E-2</v>
      </c>
      <c r="J447" s="8">
        <f t="shared" si="19"/>
        <v>2.9700000000000004E-3</v>
      </c>
      <c r="K447" s="9">
        <f t="shared" si="21"/>
        <v>2</v>
      </c>
      <c r="L447" t="s">
        <v>1275</v>
      </c>
      <c r="M447" s="1" t="str">
        <f t="array" ref="M447">INDEX($P$2:$P$34, MATCH(MIN(ABS($O$2:$O$34 - K447)), ABS($O$2:$O$34 - K447), 0))</f>
        <v>2 ANS</v>
      </c>
      <c r="N447" s="19">
        <f t="shared" si="20"/>
        <v>2.7099999999999999E-2</v>
      </c>
    </row>
    <row r="448" spans="1:14" x14ac:dyDescent="0.25">
      <c r="A448" t="s">
        <v>1276</v>
      </c>
      <c r="B448" t="s">
        <v>1277</v>
      </c>
      <c r="C448" t="s">
        <v>1277</v>
      </c>
      <c r="D448" s="7">
        <v>43908</v>
      </c>
      <c r="E448" s="7">
        <v>43999</v>
      </c>
      <c r="F448">
        <v>4.1500000000000004</v>
      </c>
      <c r="G448" t="s">
        <v>153</v>
      </c>
      <c r="H448">
        <v>91</v>
      </c>
      <c r="I448">
        <v>2.349E-2</v>
      </c>
      <c r="J448" s="8">
        <f t="shared" si="19"/>
        <v>1.8010000000000002E-2</v>
      </c>
      <c r="K448" s="9">
        <f t="shared" si="21"/>
        <v>0.25</v>
      </c>
      <c r="L448" t="s">
        <v>1261</v>
      </c>
      <c r="M448" s="1" t="str">
        <f t="array" ref="M448">INDEX($P$2:$P$34, MATCH(MIN(ABS($O$2:$O$34 - K448)), ABS($O$2:$O$34 - K448), 0))</f>
        <v>13 SEM</v>
      </c>
      <c r="N448" s="19">
        <f t="shared" si="20"/>
        <v>4.1500000000000002E-2</v>
      </c>
    </row>
    <row r="449" spans="1:14" x14ac:dyDescent="0.25">
      <c r="A449" t="s">
        <v>1278</v>
      </c>
      <c r="B449" t="s">
        <v>1279</v>
      </c>
      <c r="C449" t="s">
        <v>1280</v>
      </c>
      <c r="D449" s="7">
        <v>43909</v>
      </c>
      <c r="E449" s="7">
        <v>44012</v>
      </c>
      <c r="F449">
        <v>3.7</v>
      </c>
      <c r="G449" t="s">
        <v>153</v>
      </c>
      <c r="H449">
        <v>103</v>
      </c>
      <c r="I449">
        <v>2.317E-2</v>
      </c>
      <c r="J449" s="8">
        <f t="shared" si="19"/>
        <v>1.3830000000000005E-2</v>
      </c>
      <c r="K449" s="9">
        <f t="shared" si="21"/>
        <v>0.28000000000000003</v>
      </c>
      <c r="L449" t="s">
        <v>1275</v>
      </c>
      <c r="M449" s="1" t="str">
        <f t="array" ref="M449">INDEX($P$2:$P$34, MATCH(MIN(ABS($O$2:$O$34 - K449)), ABS($O$2:$O$34 - K449), 0))</f>
        <v>13 SEM</v>
      </c>
      <c r="N449" s="19">
        <f t="shared" si="20"/>
        <v>3.7000000000000005E-2</v>
      </c>
    </row>
    <row r="450" spans="1:14" x14ac:dyDescent="0.25">
      <c r="A450" t="s">
        <v>1281</v>
      </c>
      <c r="B450" t="s">
        <v>1282</v>
      </c>
      <c r="C450" t="s">
        <v>1283</v>
      </c>
      <c r="D450" s="7">
        <v>43910</v>
      </c>
      <c r="E450" s="7">
        <v>44001</v>
      </c>
      <c r="F450">
        <v>3.8</v>
      </c>
      <c r="G450" t="s">
        <v>153</v>
      </c>
      <c r="H450">
        <v>91</v>
      </c>
      <c r="I450">
        <v>2.3109999999999999E-2</v>
      </c>
      <c r="J450" s="8">
        <f t="shared" ref="J450:J513" si="22">F450/100 - I450</f>
        <v>1.489E-2</v>
      </c>
      <c r="K450" s="9">
        <f t="shared" si="21"/>
        <v>0.25</v>
      </c>
      <c r="L450" t="s">
        <v>1284</v>
      </c>
      <c r="M450" s="1" t="str">
        <f t="array" ref="M450">INDEX($P$2:$P$34, MATCH(MIN(ABS($O$2:$O$34 - K450)), ABS($O$2:$O$34 - K450), 0))</f>
        <v>13 SEM</v>
      </c>
      <c r="N450" s="19">
        <f t="shared" si="20"/>
        <v>3.7999999999999999E-2</v>
      </c>
    </row>
    <row r="451" spans="1:14" x14ac:dyDescent="0.25">
      <c r="A451" t="s">
        <v>1285</v>
      </c>
      <c r="B451" t="s">
        <v>1286</v>
      </c>
      <c r="C451" t="s">
        <v>1286</v>
      </c>
      <c r="D451" s="7">
        <v>43910</v>
      </c>
      <c r="E451" s="7">
        <v>44092</v>
      </c>
      <c r="F451">
        <v>2.4</v>
      </c>
      <c r="G451" t="s">
        <v>41</v>
      </c>
      <c r="H451">
        <v>182</v>
      </c>
      <c r="I451">
        <v>2.2759999999999999E-2</v>
      </c>
      <c r="J451" s="8">
        <f t="shared" si="22"/>
        <v>1.2400000000000015E-3</v>
      </c>
      <c r="K451" s="9">
        <f t="shared" si="21"/>
        <v>0.5</v>
      </c>
      <c r="L451" t="s">
        <v>1287</v>
      </c>
      <c r="M451" s="1" t="str">
        <f t="array" ref="M451">INDEX($P$2:$P$34, MATCH(MIN(ABS($O$2:$O$34 - K451)), ABS($O$2:$O$34 - K451), 0))</f>
        <v>26 SEM</v>
      </c>
      <c r="N451" s="19">
        <f t="shared" ref="N451:N514" si="23">F451/100</f>
        <v>2.4E-2</v>
      </c>
    </row>
    <row r="452" spans="1:14" x14ac:dyDescent="0.25">
      <c r="A452" t="s">
        <v>1288</v>
      </c>
      <c r="B452" t="s">
        <v>1289</v>
      </c>
      <c r="C452" t="s">
        <v>1289</v>
      </c>
      <c r="D452" s="7">
        <v>43913</v>
      </c>
      <c r="E452" s="7">
        <v>44278</v>
      </c>
      <c r="F452">
        <v>2.63</v>
      </c>
      <c r="G452" t="s">
        <v>118</v>
      </c>
      <c r="H452">
        <v>365</v>
      </c>
      <c r="I452">
        <v>2.385E-2</v>
      </c>
      <c r="J452" s="8">
        <f t="shared" si="22"/>
        <v>2.4500000000000008E-3</v>
      </c>
      <c r="K452" s="9">
        <f t="shared" si="21"/>
        <v>1</v>
      </c>
      <c r="L452" t="s">
        <v>1290</v>
      </c>
      <c r="M452" s="1" t="str">
        <f t="array" ref="M452">INDEX($P$2:$P$34, MATCH(MIN(ABS($O$2:$O$34 - K452)), ABS($O$2:$O$34 - K452), 0))</f>
        <v>52 SEM</v>
      </c>
      <c r="N452" s="19">
        <f t="shared" si="23"/>
        <v>2.63E-2</v>
      </c>
    </row>
    <row r="453" spans="1:14" x14ac:dyDescent="0.25">
      <c r="A453" t="s">
        <v>1291</v>
      </c>
      <c r="B453" t="s">
        <v>1292</v>
      </c>
      <c r="C453" t="s">
        <v>1292</v>
      </c>
      <c r="D453" s="7">
        <v>43913</v>
      </c>
      <c r="E453" s="7">
        <v>44643</v>
      </c>
      <c r="F453">
        <v>2.71</v>
      </c>
      <c r="G453" t="s">
        <v>118</v>
      </c>
      <c r="H453">
        <v>730</v>
      </c>
      <c r="I453">
        <v>2.4109999999999999E-2</v>
      </c>
      <c r="J453" s="8">
        <f t="shared" si="22"/>
        <v>2.9899999999999996E-3</v>
      </c>
      <c r="K453" s="9">
        <f t="shared" si="21"/>
        <v>2</v>
      </c>
      <c r="L453" t="s">
        <v>1290</v>
      </c>
      <c r="M453" s="1" t="str">
        <f t="array" ref="M453">INDEX($P$2:$P$34, MATCH(MIN(ABS($O$2:$O$34 - K453)), ABS($O$2:$O$34 - K453), 0))</f>
        <v>2 ANS</v>
      </c>
      <c r="N453" s="19">
        <f t="shared" si="23"/>
        <v>2.7099999999999999E-2</v>
      </c>
    </row>
    <row r="454" spans="1:14" x14ac:dyDescent="0.25">
      <c r="A454" t="s">
        <v>1293</v>
      </c>
      <c r="B454" t="s">
        <v>1294</v>
      </c>
      <c r="C454" t="s">
        <v>1295</v>
      </c>
      <c r="D454" s="7">
        <v>43914</v>
      </c>
      <c r="E454" s="7">
        <v>45740</v>
      </c>
      <c r="F454">
        <v>3.13</v>
      </c>
      <c r="G454" t="s">
        <v>192</v>
      </c>
      <c r="H454">
        <v>1826</v>
      </c>
      <c r="I454">
        <v>2.4760000000000001E-2</v>
      </c>
      <c r="J454" s="8">
        <f t="shared" si="22"/>
        <v>6.5400000000000007E-3</v>
      </c>
      <c r="K454" s="9">
        <f t="shared" si="21"/>
        <v>5</v>
      </c>
      <c r="L454" t="s">
        <v>1296</v>
      </c>
      <c r="M454" s="1" t="str">
        <f t="array" ref="M454">INDEX($P$2:$P$34, MATCH(MIN(ABS($O$2:$O$34 - K454)), ABS($O$2:$O$34 - K454), 0))</f>
        <v>5 ANS</v>
      </c>
      <c r="N454" s="19">
        <f t="shared" si="23"/>
        <v>3.1300000000000001E-2</v>
      </c>
    </row>
    <row r="455" spans="1:14" x14ac:dyDescent="0.25">
      <c r="A455" t="s">
        <v>1297</v>
      </c>
      <c r="B455" t="s">
        <v>1298</v>
      </c>
      <c r="C455" t="s">
        <v>1298</v>
      </c>
      <c r="D455" s="7">
        <v>43914</v>
      </c>
      <c r="E455" s="7">
        <v>45740</v>
      </c>
      <c r="F455">
        <v>3.08</v>
      </c>
      <c r="G455" t="s">
        <v>37</v>
      </c>
      <c r="H455">
        <v>1826</v>
      </c>
      <c r="I455">
        <v>2.4760000000000001E-2</v>
      </c>
      <c r="J455" s="8">
        <f t="shared" si="22"/>
        <v>6.0400000000000002E-3</v>
      </c>
      <c r="K455" s="9">
        <f t="shared" si="21"/>
        <v>5</v>
      </c>
      <c r="L455" t="s">
        <v>1296</v>
      </c>
      <c r="M455" s="1" t="str">
        <f t="array" ref="M455">INDEX($P$2:$P$34, MATCH(MIN(ABS($O$2:$O$34 - K455)), ABS($O$2:$O$34 - K455), 0))</f>
        <v>5 ANS</v>
      </c>
      <c r="N455" s="19">
        <f t="shared" si="23"/>
        <v>3.0800000000000001E-2</v>
      </c>
    </row>
    <row r="456" spans="1:14" x14ac:dyDescent="0.25">
      <c r="A456" t="s">
        <v>1299</v>
      </c>
      <c r="B456" t="s">
        <v>1300</v>
      </c>
      <c r="C456" t="s">
        <v>1300</v>
      </c>
      <c r="D456" s="7">
        <v>43915</v>
      </c>
      <c r="E456" s="7">
        <v>44006</v>
      </c>
      <c r="F456">
        <v>4.1500000000000004</v>
      </c>
      <c r="G456" t="s">
        <v>153</v>
      </c>
      <c r="H456">
        <v>91</v>
      </c>
      <c r="I456">
        <v>2.2499999999999999E-2</v>
      </c>
      <c r="J456" s="8">
        <f t="shared" si="22"/>
        <v>1.9000000000000003E-2</v>
      </c>
      <c r="K456" s="9">
        <f t="shared" si="21"/>
        <v>0.25</v>
      </c>
      <c r="L456" t="s">
        <v>1301</v>
      </c>
      <c r="M456" s="1" t="str">
        <f t="array" ref="M456">INDEX($P$2:$P$34, MATCH(MIN(ABS($O$2:$O$34 - K456)), ABS($O$2:$O$34 - K456), 0))</f>
        <v>13 SEM</v>
      </c>
      <c r="N456" s="19">
        <f t="shared" si="23"/>
        <v>4.1500000000000002E-2</v>
      </c>
    </row>
    <row r="457" spans="1:14" x14ac:dyDescent="0.25">
      <c r="A457" t="s">
        <v>1302</v>
      </c>
      <c r="B457" t="s">
        <v>1303</v>
      </c>
      <c r="C457" t="s">
        <v>1303</v>
      </c>
      <c r="D457" s="7">
        <v>43915</v>
      </c>
      <c r="E457" s="7">
        <v>44281</v>
      </c>
      <c r="F457">
        <v>2.7</v>
      </c>
      <c r="G457" t="s">
        <v>41</v>
      </c>
      <c r="H457">
        <v>366</v>
      </c>
      <c r="I457">
        <v>2.332E-2</v>
      </c>
      <c r="J457" s="8">
        <f t="shared" si="22"/>
        <v>3.6800000000000027E-3</v>
      </c>
      <c r="K457" s="9">
        <f t="shared" si="21"/>
        <v>1</v>
      </c>
      <c r="L457" t="s">
        <v>1301</v>
      </c>
      <c r="M457" s="1" t="str">
        <f t="array" ref="M457">INDEX($P$2:$P$34, MATCH(MIN(ABS($O$2:$O$34 - K457)), ABS($O$2:$O$34 - K457), 0))</f>
        <v>52 SEM</v>
      </c>
      <c r="N457" s="19">
        <f t="shared" si="23"/>
        <v>2.7000000000000003E-2</v>
      </c>
    </row>
    <row r="458" spans="1:14" x14ac:dyDescent="0.25">
      <c r="A458" t="s">
        <v>1304</v>
      </c>
      <c r="B458" t="s">
        <v>1305</v>
      </c>
      <c r="C458" t="s">
        <v>1305</v>
      </c>
      <c r="D458" s="7">
        <v>43915</v>
      </c>
      <c r="E458" s="7">
        <v>45741</v>
      </c>
      <c r="F458">
        <v>2.98</v>
      </c>
      <c r="G458" t="s">
        <v>62</v>
      </c>
      <c r="H458">
        <v>1826</v>
      </c>
      <c r="I458">
        <v>2.4479999999999998E-2</v>
      </c>
      <c r="J458" s="8">
        <f t="shared" si="22"/>
        <v>5.3200000000000018E-3</v>
      </c>
      <c r="K458" s="9">
        <f t="shared" si="21"/>
        <v>5</v>
      </c>
      <c r="L458" t="s">
        <v>1301</v>
      </c>
      <c r="M458" s="1" t="str">
        <f t="array" ref="M458">INDEX($P$2:$P$34, MATCH(MIN(ABS($O$2:$O$34 - K458)), ABS($O$2:$O$34 - K458), 0))</f>
        <v>5 ANS</v>
      </c>
      <c r="N458" s="19">
        <f t="shared" si="23"/>
        <v>2.98E-2</v>
      </c>
    </row>
    <row r="459" spans="1:14" x14ac:dyDescent="0.25">
      <c r="A459" t="s">
        <v>1306</v>
      </c>
      <c r="B459" t="s">
        <v>1307</v>
      </c>
      <c r="C459" t="s">
        <v>1307</v>
      </c>
      <c r="D459" s="7">
        <v>43920</v>
      </c>
      <c r="E459" s="7">
        <v>44011</v>
      </c>
      <c r="F459">
        <v>4.1500000000000004</v>
      </c>
      <c r="G459" t="s">
        <v>153</v>
      </c>
      <c r="H459">
        <v>91</v>
      </c>
      <c r="I459">
        <v>2.383E-2</v>
      </c>
      <c r="J459" s="8">
        <f t="shared" si="22"/>
        <v>1.7670000000000002E-2</v>
      </c>
      <c r="K459" s="9">
        <f t="shared" si="21"/>
        <v>0.25</v>
      </c>
      <c r="L459" t="s">
        <v>1308</v>
      </c>
      <c r="M459" s="1" t="str">
        <f t="array" ref="M459">INDEX($P$2:$P$34, MATCH(MIN(ABS($O$2:$O$34 - K459)), ABS($O$2:$O$34 - K459), 0))</f>
        <v>13 SEM</v>
      </c>
      <c r="N459" s="19">
        <f t="shared" si="23"/>
        <v>4.1500000000000002E-2</v>
      </c>
    </row>
    <row r="460" spans="1:14" x14ac:dyDescent="0.25">
      <c r="A460" t="s">
        <v>1309</v>
      </c>
      <c r="B460" t="s">
        <v>1310</v>
      </c>
      <c r="C460" t="s">
        <v>1310</v>
      </c>
      <c r="D460" s="7">
        <v>43920</v>
      </c>
      <c r="E460" s="7">
        <v>44285</v>
      </c>
      <c r="F460">
        <v>2.75</v>
      </c>
      <c r="G460" t="s">
        <v>118</v>
      </c>
      <c r="H460">
        <v>365</v>
      </c>
      <c r="I460">
        <v>2.3570000000000001E-2</v>
      </c>
      <c r="J460" s="8">
        <f t="shared" si="22"/>
        <v>3.9299999999999995E-3</v>
      </c>
      <c r="K460" s="9">
        <f t="shared" si="21"/>
        <v>1</v>
      </c>
      <c r="L460" t="s">
        <v>1308</v>
      </c>
      <c r="M460" s="1" t="str">
        <f t="array" ref="M460">INDEX($P$2:$P$34, MATCH(MIN(ABS($O$2:$O$34 - K460)), ABS($O$2:$O$34 - K460), 0))</f>
        <v>52 SEM</v>
      </c>
      <c r="N460" s="19">
        <f t="shared" si="23"/>
        <v>2.75E-2</v>
      </c>
    </row>
    <row r="461" spans="1:14" x14ac:dyDescent="0.25">
      <c r="A461" t="s">
        <v>1311</v>
      </c>
      <c r="B461" t="s">
        <v>1312</v>
      </c>
      <c r="C461" t="s">
        <v>1312</v>
      </c>
      <c r="D461" s="7">
        <v>43922</v>
      </c>
      <c r="E461" s="7">
        <v>44652</v>
      </c>
      <c r="F461">
        <v>2.71</v>
      </c>
      <c r="G461" t="s">
        <v>37</v>
      </c>
      <c r="H461">
        <v>730</v>
      </c>
      <c r="I461">
        <v>2.4129999999999999E-2</v>
      </c>
      <c r="J461" s="8">
        <f t="shared" si="22"/>
        <v>2.9700000000000004E-3</v>
      </c>
      <c r="K461" s="9">
        <f t="shared" si="21"/>
        <v>2</v>
      </c>
      <c r="L461" t="s">
        <v>1313</v>
      </c>
      <c r="M461" s="1" t="str">
        <f t="array" ref="M461">INDEX($P$2:$P$34, MATCH(MIN(ABS($O$2:$O$34 - K461)), ABS($O$2:$O$34 - K461), 0))</f>
        <v>2 ANS</v>
      </c>
      <c r="N461" s="19">
        <f t="shared" si="23"/>
        <v>2.7099999999999999E-2</v>
      </c>
    </row>
    <row r="462" spans="1:14" x14ac:dyDescent="0.25">
      <c r="A462" t="s">
        <v>1314</v>
      </c>
      <c r="B462" t="s">
        <v>1315</v>
      </c>
      <c r="C462" t="s">
        <v>1315</v>
      </c>
      <c r="D462" s="7">
        <v>43922</v>
      </c>
      <c r="E462" s="7">
        <v>45748</v>
      </c>
      <c r="F462">
        <v>3.05</v>
      </c>
      <c r="G462" t="s">
        <v>37</v>
      </c>
      <c r="H462">
        <v>1826</v>
      </c>
      <c r="I462">
        <v>2.546E-2</v>
      </c>
      <c r="J462" s="8">
        <f t="shared" si="22"/>
        <v>5.0399999999999993E-3</v>
      </c>
      <c r="K462" s="9">
        <f t="shared" si="21"/>
        <v>5</v>
      </c>
      <c r="L462" t="s">
        <v>1313</v>
      </c>
      <c r="M462" s="1" t="str">
        <f t="array" ref="M462">INDEX($P$2:$P$34, MATCH(MIN(ABS($O$2:$O$34 - K462)), ABS($O$2:$O$34 - K462), 0))</f>
        <v>5 ANS</v>
      </c>
      <c r="N462" s="19">
        <f t="shared" si="23"/>
        <v>3.0499999999999999E-2</v>
      </c>
    </row>
    <row r="463" spans="1:14" x14ac:dyDescent="0.25">
      <c r="A463" t="s">
        <v>1316</v>
      </c>
      <c r="B463" t="s">
        <v>1317</v>
      </c>
      <c r="C463" t="s">
        <v>1317</v>
      </c>
      <c r="D463" s="7">
        <v>43924</v>
      </c>
      <c r="E463" s="7">
        <v>44109</v>
      </c>
      <c r="F463">
        <v>2.75</v>
      </c>
      <c r="G463" t="s">
        <v>95</v>
      </c>
      <c r="H463">
        <v>185</v>
      </c>
      <c r="I463">
        <v>2.3449999999999999E-2</v>
      </c>
      <c r="J463" s="8">
        <f t="shared" si="22"/>
        <v>4.0500000000000015E-3</v>
      </c>
      <c r="K463" s="9">
        <f t="shared" ref="K463:K526" si="24">IF(H463/365&lt;1,ROUND(H463/365,2),ROUND(H463/365,0))</f>
        <v>0.51</v>
      </c>
      <c r="L463" t="s">
        <v>1318</v>
      </c>
      <c r="M463" s="1" t="str">
        <f t="array" ref="M463">INDEX($P$2:$P$34, MATCH(MIN(ABS($O$2:$O$34 - K463)), ABS($O$2:$O$34 - K463), 0))</f>
        <v>26 SEM</v>
      </c>
      <c r="N463" s="19">
        <f t="shared" si="23"/>
        <v>2.75E-2</v>
      </c>
    </row>
    <row r="464" spans="1:14" x14ac:dyDescent="0.25">
      <c r="A464" t="s">
        <v>1319</v>
      </c>
      <c r="B464" t="s">
        <v>1320</v>
      </c>
      <c r="C464" t="s">
        <v>1321</v>
      </c>
      <c r="D464" s="7">
        <v>43927</v>
      </c>
      <c r="E464" s="7">
        <v>44109</v>
      </c>
      <c r="F464">
        <v>3.16</v>
      </c>
      <c r="G464" t="s">
        <v>1322</v>
      </c>
      <c r="H464">
        <v>182</v>
      </c>
      <c r="I464">
        <v>2.4E-2</v>
      </c>
      <c r="J464" s="8">
        <f t="shared" si="22"/>
        <v>7.6000000000000026E-3</v>
      </c>
      <c r="K464" s="9">
        <f t="shared" si="24"/>
        <v>0.5</v>
      </c>
      <c r="L464" t="s">
        <v>1323</v>
      </c>
      <c r="M464" s="1" t="str">
        <f t="array" ref="M464">INDEX($P$2:$P$34, MATCH(MIN(ABS($O$2:$O$34 - K464)), ABS($O$2:$O$34 - K464), 0))</f>
        <v>26 SEM</v>
      </c>
      <c r="N464" s="19">
        <f t="shared" si="23"/>
        <v>3.1600000000000003E-2</v>
      </c>
    </row>
    <row r="465" spans="1:14" x14ac:dyDescent="0.25">
      <c r="A465" t="s">
        <v>1324</v>
      </c>
      <c r="B465" t="s">
        <v>1325</v>
      </c>
      <c r="C465" t="s">
        <v>1326</v>
      </c>
      <c r="D465" s="7">
        <v>43927</v>
      </c>
      <c r="E465" s="7">
        <v>44291</v>
      </c>
      <c r="F465">
        <v>3.28</v>
      </c>
      <c r="G465" t="s">
        <v>1322</v>
      </c>
      <c r="H465">
        <v>364</v>
      </c>
      <c r="I465">
        <v>2.333E-2</v>
      </c>
      <c r="J465" s="8">
        <f t="shared" si="22"/>
        <v>9.4699999999999958E-3</v>
      </c>
      <c r="K465" s="9">
        <f t="shared" si="24"/>
        <v>1</v>
      </c>
      <c r="L465" t="s">
        <v>1323</v>
      </c>
      <c r="M465" s="1" t="str">
        <f t="array" ref="M465">INDEX($P$2:$P$34, MATCH(MIN(ABS($O$2:$O$34 - K465)), ABS($O$2:$O$34 - K465), 0))</f>
        <v>52 SEM</v>
      </c>
      <c r="N465" s="19">
        <f t="shared" si="23"/>
        <v>3.2799999999999996E-2</v>
      </c>
    </row>
    <row r="466" spans="1:14" x14ac:dyDescent="0.25">
      <c r="A466" t="s">
        <v>1327</v>
      </c>
      <c r="B466" t="s">
        <v>1328</v>
      </c>
      <c r="C466" t="s">
        <v>1328</v>
      </c>
      <c r="D466" s="7">
        <v>43927</v>
      </c>
      <c r="E466" s="7">
        <v>44018</v>
      </c>
      <c r="F466">
        <v>4.1500000000000004</v>
      </c>
      <c r="G466" t="s">
        <v>153</v>
      </c>
      <c r="H466">
        <v>91</v>
      </c>
      <c r="I466">
        <v>2.4060000000000002E-2</v>
      </c>
      <c r="J466" s="8">
        <f t="shared" si="22"/>
        <v>1.7440000000000001E-2</v>
      </c>
      <c r="K466" s="9">
        <f t="shared" si="24"/>
        <v>0.25</v>
      </c>
      <c r="L466" t="s">
        <v>1323</v>
      </c>
      <c r="M466" s="1" t="str">
        <f t="array" ref="M466">INDEX($P$2:$P$34, MATCH(MIN(ABS($O$2:$O$34 - K466)), ABS($O$2:$O$34 - K466), 0))</f>
        <v>13 SEM</v>
      </c>
      <c r="N466" s="19">
        <f t="shared" si="23"/>
        <v>4.1500000000000002E-2</v>
      </c>
    </row>
    <row r="467" spans="1:14" x14ac:dyDescent="0.25">
      <c r="A467" t="s">
        <v>1329</v>
      </c>
      <c r="B467" t="s">
        <v>1330</v>
      </c>
      <c r="C467" t="s">
        <v>1330</v>
      </c>
      <c r="D467" s="7">
        <v>43928</v>
      </c>
      <c r="E467" s="7">
        <v>44019</v>
      </c>
      <c r="F467">
        <v>2.6</v>
      </c>
      <c r="G467" t="s">
        <v>91</v>
      </c>
      <c r="H467">
        <v>91</v>
      </c>
      <c r="I467">
        <v>2.4060000000000002E-2</v>
      </c>
      <c r="J467" s="8">
        <f t="shared" si="22"/>
        <v>1.9400000000000008E-3</v>
      </c>
      <c r="K467" s="9">
        <f t="shared" si="24"/>
        <v>0.25</v>
      </c>
      <c r="L467" t="s">
        <v>1331</v>
      </c>
      <c r="M467" s="1" t="str">
        <f t="array" ref="M467">INDEX($P$2:$P$34, MATCH(MIN(ABS($O$2:$O$34 - K467)), ABS($O$2:$O$34 - K467), 0))</f>
        <v>13 SEM</v>
      </c>
      <c r="N467" s="19">
        <f t="shared" si="23"/>
        <v>2.6000000000000002E-2</v>
      </c>
    </row>
    <row r="468" spans="1:14" x14ac:dyDescent="0.25">
      <c r="A468" t="s">
        <v>1332</v>
      </c>
      <c r="B468" t="s">
        <v>1333</v>
      </c>
      <c r="C468" t="s">
        <v>1333</v>
      </c>
      <c r="D468" s="7">
        <v>43928</v>
      </c>
      <c r="E468" s="7">
        <v>44110</v>
      </c>
      <c r="F468">
        <v>2.65</v>
      </c>
      <c r="G468" t="s">
        <v>91</v>
      </c>
      <c r="H468">
        <v>182</v>
      </c>
      <c r="I468">
        <v>2.3959999999999999E-2</v>
      </c>
      <c r="J468" s="8">
        <f t="shared" si="22"/>
        <v>2.5400000000000006E-3</v>
      </c>
      <c r="K468" s="9">
        <f t="shared" si="24"/>
        <v>0.5</v>
      </c>
      <c r="L468" t="s">
        <v>1331</v>
      </c>
      <c r="M468" s="1" t="str">
        <f t="array" ref="M468">INDEX($P$2:$P$34, MATCH(MIN(ABS($O$2:$O$34 - K468)), ABS($O$2:$O$34 - K468), 0))</f>
        <v>26 SEM</v>
      </c>
      <c r="N468" s="19">
        <f t="shared" si="23"/>
        <v>2.6499999999999999E-2</v>
      </c>
    </row>
    <row r="469" spans="1:14" x14ac:dyDescent="0.25">
      <c r="A469" t="s">
        <v>1334</v>
      </c>
      <c r="B469" t="s">
        <v>1335</v>
      </c>
      <c r="C469" t="s">
        <v>1335</v>
      </c>
      <c r="D469" s="7">
        <v>43928</v>
      </c>
      <c r="E469" s="7">
        <v>44292</v>
      </c>
      <c r="F469">
        <v>2.6</v>
      </c>
      <c r="G469" t="s">
        <v>91</v>
      </c>
      <c r="H469">
        <v>364</v>
      </c>
      <c r="I469">
        <v>2.3789999999999999E-2</v>
      </c>
      <c r="J469" s="8">
        <f t="shared" si="22"/>
        <v>2.2100000000000036E-3</v>
      </c>
      <c r="K469" s="9">
        <f t="shared" si="24"/>
        <v>1</v>
      </c>
      <c r="L469" t="s">
        <v>1331</v>
      </c>
      <c r="M469" s="1" t="str">
        <f t="array" ref="M469">INDEX($P$2:$P$34, MATCH(MIN(ABS($O$2:$O$34 - K469)), ABS($O$2:$O$34 - K469), 0))</f>
        <v>52 SEM</v>
      </c>
      <c r="N469" s="19">
        <f t="shared" si="23"/>
        <v>2.6000000000000002E-2</v>
      </c>
    </row>
    <row r="470" spans="1:14" x14ac:dyDescent="0.25">
      <c r="A470" t="s">
        <v>1336</v>
      </c>
      <c r="B470" t="s">
        <v>1337</v>
      </c>
      <c r="C470" t="s">
        <v>1337</v>
      </c>
      <c r="D470" s="7">
        <v>43928</v>
      </c>
      <c r="E470" s="7">
        <v>44292</v>
      </c>
      <c r="F470">
        <v>2.7</v>
      </c>
      <c r="G470" t="s">
        <v>91</v>
      </c>
      <c r="H470">
        <v>364</v>
      </c>
      <c r="I470">
        <v>2.3789999999999999E-2</v>
      </c>
      <c r="J470" s="8">
        <f t="shared" si="22"/>
        <v>3.2100000000000045E-3</v>
      </c>
      <c r="K470" s="9">
        <f t="shared" si="24"/>
        <v>1</v>
      </c>
      <c r="L470" t="s">
        <v>1331</v>
      </c>
      <c r="M470" s="1" t="str">
        <f t="array" ref="M470">INDEX($P$2:$P$34, MATCH(MIN(ABS($O$2:$O$34 - K470)), ABS($O$2:$O$34 - K470), 0))</f>
        <v>52 SEM</v>
      </c>
      <c r="N470" s="19">
        <f t="shared" si="23"/>
        <v>2.7000000000000003E-2</v>
      </c>
    </row>
    <row r="471" spans="1:14" x14ac:dyDescent="0.25">
      <c r="A471" t="s">
        <v>1338</v>
      </c>
      <c r="B471" t="s">
        <v>1339</v>
      </c>
      <c r="C471" t="s">
        <v>1339</v>
      </c>
      <c r="D471" s="7">
        <v>43929</v>
      </c>
      <c r="E471" s="7">
        <v>44113</v>
      </c>
      <c r="F471">
        <v>2.65</v>
      </c>
      <c r="G471" t="s">
        <v>95</v>
      </c>
      <c r="H471">
        <v>184</v>
      </c>
      <c r="I471">
        <v>2.3949999999999999E-2</v>
      </c>
      <c r="J471" s="8">
        <f t="shared" si="22"/>
        <v>2.5500000000000002E-3</v>
      </c>
      <c r="K471" s="9">
        <f t="shared" si="24"/>
        <v>0.5</v>
      </c>
      <c r="L471" t="s">
        <v>1331</v>
      </c>
      <c r="M471" s="1" t="str">
        <f t="array" ref="M471">INDEX($P$2:$P$34, MATCH(MIN(ABS($O$2:$O$34 - K471)), ABS($O$2:$O$34 - K471), 0))</f>
        <v>26 SEM</v>
      </c>
      <c r="N471" s="19">
        <f t="shared" si="23"/>
        <v>2.6499999999999999E-2</v>
      </c>
    </row>
    <row r="472" spans="1:14" x14ac:dyDescent="0.25">
      <c r="A472" t="s">
        <v>1340</v>
      </c>
      <c r="B472" t="s">
        <v>1341</v>
      </c>
      <c r="C472" t="s">
        <v>1341</v>
      </c>
      <c r="D472" s="7">
        <v>43929</v>
      </c>
      <c r="E472" s="7">
        <v>44294</v>
      </c>
      <c r="F472">
        <v>2.95</v>
      </c>
      <c r="G472" t="s">
        <v>95</v>
      </c>
      <c r="H472">
        <v>365</v>
      </c>
      <c r="I472">
        <v>2.4150000000000001E-2</v>
      </c>
      <c r="J472" s="8">
        <f t="shared" si="22"/>
        <v>5.3500000000000006E-3</v>
      </c>
      <c r="K472" s="9">
        <f t="shared" si="24"/>
        <v>1</v>
      </c>
      <c r="L472" t="s">
        <v>1331</v>
      </c>
      <c r="M472" s="1" t="str">
        <f t="array" ref="M472">INDEX($P$2:$P$34, MATCH(MIN(ABS($O$2:$O$34 - K472)), ABS($O$2:$O$34 - K472), 0))</f>
        <v>52 SEM</v>
      </c>
      <c r="N472" s="19">
        <f t="shared" si="23"/>
        <v>2.9500000000000002E-2</v>
      </c>
    </row>
    <row r="473" spans="1:14" x14ac:dyDescent="0.25">
      <c r="A473" t="s">
        <v>1342</v>
      </c>
      <c r="B473" t="s">
        <v>1343</v>
      </c>
      <c r="C473" t="s">
        <v>1343</v>
      </c>
      <c r="D473" s="7">
        <v>43930</v>
      </c>
      <c r="E473" s="7">
        <v>44295</v>
      </c>
      <c r="F473">
        <v>2.6</v>
      </c>
      <c r="G473" t="s">
        <v>95</v>
      </c>
      <c r="H473">
        <v>365</v>
      </c>
      <c r="I473">
        <v>2.3800000000000002E-2</v>
      </c>
      <c r="J473" s="8">
        <f t="shared" si="22"/>
        <v>2.2000000000000006E-3</v>
      </c>
      <c r="K473" s="9">
        <f t="shared" si="24"/>
        <v>1</v>
      </c>
      <c r="L473" t="s">
        <v>1344</v>
      </c>
      <c r="M473" s="1" t="str">
        <f t="array" ref="M473">INDEX($P$2:$P$34, MATCH(MIN(ABS($O$2:$O$34 - K473)), ABS($O$2:$O$34 - K473), 0))</f>
        <v>52 SEM</v>
      </c>
      <c r="N473" s="19">
        <f t="shared" si="23"/>
        <v>2.6000000000000002E-2</v>
      </c>
    </row>
    <row r="474" spans="1:14" x14ac:dyDescent="0.25">
      <c r="A474" t="s">
        <v>1345</v>
      </c>
      <c r="B474" t="s">
        <v>1346</v>
      </c>
      <c r="C474" t="s">
        <v>1346</v>
      </c>
      <c r="D474" s="7">
        <v>43938</v>
      </c>
      <c r="E474" s="7">
        <v>44120</v>
      </c>
      <c r="F474">
        <v>5</v>
      </c>
      <c r="G474" t="s">
        <v>58</v>
      </c>
      <c r="H474">
        <v>182</v>
      </c>
      <c r="I474">
        <v>2.2249999999999999E-2</v>
      </c>
      <c r="J474" s="8">
        <f t="shared" si="22"/>
        <v>2.7750000000000004E-2</v>
      </c>
      <c r="K474" s="9">
        <f t="shared" si="24"/>
        <v>0.5</v>
      </c>
      <c r="L474" t="s">
        <v>1347</v>
      </c>
      <c r="M474" s="1" t="str">
        <f t="array" ref="M474">INDEX($P$2:$P$34, MATCH(MIN(ABS($O$2:$O$34 - K474)), ABS($O$2:$O$34 - K474), 0))</f>
        <v>26 SEM</v>
      </c>
      <c r="N474" s="19">
        <f t="shared" si="23"/>
        <v>0.05</v>
      </c>
    </row>
    <row r="475" spans="1:14" x14ac:dyDescent="0.25">
      <c r="A475" t="s">
        <v>1348</v>
      </c>
      <c r="B475" t="s">
        <v>1349</v>
      </c>
      <c r="C475" t="s">
        <v>1349</v>
      </c>
      <c r="D475" s="7">
        <v>43942</v>
      </c>
      <c r="E475" s="7">
        <v>44183</v>
      </c>
      <c r="F475">
        <v>2.75</v>
      </c>
      <c r="G475" t="s">
        <v>95</v>
      </c>
      <c r="H475">
        <v>241</v>
      </c>
      <c r="I475">
        <v>2.2120000000000001E-2</v>
      </c>
      <c r="J475" s="8">
        <f t="shared" si="22"/>
        <v>5.3799999999999994E-3</v>
      </c>
      <c r="K475" s="9">
        <f t="shared" si="24"/>
        <v>0.66</v>
      </c>
      <c r="L475" t="s">
        <v>1350</v>
      </c>
      <c r="M475" s="1" t="str">
        <f t="array" ref="M475">INDEX($P$2:$P$34, MATCH(MIN(ABS($O$2:$O$34 - K475)), ABS($O$2:$O$34 - K475), 0))</f>
        <v>26 SEM</v>
      </c>
      <c r="N475" s="19">
        <f t="shared" si="23"/>
        <v>2.75E-2</v>
      </c>
    </row>
    <row r="476" spans="1:14" x14ac:dyDescent="0.25">
      <c r="A476" t="s">
        <v>1351</v>
      </c>
      <c r="B476" t="s">
        <v>1352</v>
      </c>
      <c r="C476" t="s">
        <v>1352</v>
      </c>
      <c r="D476" s="7">
        <v>43943</v>
      </c>
      <c r="E476" s="7">
        <v>44309</v>
      </c>
      <c r="F476">
        <v>2.8</v>
      </c>
      <c r="G476" t="s">
        <v>41</v>
      </c>
      <c r="H476">
        <v>366</v>
      </c>
      <c r="I476">
        <v>2.3730000000000001E-2</v>
      </c>
      <c r="J476" s="8">
        <f t="shared" si="22"/>
        <v>4.269999999999996E-3</v>
      </c>
      <c r="K476" s="9">
        <f t="shared" si="24"/>
        <v>1</v>
      </c>
      <c r="L476" t="s">
        <v>1353</v>
      </c>
      <c r="M476" s="1" t="str">
        <f t="array" ref="M476">INDEX($P$2:$P$34, MATCH(MIN(ABS($O$2:$O$34 - K476)), ABS($O$2:$O$34 - K476), 0))</f>
        <v>52 SEM</v>
      </c>
      <c r="N476" s="19">
        <f t="shared" si="23"/>
        <v>2.7999999999999997E-2</v>
      </c>
    </row>
    <row r="477" spans="1:14" x14ac:dyDescent="0.25">
      <c r="A477" t="s">
        <v>1354</v>
      </c>
      <c r="B477" t="s">
        <v>1355</v>
      </c>
      <c r="C477" t="s">
        <v>1356</v>
      </c>
      <c r="D477" s="7">
        <v>43944</v>
      </c>
      <c r="E477" s="7">
        <v>44035</v>
      </c>
      <c r="F477">
        <v>4.1500000000000004</v>
      </c>
      <c r="G477" t="s">
        <v>153</v>
      </c>
      <c r="H477">
        <v>91</v>
      </c>
      <c r="I477">
        <v>2.298E-2</v>
      </c>
      <c r="J477" s="8">
        <f t="shared" si="22"/>
        <v>1.8520000000000002E-2</v>
      </c>
      <c r="K477" s="9">
        <f t="shared" si="24"/>
        <v>0.25</v>
      </c>
      <c r="L477" t="s">
        <v>1357</v>
      </c>
      <c r="M477" s="1" t="str">
        <f t="array" ref="M477">INDEX($P$2:$P$34, MATCH(MIN(ABS($O$2:$O$34 - K477)), ABS($O$2:$O$34 - K477), 0))</f>
        <v>13 SEM</v>
      </c>
      <c r="N477" s="19">
        <f t="shared" si="23"/>
        <v>4.1500000000000002E-2</v>
      </c>
    </row>
    <row r="478" spans="1:14" x14ac:dyDescent="0.25">
      <c r="A478" t="s">
        <v>1358</v>
      </c>
      <c r="B478" t="s">
        <v>1359</v>
      </c>
      <c r="C478" t="s">
        <v>1359</v>
      </c>
      <c r="D478" s="7">
        <v>43951</v>
      </c>
      <c r="E478" s="7">
        <v>44681</v>
      </c>
      <c r="F478">
        <v>2.9</v>
      </c>
      <c r="G478" t="s">
        <v>680</v>
      </c>
      <c r="H478">
        <v>730</v>
      </c>
      <c r="I478">
        <v>2.3789999999999999E-2</v>
      </c>
      <c r="J478" s="8">
        <f t="shared" si="22"/>
        <v>5.2099999999999994E-3</v>
      </c>
      <c r="K478" s="9">
        <f t="shared" si="24"/>
        <v>2</v>
      </c>
      <c r="L478" t="s">
        <v>1360</v>
      </c>
      <c r="M478" s="1" t="str">
        <f t="array" ref="M478">INDEX($P$2:$P$34, MATCH(MIN(ABS($O$2:$O$34 - K478)), ABS($O$2:$O$34 - K478), 0))</f>
        <v>2 ANS</v>
      </c>
      <c r="N478" s="19">
        <f t="shared" si="23"/>
        <v>2.8999999999999998E-2</v>
      </c>
    </row>
    <row r="479" spans="1:14" x14ac:dyDescent="0.25">
      <c r="A479" t="s">
        <v>1361</v>
      </c>
      <c r="B479" t="s">
        <v>1362</v>
      </c>
      <c r="C479" t="s">
        <v>1362</v>
      </c>
      <c r="D479" s="7">
        <v>43951</v>
      </c>
      <c r="E479" s="7">
        <v>44131</v>
      </c>
      <c r="F479">
        <v>2.78</v>
      </c>
      <c r="G479" t="s">
        <v>27</v>
      </c>
      <c r="H479">
        <v>180</v>
      </c>
      <c r="I479">
        <v>2.214E-2</v>
      </c>
      <c r="J479" s="8">
        <f t="shared" si="22"/>
        <v>5.6599999999999984E-3</v>
      </c>
      <c r="K479" s="9">
        <f t="shared" si="24"/>
        <v>0.49</v>
      </c>
      <c r="L479" t="s">
        <v>1360</v>
      </c>
      <c r="M479" s="1" t="str">
        <f t="array" ref="M479">INDEX($P$2:$P$34, MATCH(MIN(ABS($O$2:$O$34 - K479)), ABS($O$2:$O$34 - K479), 0))</f>
        <v>26 SEM</v>
      </c>
      <c r="N479" s="19">
        <f t="shared" si="23"/>
        <v>2.7799999999999998E-2</v>
      </c>
    </row>
    <row r="480" spans="1:14" x14ac:dyDescent="0.25">
      <c r="A480" t="s">
        <v>1363</v>
      </c>
      <c r="B480" t="s">
        <v>1364</v>
      </c>
      <c r="C480" t="s">
        <v>1365</v>
      </c>
      <c r="D480" s="7">
        <v>43951</v>
      </c>
      <c r="E480" s="7">
        <v>44077</v>
      </c>
      <c r="F480">
        <v>2.41</v>
      </c>
      <c r="G480" t="s">
        <v>782</v>
      </c>
      <c r="H480">
        <v>126</v>
      </c>
      <c r="I480">
        <v>2.1669999999999998E-2</v>
      </c>
      <c r="J480" s="8">
        <f t="shared" si="22"/>
        <v>2.4300000000000016E-3</v>
      </c>
      <c r="K480" s="9">
        <f t="shared" si="24"/>
        <v>0.35</v>
      </c>
      <c r="L480" t="s">
        <v>1360</v>
      </c>
      <c r="M480" s="1" t="str">
        <f t="array" ref="M480">INDEX($P$2:$P$34, MATCH(MIN(ABS($O$2:$O$34 - K480)), ABS($O$2:$O$34 - K480), 0))</f>
        <v>13 SEM</v>
      </c>
      <c r="N480" s="19">
        <f t="shared" si="23"/>
        <v>2.41E-2</v>
      </c>
    </row>
    <row r="481" spans="1:14" x14ac:dyDescent="0.25">
      <c r="A481" t="s">
        <v>1366</v>
      </c>
      <c r="B481" t="s">
        <v>1225</v>
      </c>
      <c r="C481" t="s">
        <v>1225</v>
      </c>
      <c r="D481" s="7">
        <v>43955</v>
      </c>
      <c r="E481" s="7">
        <v>44046</v>
      </c>
      <c r="F481">
        <v>3.7</v>
      </c>
      <c r="G481" t="s">
        <v>153</v>
      </c>
      <c r="H481">
        <v>91</v>
      </c>
      <c r="I481">
        <v>2.1510000000000001E-2</v>
      </c>
      <c r="J481" s="8">
        <f t="shared" si="22"/>
        <v>1.5490000000000004E-2</v>
      </c>
      <c r="K481" s="9">
        <f t="shared" si="24"/>
        <v>0.25</v>
      </c>
      <c r="L481" t="s">
        <v>1367</v>
      </c>
      <c r="M481" s="1" t="str">
        <f t="array" ref="M481">INDEX($P$2:$P$34, MATCH(MIN(ABS($O$2:$O$34 - K481)), ABS($O$2:$O$34 - K481), 0))</f>
        <v>13 SEM</v>
      </c>
      <c r="N481" s="19">
        <f t="shared" si="23"/>
        <v>3.7000000000000005E-2</v>
      </c>
    </row>
    <row r="482" spans="1:14" x14ac:dyDescent="0.25">
      <c r="A482" t="s">
        <v>1368</v>
      </c>
      <c r="B482" t="s">
        <v>1225</v>
      </c>
      <c r="C482" t="s">
        <v>1225</v>
      </c>
      <c r="D482" s="7">
        <v>43955</v>
      </c>
      <c r="E482" s="7">
        <v>44015</v>
      </c>
      <c r="F482">
        <v>3.7</v>
      </c>
      <c r="G482" t="s">
        <v>153</v>
      </c>
      <c r="H482">
        <v>60</v>
      </c>
      <c r="I482">
        <v>2.1170000000000001E-2</v>
      </c>
      <c r="J482" s="8">
        <f t="shared" si="22"/>
        <v>1.5830000000000004E-2</v>
      </c>
      <c r="K482" s="9">
        <f t="shared" si="24"/>
        <v>0.16</v>
      </c>
      <c r="L482" t="s">
        <v>1367</v>
      </c>
      <c r="M482" s="1" t="str">
        <f t="array" ref="M482">INDEX($P$2:$P$34, MATCH(MIN(ABS($O$2:$O$34 - K482)), ABS($O$2:$O$34 - K482), 0))</f>
        <v>13 SEM</v>
      </c>
      <c r="N482" s="19">
        <f t="shared" si="23"/>
        <v>3.7000000000000005E-2</v>
      </c>
    </row>
    <row r="483" spans="1:14" x14ac:dyDescent="0.25">
      <c r="A483" t="s">
        <v>1369</v>
      </c>
      <c r="B483" t="s">
        <v>1225</v>
      </c>
      <c r="C483" t="s">
        <v>1225</v>
      </c>
      <c r="D483" s="7">
        <v>43955</v>
      </c>
      <c r="E483" s="7">
        <v>43986</v>
      </c>
      <c r="F483">
        <v>3.7</v>
      </c>
      <c r="G483" t="s">
        <v>153</v>
      </c>
      <c r="H483">
        <v>31</v>
      </c>
      <c r="I483">
        <v>2.094E-2</v>
      </c>
      <c r="J483" s="8">
        <f t="shared" si="22"/>
        <v>1.6060000000000005E-2</v>
      </c>
      <c r="K483" s="9">
        <f t="shared" si="24"/>
        <v>0.08</v>
      </c>
      <c r="L483" t="s">
        <v>1367</v>
      </c>
      <c r="M483" s="1" t="str">
        <f t="array" ref="M483">INDEX($P$2:$P$34, MATCH(MIN(ABS($O$2:$O$34 - K483)), ABS($O$2:$O$34 - K483), 0))</f>
        <v>1 MOIS</v>
      </c>
      <c r="N483" s="19">
        <f t="shared" si="23"/>
        <v>3.7000000000000005E-2</v>
      </c>
    </row>
    <row r="484" spans="1:14" x14ac:dyDescent="0.25">
      <c r="A484" t="s">
        <v>1370</v>
      </c>
      <c r="B484" t="s">
        <v>1371</v>
      </c>
      <c r="C484" t="s">
        <v>1371</v>
      </c>
      <c r="D484" s="7">
        <v>43955</v>
      </c>
      <c r="E484" s="7">
        <v>44321</v>
      </c>
      <c r="F484">
        <v>2.85</v>
      </c>
      <c r="G484" t="s">
        <v>41</v>
      </c>
      <c r="H484">
        <v>366</v>
      </c>
      <c r="I484">
        <v>2.2800000000000001E-2</v>
      </c>
      <c r="J484" s="8">
        <f t="shared" si="22"/>
        <v>5.7000000000000002E-3</v>
      </c>
      <c r="K484" s="9">
        <f t="shared" si="24"/>
        <v>1</v>
      </c>
      <c r="L484" t="s">
        <v>1367</v>
      </c>
      <c r="M484" s="1" t="str">
        <f t="array" ref="M484">INDEX($P$2:$P$34, MATCH(MIN(ABS($O$2:$O$34 - K484)), ABS($O$2:$O$34 - K484), 0))</f>
        <v>52 SEM</v>
      </c>
      <c r="N484" s="19">
        <f t="shared" si="23"/>
        <v>2.8500000000000001E-2</v>
      </c>
    </row>
    <row r="485" spans="1:14" x14ac:dyDescent="0.25">
      <c r="A485" t="s">
        <v>1372</v>
      </c>
      <c r="B485" t="s">
        <v>1373</v>
      </c>
      <c r="C485" t="s">
        <v>1373</v>
      </c>
      <c r="D485" s="7">
        <v>43956</v>
      </c>
      <c r="E485" s="7">
        <v>44322</v>
      </c>
      <c r="F485">
        <v>2.7</v>
      </c>
      <c r="G485" t="s">
        <v>41</v>
      </c>
      <c r="H485">
        <v>366</v>
      </c>
      <c r="I485">
        <v>2.2630000000000001E-2</v>
      </c>
      <c r="J485" s="8">
        <f t="shared" si="22"/>
        <v>4.3700000000000024E-3</v>
      </c>
      <c r="K485" s="9">
        <f t="shared" si="24"/>
        <v>1</v>
      </c>
      <c r="L485" t="s">
        <v>1374</v>
      </c>
      <c r="M485" s="1" t="str">
        <f t="array" ref="M485">INDEX($P$2:$P$34, MATCH(MIN(ABS($O$2:$O$34 - K485)), ABS($O$2:$O$34 - K485), 0))</f>
        <v>52 SEM</v>
      </c>
      <c r="N485" s="19">
        <f t="shared" si="23"/>
        <v>2.7000000000000003E-2</v>
      </c>
    </row>
    <row r="486" spans="1:14" x14ac:dyDescent="0.25">
      <c r="A486" t="s">
        <v>1375</v>
      </c>
      <c r="B486" t="s">
        <v>1376</v>
      </c>
      <c r="C486" t="s">
        <v>1377</v>
      </c>
      <c r="D486" s="7">
        <v>43957</v>
      </c>
      <c r="E486" s="7">
        <v>44081</v>
      </c>
      <c r="F486">
        <v>4.4000000000000004</v>
      </c>
      <c r="G486" t="s">
        <v>142</v>
      </c>
      <c r="H486">
        <v>124</v>
      </c>
      <c r="I486">
        <v>2.146E-2</v>
      </c>
      <c r="J486" s="8">
        <f t="shared" si="22"/>
        <v>2.2540000000000004E-2</v>
      </c>
      <c r="K486" s="9">
        <f t="shared" si="24"/>
        <v>0.34</v>
      </c>
      <c r="L486" t="s">
        <v>1378</v>
      </c>
      <c r="M486" s="1" t="str">
        <f t="array" ref="M486">INDEX($P$2:$P$34, MATCH(MIN(ABS($O$2:$O$34 - K486)), ABS($O$2:$O$34 - K486), 0))</f>
        <v>13 SEM</v>
      </c>
      <c r="N486" s="19">
        <f t="shared" si="23"/>
        <v>4.4000000000000004E-2</v>
      </c>
    </row>
    <row r="487" spans="1:14" x14ac:dyDescent="0.25">
      <c r="A487" t="s">
        <v>1379</v>
      </c>
      <c r="B487" t="s">
        <v>1380</v>
      </c>
      <c r="C487" t="s">
        <v>1380</v>
      </c>
      <c r="D487" s="7">
        <v>43958</v>
      </c>
      <c r="E487" s="7">
        <v>44727</v>
      </c>
      <c r="F487">
        <v>3.15</v>
      </c>
      <c r="G487" t="s">
        <v>95</v>
      </c>
      <c r="H487">
        <v>769</v>
      </c>
      <c r="I487">
        <v>2.358E-2</v>
      </c>
      <c r="J487" s="8">
        <f t="shared" si="22"/>
        <v>7.92E-3</v>
      </c>
      <c r="K487" s="9">
        <f t="shared" si="24"/>
        <v>2</v>
      </c>
      <c r="L487" t="s">
        <v>1381</v>
      </c>
      <c r="M487" s="1" t="str">
        <f t="array" ref="M487">INDEX($P$2:$P$34, MATCH(MIN(ABS($O$2:$O$34 - K487)), ABS($O$2:$O$34 - K487), 0))</f>
        <v>2 ANS</v>
      </c>
      <c r="N487" s="19">
        <f t="shared" si="23"/>
        <v>3.15E-2</v>
      </c>
    </row>
    <row r="488" spans="1:14" x14ac:dyDescent="0.25">
      <c r="A488" t="s">
        <v>1382</v>
      </c>
      <c r="B488" t="s">
        <v>1383</v>
      </c>
      <c r="C488" t="s">
        <v>1383</v>
      </c>
      <c r="D488" s="7">
        <v>43959</v>
      </c>
      <c r="E488" s="7">
        <v>44689</v>
      </c>
      <c r="F488">
        <v>2.8</v>
      </c>
      <c r="G488" t="s">
        <v>54</v>
      </c>
      <c r="H488">
        <v>730</v>
      </c>
      <c r="I488">
        <v>2.349E-2</v>
      </c>
      <c r="J488" s="8">
        <f t="shared" si="22"/>
        <v>4.5099999999999967E-3</v>
      </c>
      <c r="K488" s="9">
        <f t="shared" si="24"/>
        <v>2</v>
      </c>
      <c r="L488" t="s">
        <v>1381</v>
      </c>
      <c r="M488" s="1" t="str">
        <f t="array" ref="M488">INDEX($P$2:$P$34, MATCH(MIN(ABS($O$2:$O$34 - K488)), ABS($O$2:$O$34 - K488), 0))</f>
        <v>2 ANS</v>
      </c>
      <c r="N488" s="19">
        <f t="shared" si="23"/>
        <v>2.7999999999999997E-2</v>
      </c>
    </row>
    <row r="489" spans="1:14" x14ac:dyDescent="0.25">
      <c r="A489" t="s">
        <v>1384</v>
      </c>
      <c r="B489" t="s">
        <v>1385</v>
      </c>
      <c r="C489" t="s">
        <v>1385</v>
      </c>
      <c r="D489" s="7">
        <v>43962</v>
      </c>
      <c r="E489" s="7">
        <v>44326</v>
      </c>
      <c r="F489">
        <v>4.95</v>
      </c>
      <c r="G489" t="s">
        <v>58</v>
      </c>
      <c r="H489">
        <v>364</v>
      </c>
      <c r="I489">
        <v>2.23E-2</v>
      </c>
      <c r="J489" s="8">
        <f t="shared" si="22"/>
        <v>2.7200000000000002E-2</v>
      </c>
      <c r="K489" s="9">
        <f t="shared" si="24"/>
        <v>1</v>
      </c>
      <c r="L489" t="s">
        <v>1386</v>
      </c>
      <c r="M489" s="1" t="str">
        <f t="array" ref="M489">INDEX($P$2:$P$34, MATCH(MIN(ABS($O$2:$O$34 - K489)), ABS($O$2:$O$34 - K489), 0))</f>
        <v>52 SEM</v>
      </c>
      <c r="N489" s="19">
        <f t="shared" si="23"/>
        <v>4.9500000000000002E-2</v>
      </c>
    </row>
    <row r="490" spans="1:14" x14ac:dyDescent="0.25">
      <c r="A490" t="s">
        <v>1387</v>
      </c>
      <c r="B490" t="s">
        <v>1388</v>
      </c>
      <c r="C490" t="s">
        <v>1389</v>
      </c>
      <c r="D490" s="7">
        <v>43964</v>
      </c>
      <c r="E490" s="7">
        <v>44328</v>
      </c>
      <c r="F490">
        <v>2.85</v>
      </c>
      <c r="G490" t="s">
        <v>95</v>
      </c>
      <c r="H490">
        <v>364</v>
      </c>
      <c r="I490">
        <v>2.222E-2</v>
      </c>
      <c r="J490" s="8">
        <f t="shared" si="22"/>
        <v>6.2800000000000009E-3</v>
      </c>
      <c r="K490" s="9">
        <f t="shared" si="24"/>
        <v>1</v>
      </c>
      <c r="L490" t="s">
        <v>1390</v>
      </c>
      <c r="M490" s="1" t="str">
        <f t="array" ref="M490">INDEX($P$2:$P$34, MATCH(MIN(ABS($O$2:$O$34 - K490)), ABS($O$2:$O$34 - K490), 0))</f>
        <v>52 SEM</v>
      </c>
      <c r="N490" s="19">
        <f t="shared" si="23"/>
        <v>2.8500000000000001E-2</v>
      </c>
    </row>
    <row r="491" spans="1:14" x14ac:dyDescent="0.25">
      <c r="A491" t="s">
        <v>1391</v>
      </c>
      <c r="B491" t="s">
        <v>1392</v>
      </c>
      <c r="C491" t="s">
        <v>1392</v>
      </c>
      <c r="D491" s="7">
        <v>43964</v>
      </c>
      <c r="E491" s="7">
        <v>44328</v>
      </c>
      <c r="F491">
        <v>2.75</v>
      </c>
      <c r="G491" t="s">
        <v>91</v>
      </c>
      <c r="H491">
        <v>364</v>
      </c>
      <c r="I491">
        <v>2.222E-2</v>
      </c>
      <c r="J491" s="8">
        <f t="shared" si="22"/>
        <v>5.28E-3</v>
      </c>
      <c r="K491" s="9">
        <f t="shared" si="24"/>
        <v>1</v>
      </c>
      <c r="L491" t="s">
        <v>1390</v>
      </c>
      <c r="M491" s="1" t="str">
        <f t="array" ref="M491">INDEX($P$2:$P$34, MATCH(MIN(ABS($O$2:$O$34 - K491)), ABS($O$2:$O$34 - K491), 0))</f>
        <v>52 SEM</v>
      </c>
      <c r="N491" s="19">
        <f t="shared" si="23"/>
        <v>2.75E-2</v>
      </c>
    </row>
    <row r="492" spans="1:14" x14ac:dyDescent="0.25">
      <c r="A492" t="s">
        <v>1393</v>
      </c>
      <c r="B492" t="s">
        <v>1394</v>
      </c>
      <c r="C492" t="s">
        <v>1394</v>
      </c>
      <c r="D492" s="7">
        <v>43965</v>
      </c>
      <c r="E492" s="7">
        <v>45060</v>
      </c>
      <c r="F492">
        <v>2.99</v>
      </c>
      <c r="G492" t="s">
        <v>173</v>
      </c>
      <c r="H492">
        <v>1095</v>
      </c>
      <c r="I492">
        <v>2.3810000000000001E-2</v>
      </c>
      <c r="J492" s="8">
        <f t="shared" si="22"/>
        <v>6.0900000000000017E-3</v>
      </c>
      <c r="K492" s="9">
        <f t="shared" si="24"/>
        <v>3</v>
      </c>
      <c r="L492" t="s">
        <v>1395</v>
      </c>
      <c r="M492" s="1" t="str">
        <f t="array" ref="M492">INDEX($P$2:$P$34, MATCH(MIN(ABS($O$2:$O$34 - K492)), ABS($O$2:$O$34 - K492), 0))</f>
        <v>3 ANS</v>
      </c>
      <c r="N492" s="19">
        <f t="shared" si="23"/>
        <v>2.9900000000000003E-2</v>
      </c>
    </row>
    <row r="493" spans="1:14" x14ac:dyDescent="0.25">
      <c r="A493" t="s">
        <v>1396</v>
      </c>
      <c r="B493" t="s">
        <v>1397</v>
      </c>
      <c r="C493" t="s">
        <v>1398</v>
      </c>
      <c r="D493" s="7">
        <v>43969</v>
      </c>
      <c r="E493" s="7">
        <v>44333</v>
      </c>
      <c r="F493">
        <v>2.85</v>
      </c>
      <c r="G493" t="s">
        <v>95</v>
      </c>
      <c r="H493">
        <v>364</v>
      </c>
      <c r="I493">
        <v>2.223E-2</v>
      </c>
      <c r="J493" s="8">
        <f t="shared" si="22"/>
        <v>6.2700000000000013E-3</v>
      </c>
      <c r="K493" s="9">
        <f t="shared" si="24"/>
        <v>1</v>
      </c>
      <c r="L493" t="s">
        <v>1399</v>
      </c>
      <c r="M493" s="1" t="str">
        <f t="array" ref="M493">INDEX($P$2:$P$34, MATCH(MIN(ABS($O$2:$O$34 - K493)), ABS($O$2:$O$34 - K493), 0))</f>
        <v>52 SEM</v>
      </c>
      <c r="N493" s="19">
        <f t="shared" si="23"/>
        <v>2.8500000000000001E-2</v>
      </c>
    </row>
    <row r="494" spans="1:14" x14ac:dyDescent="0.25">
      <c r="A494" t="s">
        <v>1400</v>
      </c>
      <c r="B494" t="s">
        <v>1401</v>
      </c>
      <c r="C494" t="s">
        <v>1401</v>
      </c>
      <c r="D494" s="7">
        <v>43969</v>
      </c>
      <c r="E494" s="7">
        <v>44151</v>
      </c>
      <c r="F494">
        <v>2.38</v>
      </c>
      <c r="G494" t="s">
        <v>782</v>
      </c>
      <c r="H494">
        <v>182</v>
      </c>
      <c r="I494">
        <v>2.1739999999999999E-2</v>
      </c>
      <c r="J494" s="8">
        <f t="shared" si="22"/>
        <v>2.0599999999999993E-3</v>
      </c>
      <c r="K494" s="9">
        <f t="shared" si="24"/>
        <v>0.5</v>
      </c>
      <c r="L494" t="s">
        <v>1399</v>
      </c>
      <c r="M494" s="1" t="str">
        <f t="array" ref="M494">INDEX($P$2:$P$34, MATCH(MIN(ABS($O$2:$O$34 - K494)), ABS($O$2:$O$34 - K494), 0))</f>
        <v>26 SEM</v>
      </c>
      <c r="N494" s="19">
        <f t="shared" si="23"/>
        <v>2.3799999999999998E-2</v>
      </c>
    </row>
    <row r="495" spans="1:14" x14ac:dyDescent="0.25">
      <c r="A495" t="s">
        <v>1402</v>
      </c>
      <c r="B495" t="s">
        <v>1403</v>
      </c>
      <c r="C495" t="s">
        <v>1403</v>
      </c>
      <c r="D495" s="7">
        <v>43969</v>
      </c>
      <c r="E495" s="7">
        <v>44333</v>
      </c>
      <c r="F495">
        <v>2.48</v>
      </c>
      <c r="G495" t="s">
        <v>782</v>
      </c>
      <c r="H495">
        <v>364</v>
      </c>
      <c r="I495">
        <v>2.223E-2</v>
      </c>
      <c r="J495" s="8">
        <f t="shared" si="22"/>
        <v>2.5699999999999994E-3</v>
      </c>
      <c r="K495" s="9">
        <f t="shared" si="24"/>
        <v>1</v>
      </c>
      <c r="L495" t="s">
        <v>1399</v>
      </c>
      <c r="M495" s="1" t="str">
        <f t="array" ref="M495">INDEX($P$2:$P$34, MATCH(MIN(ABS($O$2:$O$34 - K495)), ABS($O$2:$O$34 - K495), 0))</f>
        <v>52 SEM</v>
      </c>
      <c r="N495" s="19">
        <f t="shared" si="23"/>
        <v>2.4799999999999999E-2</v>
      </c>
    </row>
    <row r="496" spans="1:14" x14ac:dyDescent="0.25">
      <c r="A496" t="s">
        <v>1404</v>
      </c>
      <c r="B496" t="s">
        <v>1405</v>
      </c>
      <c r="C496" t="s">
        <v>1405</v>
      </c>
      <c r="D496" s="7">
        <v>43969</v>
      </c>
      <c r="E496" s="7">
        <v>44699</v>
      </c>
      <c r="F496">
        <v>2.63</v>
      </c>
      <c r="G496" t="s">
        <v>782</v>
      </c>
      <c r="H496">
        <v>730</v>
      </c>
      <c r="I496">
        <v>2.3230000000000001E-2</v>
      </c>
      <c r="J496" s="8">
        <f t="shared" si="22"/>
        <v>3.0699999999999998E-3</v>
      </c>
      <c r="K496" s="9">
        <f t="shared" si="24"/>
        <v>2</v>
      </c>
      <c r="L496" t="s">
        <v>1399</v>
      </c>
      <c r="M496" s="1" t="str">
        <f t="array" ref="M496">INDEX($P$2:$P$34, MATCH(MIN(ABS($O$2:$O$34 - K496)), ABS($O$2:$O$34 - K496), 0))</f>
        <v>2 ANS</v>
      </c>
      <c r="N496" s="19">
        <f t="shared" si="23"/>
        <v>2.63E-2</v>
      </c>
    </row>
    <row r="497" spans="1:14" x14ac:dyDescent="0.25">
      <c r="A497" t="s">
        <v>1406</v>
      </c>
      <c r="B497" t="s">
        <v>1407</v>
      </c>
      <c r="C497" t="s">
        <v>1407</v>
      </c>
      <c r="D497" s="7">
        <v>43969</v>
      </c>
      <c r="E497" s="7">
        <v>45795</v>
      </c>
      <c r="F497">
        <v>2.97</v>
      </c>
      <c r="G497" t="s">
        <v>782</v>
      </c>
      <c r="H497">
        <v>1826</v>
      </c>
      <c r="I497">
        <v>2.5180000000000001E-2</v>
      </c>
      <c r="J497" s="8">
        <f t="shared" si="22"/>
        <v>4.5199999999999997E-3</v>
      </c>
      <c r="K497" s="9">
        <f t="shared" si="24"/>
        <v>5</v>
      </c>
      <c r="L497" t="s">
        <v>1399</v>
      </c>
      <c r="M497" s="1" t="str">
        <f t="array" ref="M497">INDEX($P$2:$P$34, MATCH(MIN(ABS($O$2:$O$34 - K497)), ABS($O$2:$O$34 - K497), 0))</f>
        <v>5 ANS</v>
      </c>
      <c r="N497" s="19">
        <f t="shared" si="23"/>
        <v>2.9700000000000001E-2</v>
      </c>
    </row>
    <row r="498" spans="1:14" x14ac:dyDescent="0.25">
      <c r="A498" t="s">
        <v>1408</v>
      </c>
      <c r="B498" t="s">
        <v>1409</v>
      </c>
      <c r="C498" t="s">
        <v>1409</v>
      </c>
      <c r="D498" s="7">
        <v>43969</v>
      </c>
      <c r="E498" s="7">
        <v>45795</v>
      </c>
      <c r="F498">
        <v>2.63</v>
      </c>
      <c r="G498" t="s">
        <v>782</v>
      </c>
      <c r="H498">
        <v>1826</v>
      </c>
      <c r="I498">
        <v>2.5180000000000001E-2</v>
      </c>
      <c r="J498" s="8">
        <f t="shared" si="22"/>
        <v>1.1199999999999995E-3</v>
      </c>
      <c r="K498" s="9">
        <f t="shared" si="24"/>
        <v>5</v>
      </c>
      <c r="L498" t="s">
        <v>1399</v>
      </c>
      <c r="M498" s="1" t="str">
        <f t="array" ref="M498">INDEX($P$2:$P$34, MATCH(MIN(ABS($O$2:$O$34 - K498)), ABS($O$2:$O$34 - K498), 0))</f>
        <v>5 ANS</v>
      </c>
      <c r="N498" s="19">
        <f t="shared" si="23"/>
        <v>2.63E-2</v>
      </c>
    </row>
    <row r="499" spans="1:14" x14ac:dyDescent="0.25">
      <c r="A499" t="s">
        <v>1410</v>
      </c>
      <c r="B499" t="s">
        <v>1411</v>
      </c>
      <c r="C499" t="s">
        <v>1412</v>
      </c>
      <c r="D499" s="7">
        <v>43977</v>
      </c>
      <c r="E499" s="7">
        <v>44007</v>
      </c>
      <c r="F499">
        <v>3.7</v>
      </c>
      <c r="G499" t="s">
        <v>153</v>
      </c>
      <c r="H499">
        <v>30</v>
      </c>
      <c r="I499">
        <v>2.0809999999999999E-2</v>
      </c>
      <c r="J499" s="8">
        <f t="shared" si="22"/>
        <v>1.6190000000000006E-2</v>
      </c>
      <c r="K499" s="9">
        <f t="shared" si="24"/>
        <v>0.08</v>
      </c>
      <c r="L499" t="s">
        <v>1413</v>
      </c>
      <c r="M499" s="1" t="str">
        <f t="array" ref="M499">INDEX($P$2:$P$34, MATCH(MIN(ABS($O$2:$O$34 - K499)), ABS($O$2:$O$34 - K499), 0))</f>
        <v>1 MOIS</v>
      </c>
      <c r="N499" s="19">
        <f t="shared" si="23"/>
        <v>3.7000000000000005E-2</v>
      </c>
    </row>
    <row r="500" spans="1:14" x14ac:dyDescent="0.25">
      <c r="A500" t="s">
        <v>1414</v>
      </c>
      <c r="B500" t="s">
        <v>1415</v>
      </c>
      <c r="C500" t="s">
        <v>1415</v>
      </c>
      <c r="D500" s="7">
        <v>43978</v>
      </c>
      <c r="E500" s="7">
        <v>44529</v>
      </c>
      <c r="F500">
        <v>2.65</v>
      </c>
      <c r="G500" t="s">
        <v>118</v>
      </c>
      <c r="H500">
        <v>551</v>
      </c>
      <c r="I500">
        <v>2.2700000000000001E-2</v>
      </c>
      <c r="J500" s="8">
        <f t="shared" si="22"/>
        <v>3.7999999999999978E-3</v>
      </c>
      <c r="K500" s="9">
        <f t="shared" si="24"/>
        <v>2</v>
      </c>
      <c r="L500" t="s">
        <v>1416</v>
      </c>
      <c r="M500" s="1" t="str">
        <f t="array" ref="M500">INDEX($P$2:$P$34, MATCH(MIN(ABS($O$2:$O$34 - K500)), ABS($O$2:$O$34 - K500), 0))</f>
        <v>2 ANS</v>
      </c>
      <c r="N500" s="19">
        <f t="shared" si="23"/>
        <v>2.6499999999999999E-2</v>
      </c>
    </row>
    <row r="501" spans="1:14" x14ac:dyDescent="0.25">
      <c r="A501" t="s">
        <v>1417</v>
      </c>
      <c r="B501" t="s">
        <v>1418</v>
      </c>
      <c r="C501" t="s">
        <v>1418</v>
      </c>
      <c r="D501" s="7">
        <v>43978</v>
      </c>
      <c r="E501" s="7">
        <v>44708</v>
      </c>
      <c r="F501">
        <v>2.7</v>
      </c>
      <c r="G501" t="s">
        <v>118</v>
      </c>
      <c r="H501">
        <v>730</v>
      </c>
      <c r="I501">
        <v>2.2800000000000001E-2</v>
      </c>
      <c r="J501" s="8">
        <f t="shared" si="22"/>
        <v>4.2000000000000023E-3</v>
      </c>
      <c r="K501" s="9">
        <f t="shared" si="24"/>
        <v>2</v>
      </c>
      <c r="L501" t="s">
        <v>1416</v>
      </c>
      <c r="M501" s="1" t="str">
        <f t="array" ref="M501">INDEX($P$2:$P$34, MATCH(MIN(ABS($O$2:$O$34 - K501)), ABS($O$2:$O$34 - K501), 0))</f>
        <v>2 ANS</v>
      </c>
      <c r="N501" s="19">
        <f t="shared" si="23"/>
        <v>2.7000000000000003E-2</v>
      </c>
    </row>
    <row r="502" spans="1:14" x14ac:dyDescent="0.25">
      <c r="A502" t="s">
        <v>1419</v>
      </c>
      <c r="B502" t="s">
        <v>1420</v>
      </c>
      <c r="C502" t="s">
        <v>1420</v>
      </c>
      <c r="D502" s="7">
        <v>43978</v>
      </c>
      <c r="E502" s="7">
        <v>44342</v>
      </c>
      <c r="F502">
        <v>2.75</v>
      </c>
      <c r="G502" t="s">
        <v>91</v>
      </c>
      <c r="H502">
        <v>364</v>
      </c>
      <c r="I502">
        <v>2.2020000000000001E-2</v>
      </c>
      <c r="J502" s="8">
        <f t="shared" si="22"/>
        <v>5.4799999999999988E-3</v>
      </c>
      <c r="K502" s="9">
        <f t="shared" si="24"/>
        <v>1</v>
      </c>
      <c r="L502" t="s">
        <v>1416</v>
      </c>
      <c r="M502" s="1" t="str">
        <f t="array" ref="M502">INDEX($P$2:$P$34, MATCH(MIN(ABS($O$2:$O$34 - K502)), ABS($O$2:$O$34 - K502), 0))</f>
        <v>52 SEM</v>
      </c>
      <c r="N502" s="19">
        <f t="shared" si="23"/>
        <v>2.75E-2</v>
      </c>
    </row>
    <row r="503" spans="1:14" x14ac:dyDescent="0.25">
      <c r="A503" t="s">
        <v>1421</v>
      </c>
      <c r="B503" t="s">
        <v>1422</v>
      </c>
      <c r="C503" t="s">
        <v>1422</v>
      </c>
      <c r="D503" s="7">
        <v>43980</v>
      </c>
      <c r="E503" s="7">
        <v>45806</v>
      </c>
      <c r="F503">
        <v>3.01</v>
      </c>
      <c r="G503" t="s">
        <v>305</v>
      </c>
      <c r="H503">
        <v>1826</v>
      </c>
      <c r="I503">
        <v>2.4590000000000001E-2</v>
      </c>
      <c r="J503" s="8">
        <f t="shared" si="22"/>
        <v>5.5099999999999975E-3</v>
      </c>
      <c r="K503" s="9">
        <f t="shared" si="24"/>
        <v>5</v>
      </c>
      <c r="L503" t="s">
        <v>1423</v>
      </c>
      <c r="M503" s="1" t="str">
        <f t="array" ref="M503">INDEX($P$2:$P$34, MATCH(MIN(ABS($O$2:$O$34 - K503)), ABS($O$2:$O$34 - K503), 0))</f>
        <v>5 ANS</v>
      </c>
      <c r="N503" s="19">
        <f t="shared" si="23"/>
        <v>3.0099999999999998E-2</v>
      </c>
    </row>
    <row r="504" spans="1:14" x14ac:dyDescent="0.25">
      <c r="A504" t="s">
        <v>1424</v>
      </c>
      <c r="B504" t="s">
        <v>1425</v>
      </c>
      <c r="C504" t="s">
        <v>1425</v>
      </c>
      <c r="D504" s="7">
        <v>43983</v>
      </c>
      <c r="E504" s="7">
        <v>44713</v>
      </c>
      <c r="F504">
        <v>2.68</v>
      </c>
      <c r="G504" t="s">
        <v>264</v>
      </c>
      <c r="H504">
        <v>730</v>
      </c>
      <c r="I504">
        <v>2.2859999999999998E-2</v>
      </c>
      <c r="J504" s="8">
        <f t="shared" si="22"/>
        <v>3.9400000000000025E-3</v>
      </c>
      <c r="K504" s="9">
        <f t="shared" si="24"/>
        <v>2</v>
      </c>
      <c r="L504" t="s">
        <v>1426</v>
      </c>
      <c r="M504" s="1" t="str">
        <f t="array" ref="M504">INDEX($P$2:$P$34, MATCH(MIN(ABS($O$2:$O$34 - K504)), ABS($O$2:$O$34 - K504), 0))</f>
        <v>2 ANS</v>
      </c>
      <c r="N504" s="19">
        <f t="shared" si="23"/>
        <v>2.6800000000000001E-2</v>
      </c>
    </row>
    <row r="505" spans="1:14" x14ac:dyDescent="0.25">
      <c r="A505" t="s">
        <v>1427</v>
      </c>
      <c r="B505" t="s">
        <v>1428</v>
      </c>
      <c r="C505" t="s">
        <v>1428</v>
      </c>
      <c r="D505" s="7">
        <v>43983</v>
      </c>
      <c r="E505" s="7">
        <v>44349</v>
      </c>
      <c r="F505">
        <v>2.8</v>
      </c>
      <c r="G505" t="s">
        <v>41</v>
      </c>
      <c r="H505">
        <v>366</v>
      </c>
      <c r="I505">
        <v>2.2159999999999999E-2</v>
      </c>
      <c r="J505" s="8">
        <f t="shared" si="22"/>
        <v>5.839999999999998E-3</v>
      </c>
      <c r="K505" s="9">
        <f t="shared" si="24"/>
        <v>1</v>
      </c>
      <c r="L505" t="s">
        <v>1426</v>
      </c>
      <c r="M505" s="1" t="str">
        <f t="array" ref="M505">INDEX($P$2:$P$34, MATCH(MIN(ABS($O$2:$O$34 - K505)), ABS($O$2:$O$34 - K505), 0))</f>
        <v>52 SEM</v>
      </c>
      <c r="N505" s="19">
        <f t="shared" si="23"/>
        <v>2.7999999999999997E-2</v>
      </c>
    </row>
    <row r="506" spans="1:14" x14ac:dyDescent="0.25">
      <c r="A506" t="s">
        <v>1429</v>
      </c>
      <c r="B506" t="s">
        <v>1430</v>
      </c>
      <c r="C506" t="s">
        <v>1430</v>
      </c>
      <c r="D506" s="7">
        <v>43984</v>
      </c>
      <c r="E506" s="7">
        <v>44350</v>
      </c>
      <c r="F506">
        <v>2.7</v>
      </c>
      <c r="G506" t="s">
        <v>41</v>
      </c>
      <c r="H506">
        <v>366</v>
      </c>
      <c r="I506">
        <v>2.2030000000000001E-2</v>
      </c>
      <c r="J506" s="8">
        <f t="shared" si="22"/>
        <v>4.9700000000000022E-3</v>
      </c>
      <c r="K506" s="9">
        <f t="shared" si="24"/>
        <v>1</v>
      </c>
      <c r="L506" t="s">
        <v>1431</v>
      </c>
      <c r="M506" s="1" t="str">
        <f t="array" ref="M506">INDEX($P$2:$P$34, MATCH(MIN(ABS($O$2:$O$34 - K506)), ABS($O$2:$O$34 - K506), 0))</f>
        <v>52 SEM</v>
      </c>
      <c r="N506" s="19">
        <f t="shared" si="23"/>
        <v>2.7000000000000003E-2</v>
      </c>
    </row>
    <row r="507" spans="1:14" x14ac:dyDescent="0.25">
      <c r="A507" t="s">
        <v>1432</v>
      </c>
      <c r="B507" t="s">
        <v>1433</v>
      </c>
      <c r="C507" t="s">
        <v>1433</v>
      </c>
      <c r="D507" s="7">
        <v>43985</v>
      </c>
      <c r="E507" s="7">
        <v>45446</v>
      </c>
      <c r="F507">
        <v>3</v>
      </c>
      <c r="G507" t="s">
        <v>680</v>
      </c>
      <c r="H507">
        <v>1461</v>
      </c>
      <c r="I507">
        <v>2.3800000000000002E-2</v>
      </c>
      <c r="J507" s="8">
        <f t="shared" si="22"/>
        <v>6.1999999999999972E-3</v>
      </c>
      <c r="K507" s="9">
        <f t="shared" si="24"/>
        <v>4</v>
      </c>
      <c r="L507" t="s">
        <v>1434</v>
      </c>
      <c r="M507" s="1" t="str">
        <f t="array" ref="M507">INDEX($P$2:$P$34, MATCH(MIN(ABS($O$2:$O$34 - K507)), ABS($O$2:$O$34 - K507), 0))</f>
        <v>4 ANS</v>
      </c>
      <c r="N507" s="19">
        <f t="shared" si="23"/>
        <v>0.03</v>
      </c>
    </row>
    <row r="508" spans="1:14" x14ac:dyDescent="0.25">
      <c r="A508" t="s">
        <v>1435</v>
      </c>
      <c r="B508" t="s">
        <v>1436</v>
      </c>
      <c r="C508" t="s">
        <v>1436</v>
      </c>
      <c r="D508" s="7">
        <v>43991</v>
      </c>
      <c r="E508" s="7">
        <v>44081</v>
      </c>
      <c r="F508">
        <v>2.2000000000000002</v>
      </c>
      <c r="G508" t="s">
        <v>62</v>
      </c>
      <c r="H508">
        <v>90</v>
      </c>
      <c r="I508">
        <v>2.0559999999999998E-2</v>
      </c>
      <c r="J508" s="8">
        <f t="shared" si="22"/>
        <v>1.4400000000000038E-3</v>
      </c>
      <c r="K508" s="9">
        <f t="shared" si="24"/>
        <v>0.25</v>
      </c>
      <c r="L508" t="s">
        <v>1437</v>
      </c>
      <c r="M508" s="1" t="str">
        <f t="array" ref="M508">INDEX($P$2:$P$34, MATCH(MIN(ABS($O$2:$O$34 - K508)), ABS($O$2:$O$34 - K508), 0))</f>
        <v>13 SEM</v>
      </c>
      <c r="N508" s="19">
        <f t="shared" si="23"/>
        <v>2.2000000000000002E-2</v>
      </c>
    </row>
    <row r="509" spans="1:14" x14ac:dyDescent="0.25">
      <c r="A509" t="s">
        <v>1438</v>
      </c>
      <c r="B509" t="s">
        <v>1439</v>
      </c>
      <c r="C509" t="s">
        <v>1439</v>
      </c>
      <c r="D509" s="7">
        <v>43992</v>
      </c>
      <c r="E509" s="7">
        <v>44022</v>
      </c>
      <c r="F509">
        <v>4.95</v>
      </c>
      <c r="G509" t="s">
        <v>58</v>
      </c>
      <c r="H509">
        <v>30</v>
      </c>
      <c r="I509">
        <v>2.128E-2</v>
      </c>
      <c r="J509" s="8">
        <f t="shared" si="22"/>
        <v>2.8220000000000002E-2</v>
      </c>
      <c r="K509" s="9">
        <f t="shared" si="24"/>
        <v>0.08</v>
      </c>
      <c r="L509" t="s">
        <v>1440</v>
      </c>
      <c r="M509" s="1" t="str">
        <f t="array" ref="M509">INDEX($P$2:$P$34, MATCH(MIN(ABS($O$2:$O$34 - K509)), ABS($O$2:$O$34 - K509), 0))</f>
        <v>1 MOIS</v>
      </c>
      <c r="N509" s="19">
        <f t="shared" si="23"/>
        <v>4.9500000000000002E-2</v>
      </c>
    </row>
    <row r="510" spans="1:14" x14ac:dyDescent="0.25">
      <c r="A510" t="s">
        <v>1441</v>
      </c>
      <c r="B510" t="s">
        <v>1442</v>
      </c>
      <c r="C510" t="s">
        <v>1442</v>
      </c>
      <c r="D510" s="7">
        <v>43992</v>
      </c>
      <c r="E510" s="7">
        <v>44053</v>
      </c>
      <c r="F510">
        <v>4.95</v>
      </c>
      <c r="G510" t="s">
        <v>58</v>
      </c>
      <c r="H510">
        <v>61</v>
      </c>
      <c r="I510">
        <v>2.1100000000000001E-2</v>
      </c>
      <c r="J510" s="8">
        <f t="shared" si="22"/>
        <v>2.8400000000000002E-2</v>
      </c>
      <c r="K510" s="9">
        <f t="shared" si="24"/>
        <v>0.17</v>
      </c>
      <c r="L510" t="s">
        <v>1440</v>
      </c>
      <c r="M510" s="1" t="str">
        <f t="array" ref="M510">INDEX($P$2:$P$34, MATCH(MIN(ABS($O$2:$O$34 - K510)), ABS($O$2:$O$34 - K510), 0))</f>
        <v>13 SEM</v>
      </c>
      <c r="N510" s="19">
        <f t="shared" si="23"/>
        <v>4.9500000000000002E-2</v>
      </c>
    </row>
    <row r="511" spans="1:14" x14ac:dyDescent="0.25">
      <c r="A511" t="s">
        <v>1443</v>
      </c>
      <c r="B511" t="s">
        <v>1444</v>
      </c>
      <c r="C511" t="s">
        <v>1444</v>
      </c>
      <c r="D511" s="7">
        <v>43992</v>
      </c>
      <c r="E511" s="7">
        <v>44084</v>
      </c>
      <c r="F511">
        <v>4.95</v>
      </c>
      <c r="G511" t="s">
        <v>58</v>
      </c>
      <c r="H511">
        <v>92</v>
      </c>
      <c r="I511">
        <v>2.053E-2</v>
      </c>
      <c r="J511" s="8">
        <f t="shared" si="22"/>
        <v>2.8970000000000003E-2</v>
      </c>
      <c r="K511" s="9">
        <f t="shared" si="24"/>
        <v>0.25</v>
      </c>
      <c r="L511" t="s">
        <v>1440</v>
      </c>
      <c r="M511" s="1" t="str">
        <f t="array" ref="M511">INDEX($P$2:$P$34, MATCH(MIN(ABS($O$2:$O$34 - K511)), ABS($O$2:$O$34 - K511), 0))</f>
        <v>13 SEM</v>
      </c>
      <c r="N511" s="19">
        <f t="shared" si="23"/>
        <v>4.9500000000000002E-2</v>
      </c>
    </row>
    <row r="512" spans="1:14" x14ac:dyDescent="0.25">
      <c r="A512" t="s">
        <v>1445</v>
      </c>
      <c r="B512" t="s">
        <v>1446</v>
      </c>
      <c r="C512" t="s">
        <v>1446</v>
      </c>
      <c r="D512" s="7">
        <v>43992</v>
      </c>
      <c r="E512" s="7">
        <v>44175</v>
      </c>
      <c r="F512">
        <v>2.2999999999999998</v>
      </c>
      <c r="G512" t="s">
        <v>41</v>
      </c>
      <c r="H512">
        <v>183</v>
      </c>
      <c r="I512">
        <v>2.0899999999999998E-2</v>
      </c>
      <c r="J512" s="8">
        <f t="shared" si="22"/>
        <v>2.1000000000000012E-3</v>
      </c>
      <c r="K512" s="9">
        <f t="shared" si="24"/>
        <v>0.5</v>
      </c>
      <c r="L512" t="s">
        <v>1440</v>
      </c>
      <c r="M512" s="1" t="str">
        <f t="array" ref="M512">INDEX($P$2:$P$34, MATCH(MIN(ABS($O$2:$O$34 - K512)), ABS($O$2:$O$34 - K512), 0))</f>
        <v>26 SEM</v>
      </c>
      <c r="N512" s="19">
        <f t="shared" si="23"/>
        <v>2.3E-2</v>
      </c>
    </row>
    <row r="513" spans="1:14" x14ac:dyDescent="0.25">
      <c r="A513" t="s">
        <v>1447</v>
      </c>
      <c r="B513" t="s">
        <v>1448</v>
      </c>
      <c r="C513" t="s">
        <v>1448</v>
      </c>
      <c r="D513" s="7">
        <v>43992</v>
      </c>
      <c r="E513" s="7">
        <v>44357</v>
      </c>
      <c r="F513">
        <v>3</v>
      </c>
      <c r="G513" t="s">
        <v>95</v>
      </c>
      <c r="H513">
        <v>365</v>
      </c>
      <c r="I513">
        <v>2.1940000000000001E-2</v>
      </c>
      <c r="J513" s="8">
        <f t="shared" si="22"/>
        <v>8.0599999999999977E-3</v>
      </c>
      <c r="K513" s="9">
        <f t="shared" si="24"/>
        <v>1</v>
      </c>
      <c r="L513" t="s">
        <v>1440</v>
      </c>
      <c r="M513" s="1" t="str">
        <f t="array" ref="M513">INDEX($P$2:$P$34, MATCH(MIN(ABS($O$2:$O$34 - K513)), ABS($O$2:$O$34 - K513), 0))</f>
        <v>52 SEM</v>
      </c>
      <c r="N513" s="19">
        <f t="shared" si="23"/>
        <v>0.03</v>
      </c>
    </row>
    <row r="514" spans="1:14" x14ac:dyDescent="0.25">
      <c r="A514" t="s">
        <v>1449</v>
      </c>
      <c r="B514" t="s">
        <v>1450</v>
      </c>
      <c r="C514" t="s">
        <v>1451</v>
      </c>
      <c r="D514" s="7">
        <v>43994</v>
      </c>
      <c r="E514" s="7">
        <v>44358</v>
      </c>
      <c r="F514">
        <v>3</v>
      </c>
      <c r="G514" t="s">
        <v>95</v>
      </c>
      <c r="H514">
        <v>364</v>
      </c>
      <c r="I514">
        <v>2.1329999999999998E-2</v>
      </c>
      <c r="J514" s="8">
        <f t="shared" ref="J514:J577" si="25">F514/100 - I514</f>
        <v>8.6700000000000006E-3</v>
      </c>
      <c r="K514" s="9">
        <f t="shared" si="24"/>
        <v>1</v>
      </c>
      <c r="L514" t="s">
        <v>1452</v>
      </c>
      <c r="M514" s="1" t="str">
        <f t="array" ref="M514">INDEX($P$2:$P$34, MATCH(MIN(ABS($O$2:$O$34 - K514)), ABS($O$2:$O$34 - K514), 0))</f>
        <v>52 SEM</v>
      </c>
      <c r="N514" s="19">
        <f t="shared" si="23"/>
        <v>0.03</v>
      </c>
    </row>
    <row r="515" spans="1:14" x14ac:dyDescent="0.25">
      <c r="A515" t="s">
        <v>1453</v>
      </c>
      <c r="B515" t="s">
        <v>1454</v>
      </c>
      <c r="C515" t="s">
        <v>1454</v>
      </c>
      <c r="D515" s="7">
        <v>43994</v>
      </c>
      <c r="E515" s="7">
        <v>46549</v>
      </c>
      <c r="F515">
        <v>3.4</v>
      </c>
      <c r="G515" t="s">
        <v>54</v>
      </c>
      <c r="H515">
        <v>2555</v>
      </c>
      <c r="I515">
        <v>2.5940000000000001E-2</v>
      </c>
      <c r="J515" s="8">
        <f t="shared" si="25"/>
        <v>8.0600000000000012E-3</v>
      </c>
      <c r="K515" s="9">
        <f t="shared" si="24"/>
        <v>7</v>
      </c>
      <c r="L515" t="s">
        <v>1452</v>
      </c>
      <c r="M515" s="1" t="str">
        <f t="array" ref="M515">INDEX($P$2:$P$34, MATCH(MIN(ABS($O$2:$O$34 - K515)), ABS($O$2:$O$34 - K515), 0))</f>
        <v>7 ANS</v>
      </c>
      <c r="N515" s="19">
        <f t="shared" ref="N515:N578" si="26">F515/100</f>
        <v>3.4000000000000002E-2</v>
      </c>
    </row>
    <row r="516" spans="1:14" x14ac:dyDescent="0.25">
      <c r="A516" t="s">
        <v>1455</v>
      </c>
      <c r="B516" t="s">
        <v>1456</v>
      </c>
      <c r="C516" t="s">
        <v>1456</v>
      </c>
      <c r="D516" s="7">
        <v>43997</v>
      </c>
      <c r="E516" s="7">
        <v>46553</v>
      </c>
      <c r="F516">
        <v>3.4</v>
      </c>
      <c r="G516" t="s">
        <v>54</v>
      </c>
      <c r="H516">
        <v>2556</v>
      </c>
      <c r="I516">
        <v>2.5940000000000001E-2</v>
      </c>
      <c r="J516" s="8">
        <f t="shared" si="25"/>
        <v>8.0600000000000012E-3</v>
      </c>
      <c r="K516" s="9">
        <f t="shared" si="24"/>
        <v>7</v>
      </c>
      <c r="L516" t="s">
        <v>1457</v>
      </c>
      <c r="M516" s="1" t="str">
        <f t="array" ref="M516">INDEX($P$2:$P$34, MATCH(MIN(ABS($O$2:$O$34 - K516)), ABS($O$2:$O$34 - K516), 0))</f>
        <v>7 ANS</v>
      </c>
      <c r="N516" s="19">
        <f t="shared" si="26"/>
        <v>3.4000000000000002E-2</v>
      </c>
    </row>
    <row r="517" spans="1:14" x14ac:dyDescent="0.25">
      <c r="A517" t="s">
        <v>1458</v>
      </c>
      <c r="B517" t="s">
        <v>1459</v>
      </c>
      <c r="C517" t="s">
        <v>1460</v>
      </c>
      <c r="D517" s="7">
        <v>43998</v>
      </c>
      <c r="E517" s="7">
        <v>44089</v>
      </c>
      <c r="F517">
        <v>2.16</v>
      </c>
      <c r="G517" t="s">
        <v>106</v>
      </c>
      <c r="H517">
        <v>91</v>
      </c>
      <c r="I517">
        <v>1.9730000000000001E-2</v>
      </c>
      <c r="J517" s="8">
        <f t="shared" si="25"/>
        <v>1.8700000000000001E-3</v>
      </c>
      <c r="K517" s="9">
        <f t="shared" si="24"/>
        <v>0.25</v>
      </c>
      <c r="L517" t="s">
        <v>1461</v>
      </c>
      <c r="M517" s="1" t="str">
        <f t="array" ref="M517">INDEX($P$2:$P$34, MATCH(MIN(ABS($O$2:$O$34 - K517)), ABS($O$2:$O$34 - K517), 0))</f>
        <v>13 SEM</v>
      </c>
      <c r="N517" s="19">
        <f t="shared" si="26"/>
        <v>2.1600000000000001E-2</v>
      </c>
    </row>
    <row r="518" spans="1:14" x14ac:dyDescent="0.25">
      <c r="A518" t="s">
        <v>1462</v>
      </c>
      <c r="B518" t="s">
        <v>1463</v>
      </c>
      <c r="C518" t="s">
        <v>1464</v>
      </c>
      <c r="D518" s="7">
        <v>43998</v>
      </c>
      <c r="E518" s="7">
        <v>44180</v>
      </c>
      <c r="F518">
        <v>2.23</v>
      </c>
      <c r="G518" t="s">
        <v>106</v>
      </c>
      <c r="H518">
        <v>182</v>
      </c>
      <c r="I518">
        <v>1.9800000000000002E-2</v>
      </c>
      <c r="J518" s="8">
        <f t="shared" si="25"/>
        <v>2.4999999999999988E-3</v>
      </c>
      <c r="K518" s="9">
        <f t="shared" si="24"/>
        <v>0.5</v>
      </c>
      <c r="L518" t="s">
        <v>1461</v>
      </c>
      <c r="M518" s="1" t="str">
        <f t="array" ref="M518">INDEX($P$2:$P$34, MATCH(MIN(ABS($O$2:$O$34 - K518)), ABS($O$2:$O$34 - K518), 0))</f>
        <v>26 SEM</v>
      </c>
      <c r="N518" s="19">
        <f t="shared" si="26"/>
        <v>2.23E-2</v>
      </c>
    </row>
    <row r="519" spans="1:14" x14ac:dyDescent="0.25">
      <c r="A519" t="s">
        <v>1465</v>
      </c>
      <c r="B519" t="s">
        <v>1466</v>
      </c>
      <c r="C519" t="s">
        <v>1467</v>
      </c>
      <c r="D519" s="7">
        <v>43998</v>
      </c>
      <c r="E519" s="7">
        <v>44271</v>
      </c>
      <c r="F519">
        <v>2.29</v>
      </c>
      <c r="G519" t="s">
        <v>106</v>
      </c>
      <c r="H519">
        <v>273</v>
      </c>
      <c r="I519">
        <v>2.0469999999999999E-2</v>
      </c>
      <c r="J519" s="8">
        <f t="shared" si="25"/>
        <v>2.4300000000000016E-3</v>
      </c>
      <c r="K519" s="9">
        <f t="shared" si="24"/>
        <v>0.75</v>
      </c>
      <c r="L519" t="s">
        <v>1461</v>
      </c>
      <c r="M519" s="1" t="str">
        <f t="array" ref="M519">INDEX($P$2:$P$34, MATCH(MIN(ABS($O$2:$O$34 - K519)), ABS($O$2:$O$34 - K519), 0))</f>
        <v>26 SEM</v>
      </c>
      <c r="N519" s="19">
        <f t="shared" si="26"/>
        <v>2.29E-2</v>
      </c>
    </row>
    <row r="520" spans="1:14" x14ac:dyDescent="0.25">
      <c r="A520" t="s">
        <v>1468</v>
      </c>
      <c r="B520" t="s">
        <v>1469</v>
      </c>
      <c r="C520" t="s">
        <v>1470</v>
      </c>
      <c r="D520" s="7">
        <v>43999</v>
      </c>
      <c r="E520" s="7">
        <v>44090</v>
      </c>
      <c r="F520">
        <v>4.1500000000000004</v>
      </c>
      <c r="G520" t="s">
        <v>153</v>
      </c>
      <c r="H520">
        <v>91</v>
      </c>
      <c r="I520">
        <v>1.9730000000000001E-2</v>
      </c>
      <c r="J520" s="8">
        <f t="shared" si="25"/>
        <v>2.1770000000000001E-2</v>
      </c>
      <c r="K520" s="9">
        <f t="shared" si="24"/>
        <v>0.25</v>
      </c>
      <c r="L520" t="s">
        <v>1471</v>
      </c>
      <c r="M520" s="1" t="str">
        <f t="array" ref="M520">INDEX($P$2:$P$34, MATCH(MIN(ABS($O$2:$O$34 - K520)), ABS($O$2:$O$34 - K520), 0))</f>
        <v>13 SEM</v>
      </c>
      <c r="N520" s="19">
        <f t="shared" si="26"/>
        <v>4.1500000000000002E-2</v>
      </c>
    </row>
    <row r="521" spans="1:14" x14ac:dyDescent="0.25">
      <c r="A521" t="s">
        <v>1472</v>
      </c>
      <c r="B521" t="s">
        <v>1473</v>
      </c>
      <c r="C521" t="s">
        <v>1473</v>
      </c>
      <c r="D521" s="7">
        <v>43999</v>
      </c>
      <c r="E521" s="7">
        <v>46555</v>
      </c>
      <c r="F521">
        <v>3.4</v>
      </c>
      <c r="G521" t="s">
        <v>54</v>
      </c>
      <c r="H521">
        <v>2556</v>
      </c>
      <c r="I521">
        <v>2.5520000000000001E-2</v>
      </c>
      <c r="J521" s="8">
        <f t="shared" si="25"/>
        <v>8.4800000000000014E-3</v>
      </c>
      <c r="K521" s="9">
        <f t="shared" si="24"/>
        <v>7</v>
      </c>
      <c r="L521" t="s">
        <v>1471</v>
      </c>
      <c r="M521" s="1" t="str">
        <f t="array" ref="M521">INDEX($P$2:$P$34, MATCH(MIN(ABS($O$2:$O$34 - K521)), ABS($O$2:$O$34 - K521), 0))</f>
        <v>7 ANS</v>
      </c>
      <c r="N521" s="19">
        <f t="shared" si="26"/>
        <v>3.4000000000000002E-2</v>
      </c>
    </row>
    <row r="522" spans="1:14" x14ac:dyDescent="0.25">
      <c r="A522" t="s">
        <v>1474</v>
      </c>
      <c r="B522" t="s">
        <v>1475</v>
      </c>
      <c r="C522" t="s">
        <v>1475</v>
      </c>
      <c r="D522" s="7">
        <v>43999</v>
      </c>
      <c r="E522" s="7">
        <v>44091</v>
      </c>
      <c r="F522">
        <v>2.85</v>
      </c>
      <c r="G522" t="s">
        <v>95</v>
      </c>
      <c r="H522">
        <v>92</v>
      </c>
      <c r="I522">
        <v>1.9740000000000001E-2</v>
      </c>
      <c r="J522" s="8">
        <f t="shared" si="25"/>
        <v>8.7600000000000004E-3</v>
      </c>
      <c r="K522" s="9">
        <f t="shared" si="24"/>
        <v>0.25</v>
      </c>
      <c r="L522" t="s">
        <v>1471</v>
      </c>
      <c r="M522" s="1" t="str">
        <f t="array" ref="M522">INDEX($P$2:$P$34, MATCH(MIN(ABS($O$2:$O$34 - K522)), ABS($O$2:$O$34 - K522), 0))</f>
        <v>13 SEM</v>
      </c>
      <c r="N522" s="19">
        <f t="shared" si="26"/>
        <v>2.8500000000000001E-2</v>
      </c>
    </row>
    <row r="523" spans="1:14" x14ac:dyDescent="0.25">
      <c r="A523" t="s">
        <v>1476</v>
      </c>
      <c r="B523" t="s">
        <v>1477</v>
      </c>
      <c r="C523" t="s">
        <v>1478</v>
      </c>
      <c r="D523" s="7">
        <v>44001</v>
      </c>
      <c r="E523" s="7">
        <v>44043</v>
      </c>
      <c r="F523">
        <v>3.8</v>
      </c>
      <c r="G523" t="s">
        <v>153</v>
      </c>
      <c r="H523">
        <v>42</v>
      </c>
      <c r="I523">
        <v>1.9550000000000001E-2</v>
      </c>
      <c r="J523" s="8">
        <f t="shared" si="25"/>
        <v>1.8449999999999998E-2</v>
      </c>
      <c r="K523" s="9">
        <f t="shared" si="24"/>
        <v>0.12</v>
      </c>
      <c r="L523" t="s">
        <v>1479</v>
      </c>
      <c r="M523" s="1" t="str">
        <f t="array" ref="M523">INDEX($P$2:$P$34, MATCH(MIN(ABS($O$2:$O$34 - K523)), ABS($O$2:$O$34 - K523), 0))</f>
        <v>1 MOIS</v>
      </c>
      <c r="N523" s="19">
        <f t="shared" si="26"/>
        <v>3.7999999999999999E-2</v>
      </c>
    </row>
    <row r="524" spans="1:14" x14ac:dyDescent="0.25">
      <c r="A524" t="s">
        <v>1480</v>
      </c>
      <c r="B524" t="s">
        <v>1481</v>
      </c>
      <c r="C524" t="s">
        <v>1481</v>
      </c>
      <c r="D524" s="7">
        <v>44004</v>
      </c>
      <c r="E524" s="7">
        <v>44368</v>
      </c>
      <c r="F524">
        <v>4.95</v>
      </c>
      <c r="G524" t="s">
        <v>58</v>
      </c>
      <c r="H524">
        <v>364</v>
      </c>
      <c r="I524">
        <v>2.0899999999999998E-2</v>
      </c>
      <c r="J524" s="8">
        <f t="shared" si="25"/>
        <v>2.8600000000000004E-2</v>
      </c>
      <c r="K524" s="9">
        <f t="shared" si="24"/>
        <v>1</v>
      </c>
      <c r="L524" t="s">
        <v>1482</v>
      </c>
      <c r="M524" s="1" t="str">
        <f t="array" ref="M524">INDEX($P$2:$P$34, MATCH(MIN(ABS($O$2:$O$34 - K524)), ABS($O$2:$O$34 - K524), 0))</f>
        <v>52 SEM</v>
      </c>
      <c r="N524" s="19">
        <f t="shared" si="26"/>
        <v>4.9500000000000002E-2</v>
      </c>
    </row>
    <row r="525" spans="1:14" x14ac:dyDescent="0.25">
      <c r="A525" t="s">
        <v>1483</v>
      </c>
      <c r="B525" t="s">
        <v>1484</v>
      </c>
      <c r="C525" t="s">
        <v>1485</v>
      </c>
      <c r="D525" s="7">
        <v>44006</v>
      </c>
      <c r="E525" s="7">
        <v>44097</v>
      </c>
      <c r="F525">
        <v>4.1500000000000004</v>
      </c>
      <c r="G525" t="s">
        <v>153</v>
      </c>
      <c r="H525">
        <v>91</v>
      </c>
      <c r="I525">
        <v>1.9599999999999999E-2</v>
      </c>
      <c r="J525" s="8">
        <f t="shared" si="25"/>
        <v>2.1900000000000003E-2</v>
      </c>
      <c r="K525" s="9">
        <f t="shared" si="24"/>
        <v>0.25</v>
      </c>
      <c r="L525" t="s">
        <v>1486</v>
      </c>
      <c r="M525" s="1" t="str">
        <f t="array" ref="M525">INDEX($P$2:$P$34, MATCH(MIN(ABS($O$2:$O$34 - K525)), ABS($O$2:$O$34 - K525), 0))</f>
        <v>13 SEM</v>
      </c>
      <c r="N525" s="19">
        <f t="shared" si="26"/>
        <v>4.1500000000000002E-2</v>
      </c>
    </row>
    <row r="526" spans="1:14" x14ac:dyDescent="0.25">
      <c r="A526" t="s">
        <v>1487</v>
      </c>
      <c r="B526" t="s">
        <v>1488</v>
      </c>
      <c r="C526" t="s">
        <v>1489</v>
      </c>
      <c r="D526" s="7">
        <v>44007</v>
      </c>
      <c r="E526" s="7">
        <v>44099</v>
      </c>
      <c r="F526">
        <v>4.4000000000000004</v>
      </c>
      <c r="G526" t="s">
        <v>142</v>
      </c>
      <c r="H526">
        <v>92</v>
      </c>
      <c r="I526">
        <v>1.9609999999999999E-2</v>
      </c>
      <c r="J526" s="8">
        <f t="shared" si="25"/>
        <v>2.4390000000000005E-2</v>
      </c>
      <c r="K526" s="9">
        <f t="shared" si="24"/>
        <v>0.25</v>
      </c>
      <c r="L526" t="s">
        <v>1490</v>
      </c>
      <c r="M526" s="1" t="str">
        <f t="array" ref="M526">INDEX($P$2:$P$34, MATCH(MIN(ABS($O$2:$O$34 - K526)), ABS($O$2:$O$34 - K526), 0))</f>
        <v>13 SEM</v>
      </c>
      <c r="N526" s="19">
        <f t="shared" si="26"/>
        <v>4.4000000000000004E-2</v>
      </c>
    </row>
    <row r="527" spans="1:14" x14ac:dyDescent="0.25">
      <c r="A527" t="s">
        <v>1491</v>
      </c>
      <c r="B527" t="s">
        <v>1492</v>
      </c>
      <c r="C527" t="s">
        <v>1493</v>
      </c>
      <c r="D527" s="7">
        <v>44007</v>
      </c>
      <c r="E527" s="7">
        <v>44039</v>
      </c>
      <c r="F527">
        <v>4.1500000000000004</v>
      </c>
      <c r="G527" t="s">
        <v>153</v>
      </c>
      <c r="H527">
        <v>32</v>
      </c>
      <c r="I527">
        <v>1.951E-2</v>
      </c>
      <c r="J527" s="8">
        <f t="shared" si="25"/>
        <v>2.1990000000000003E-2</v>
      </c>
      <c r="K527" s="9">
        <f t="shared" ref="K527:K590" si="27">IF(H527/365&lt;1,ROUND(H527/365,2),ROUND(H527/365,0))</f>
        <v>0.09</v>
      </c>
      <c r="L527" t="s">
        <v>1490</v>
      </c>
      <c r="M527" s="1" t="str">
        <f t="array" ref="M527">INDEX($P$2:$P$34, MATCH(MIN(ABS($O$2:$O$34 - K527)), ABS($O$2:$O$34 - K527), 0))</f>
        <v>1 MOIS</v>
      </c>
      <c r="N527" s="19">
        <f t="shared" si="26"/>
        <v>4.1500000000000002E-2</v>
      </c>
    </row>
    <row r="528" spans="1:14" x14ac:dyDescent="0.25">
      <c r="A528" t="s">
        <v>1494</v>
      </c>
      <c r="B528" t="s">
        <v>1495</v>
      </c>
      <c r="C528" t="s">
        <v>1495</v>
      </c>
      <c r="D528" s="7">
        <v>44007</v>
      </c>
      <c r="E528" s="7">
        <v>44371</v>
      </c>
      <c r="F528">
        <v>2.42</v>
      </c>
      <c r="G528" t="s">
        <v>54</v>
      </c>
      <c r="H528">
        <v>364</v>
      </c>
      <c r="I528">
        <v>2.0740000000000001E-2</v>
      </c>
      <c r="J528" s="8">
        <f t="shared" si="25"/>
        <v>3.4599999999999978E-3</v>
      </c>
      <c r="K528" s="9">
        <f t="shared" si="27"/>
        <v>1</v>
      </c>
      <c r="L528" t="s">
        <v>1490</v>
      </c>
      <c r="M528" s="1" t="str">
        <f t="array" ref="M528">INDEX($P$2:$P$34, MATCH(MIN(ABS($O$2:$O$34 - K528)), ABS($O$2:$O$34 - K528), 0))</f>
        <v>52 SEM</v>
      </c>
      <c r="N528" s="19">
        <f t="shared" si="26"/>
        <v>2.4199999999999999E-2</v>
      </c>
    </row>
    <row r="529" spans="1:14" x14ac:dyDescent="0.25">
      <c r="A529" t="s">
        <v>1496</v>
      </c>
      <c r="B529" t="s">
        <v>1497</v>
      </c>
      <c r="C529" t="s">
        <v>1497</v>
      </c>
      <c r="D529" s="7">
        <v>44007</v>
      </c>
      <c r="E529" s="7">
        <v>44737</v>
      </c>
      <c r="F529">
        <v>2.64</v>
      </c>
      <c r="G529" t="s">
        <v>54</v>
      </c>
      <c r="H529">
        <v>730</v>
      </c>
      <c r="I529">
        <v>2.2280000000000001E-2</v>
      </c>
      <c r="J529" s="8">
        <f t="shared" si="25"/>
        <v>4.1199999999999987E-3</v>
      </c>
      <c r="K529" s="9">
        <f t="shared" si="27"/>
        <v>2</v>
      </c>
      <c r="L529" t="s">
        <v>1490</v>
      </c>
      <c r="M529" s="1" t="str">
        <f t="array" ref="M529">INDEX($P$2:$P$34, MATCH(MIN(ABS($O$2:$O$34 - K529)), ABS($O$2:$O$34 - K529), 0))</f>
        <v>2 ANS</v>
      </c>
      <c r="N529" s="19">
        <f t="shared" si="26"/>
        <v>2.64E-2</v>
      </c>
    </row>
    <row r="530" spans="1:14" x14ac:dyDescent="0.25">
      <c r="A530" t="s">
        <v>1498</v>
      </c>
      <c r="B530" t="s">
        <v>1499</v>
      </c>
      <c r="C530" t="s">
        <v>1499</v>
      </c>
      <c r="D530" s="7">
        <v>44011</v>
      </c>
      <c r="E530" s="7">
        <v>45471</v>
      </c>
      <c r="F530">
        <v>2.99</v>
      </c>
      <c r="G530" t="s">
        <v>173</v>
      </c>
      <c r="H530">
        <v>1460</v>
      </c>
      <c r="I530">
        <v>2.342E-2</v>
      </c>
      <c r="J530" s="8">
        <f t="shared" si="25"/>
        <v>6.4800000000000031E-3</v>
      </c>
      <c r="K530" s="9">
        <f t="shared" si="27"/>
        <v>4</v>
      </c>
      <c r="L530" t="s">
        <v>1500</v>
      </c>
      <c r="M530" s="1" t="str">
        <f t="array" ref="M530">INDEX($P$2:$P$34, MATCH(MIN(ABS($O$2:$O$34 - K530)), ABS($O$2:$O$34 - K530), 0))</f>
        <v>4 ANS</v>
      </c>
      <c r="N530" s="19">
        <f t="shared" si="26"/>
        <v>2.9900000000000003E-2</v>
      </c>
    </row>
    <row r="531" spans="1:14" x14ac:dyDescent="0.25">
      <c r="A531" t="s">
        <v>1501</v>
      </c>
      <c r="B531" t="s">
        <v>1502</v>
      </c>
      <c r="C531" t="s">
        <v>1503</v>
      </c>
      <c r="D531" s="7">
        <v>44011</v>
      </c>
      <c r="E531" s="7">
        <v>44102</v>
      </c>
      <c r="F531">
        <v>4.1500000000000004</v>
      </c>
      <c r="G531" t="s">
        <v>153</v>
      </c>
      <c r="H531">
        <v>91</v>
      </c>
      <c r="I531">
        <v>1.9279999999999999E-2</v>
      </c>
      <c r="J531" s="8">
        <f t="shared" si="25"/>
        <v>2.2220000000000004E-2</v>
      </c>
      <c r="K531" s="9">
        <f t="shared" si="27"/>
        <v>0.25</v>
      </c>
      <c r="L531" t="s">
        <v>1500</v>
      </c>
      <c r="M531" s="1" t="str">
        <f t="array" ref="M531">INDEX($P$2:$P$34, MATCH(MIN(ABS($O$2:$O$34 - K531)), ABS($O$2:$O$34 - K531), 0))</f>
        <v>13 SEM</v>
      </c>
      <c r="N531" s="19">
        <f t="shared" si="26"/>
        <v>4.1500000000000002E-2</v>
      </c>
    </row>
    <row r="532" spans="1:14" x14ac:dyDescent="0.25">
      <c r="A532" t="s">
        <v>1504</v>
      </c>
      <c r="B532" t="s">
        <v>1505</v>
      </c>
      <c r="C532" t="s">
        <v>1506</v>
      </c>
      <c r="D532" s="7">
        <v>44012</v>
      </c>
      <c r="E532" s="7">
        <v>44103</v>
      </c>
      <c r="F532">
        <v>3.7</v>
      </c>
      <c r="G532" t="s">
        <v>153</v>
      </c>
      <c r="H532">
        <v>91</v>
      </c>
      <c r="I532">
        <v>1.4370000000000001E-2</v>
      </c>
      <c r="J532" s="8">
        <f t="shared" si="25"/>
        <v>2.2630000000000004E-2</v>
      </c>
      <c r="K532" s="9">
        <f t="shared" si="27"/>
        <v>0.25</v>
      </c>
      <c r="L532" t="s">
        <v>1507</v>
      </c>
      <c r="M532" s="1" t="str">
        <f t="array" ref="M532">INDEX($P$2:$P$34, MATCH(MIN(ABS($O$2:$O$34 - K532)), ABS($O$2:$O$34 - K532), 0))</f>
        <v>13 SEM</v>
      </c>
      <c r="N532" s="19">
        <f t="shared" si="26"/>
        <v>3.7000000000000005E-2</v>
      </c>
    </row>
    <row r="533" spans="1:14" x14ac:dyDescent="0.25">
      <c r="A533" t="s">
        <v>1508</v>
      </c>
      <c r="B533" t="s">
        <v>1509</v>
      </c>
      <c r="C533" t="s">
        <v>1509</v>
      </c>
      <c r="D533" s="7">
        <v>44013</v>
      </c>
      <c r="E533" s="7">
        <v>44196</v>
      </c>
      <c r="F533">
        <v>2.6</v>
      </c>
      <c r="G533" t="s">
        <v>41</v>
      </c>
      <c r="H533">
        <v>183</v>
      </c>
      <c r="I533">
        <v>1.491E-2</v>
      </c>
      <c r="J533" s="8">
        <f t="shared" si="25"/>
        <v>1.1090000000000003E-2</v>
      </c>
      <c r="K533" s="9">
        <f t="shared" si="27"/>
        <v>0.5</v>
      </c>
      <c r="L533" t="s">
        <v>1510</v>
      </c>
      <c r="M533" s="1" t="str">
        <f t="array" ref="M533">INDEX($P$2:$P$34, MATCH(MIN(ABS($O$2:$O$34 - K533)), ABS($O$2:$O$34 - K533), 0))</f>
        <v>26 SEM</v>
      </c>
      <c r="N533" s="19">
        <f t="shared" si="26"/>
        <v>2.6000000000000002E-2</v>
      </c>
    </row>
    <row r="534" spans="1:14" x14ac:dyDescent="0.25">
      <c r="A534" t="s">
        <v>1511</v>
      </c>
      <c r="B534" t="s">
        <v>1512</v>
      </c>
      <c r="C534" t="s">
        <v>1512</v>
      </c>
      <c r="D534" s="7">
        <v>44014</v>
      </c>
      <c r="E534" s="7">
        <v>44382</v>
      </c>
      <c r="F534">
        <v>2.6</v>
      </c>
      <c r="G534" t="s">
        <v>41</v>
      </c>
      <c r="H534">
        <v>368</v>
      </c>
      <c r="I534">
        <v>1.694E-2</v>
      </c>
      <c r="J534" s="8">
        <f t="shared" si="25"/>
        <v>9.0600000000000021E-3</v>
      </c>
      <c r="K534" s="9">
        <f t="shared" si="27"/>
        <v>1</v>
      </c>
      <c r="L534" t="s">
        <v>1513</v>
      </c>
      <c r="M534" s="1" t="str">
        <f t="array" ref="M534">INDEX($P$2:$P$34, MATCH(MIN(ABS($O$2:$O$34 - K534)), ABS($O$2:$O$34 - K534), 0))</f>
        <v>52 SEM</v>
      </c>
      <c r="N534" s="19">
        <f t="shared" si="26"/>
        <v>2.6000000000000002E-2</v>
      </c>
    </row>
    <row r="535" spans="1:14" x14ac:dyDescent="0.25">
      <c r="A535" t="s">
        <v>1514</v>
      </c>
      <c r="B535" t="s">
        <v>1515</v>
      </c>
      <c r="C535" t="s">
        <v>1516</v>
      </c>
      <c r="D535" s="7">
        <v>44018</v>
      </c>
      <c r="E535" s="7">
        <v>44109</v>
      </c>
      <c r="F535">
        <v>4.1500000000000004</v>
      </c>
      <c r="G535" t="s">
        <v>153</v>
      </c>
      <c r="H535">
        <v>91</v>
      </c>
      <c r="I535">
        <v>1.435E-2</v>
      </c>
      <c r="J535" s="8">
        <f t="shared" si="25"/>
        <v>2.7150000000000001E-2</v>
      </c>
      <c r="K535" s="9">
        <f t="shared" si="27"/>
        <v>0.25</v>
      </c>
      <c r="L535" t="s">
        <v>1517</v>
      </c>
      <c r="M535" s="1" t="str">
        <f t="array" ref="M535">INDEX($P$2:$P$34, MATCH(MIN(ABS($O$2:$O$34 - K535)), ABS($O$2:$O$34 - K535), 0))</f>
        <v>13 SEM</v>
      </c>
      <c r="N535" s="19">
        <f t="shared" si="26"/>
        <v>4.1500000000000002E-2</v>
      </c>
    </row>
    <row r="536" spans="1:14" x14ac:dyDescent="0.25">
      <c r="A536" t="s">
        <v>1518</v>
      </c>
      <c r="B536" t="s">
        <v>1519</v>
      </c>
      <c r="C536" t="s">
        <v>1519</v>
      </c>
      <c r="D536" s="7">
        <v>44022</v>
      </c>
      <c r="E536" s="7">
        <v>44204</v>
      </c>
      <c r="F536">
        <v>4.95</v>
      </c>
      <c r="G536" t="s">
        <v>58</v>
      </c>
      <c r="H536">
        <v>182</v>
      </c>
      <c r="I536">
        <v>1.549E-2</v>
      </c>
      <c r="J536" s="8">
        <f t="shared" si="25"/>
        <v>3.4009999999999999E-2</v>
      </c>
      <c r="K536" s="9">
        <f t="shared" si="27"/>
        <v>0.5</v>
      </c>
      <c r="L536" t="s">
        <v>1520</v>
      </c>
      <c r="M536" s="1" t="str">
        <f t="array" ref="M536">INDEX($P$2:$P$34, MATCH(MIN(ABS($O$2:$O$34 - K536)), ABS($O$2:$O$34 - K536), 0))</f>
        <v>26 SEM</v>
      </c>
      <c r="N536" s="19">
        <f t="shared" si="26"/>
        <v>4.9500000000000002E-2</v>
      </c>
    </row>
    <row r="537" spans="1:14" x14ac:dyDescent="0.25">
      <c r="A537" t="s">
        <v>1521</v>
      </c>
      <c r="B537" t="s">
        <v>1522</v>
      </c>
      <c r="C537" t="s">
        <v>1522</v>
      </c>
      <c r="D537" s="7">
        <v>44022</v>
      </c>
      <c r="E537" s="7">
        <v>44204</v>
      </c>
      <c r="F537">
        <v>2.15</v>
      </c>
      <c r="G537" t="s">
        <v>27</v>
      </c>
      <c r="H537">
        <v>182</v>
      </c>
      <c r="I537">
        <v>1.549E-2</v>
      </c>
      <c r="J537" s="8">
        <f t="shared" si="25"/>
        <v>6.009999999999998E-3</v>
      </c>
      <c r="K537" s="9">
        <f t="shared" si="27"/>
        <v>0.5</v>
      </c>
      <c r="L537" t="s">
        <v>1520</v>
      </c>
      <c r="M537" s="1" t="str">
        <f t="array" ref="M537">INDEX($P$2:$P$34, MATCH(MIN(ABS($O$2:$O$34 - K537)), ABS($O$2:$O$34 - K537), 0))</f>
        <v>26 SEM</v>
      </c>
      <c r="N537" s="19">
        <f t="shared" si="26"/>
        <v>2.1499999999999998E-2</v>
      </c>
    </row>
    <row r="538" spans="1:14" x14ac:dyDescent="0.25">
      <c r="A538" t="s">
        <v>1523</v>
      </c>
      <c r="B538" t="s">
        <v>1524</v>
      </c>
      <c r="C538" t="s">
        <v>1524</v>
      </c>
      <c r="D538" s="7">
        <v>44022</v>
      </c>
      <c r="E538" s="7">
        <v>44386</v>
      </c>
      <c r="F538">
        <v>2.5</v>
      </c>
      <c r="G538" t="s">
        <v>95</v>
      </c>
      <c r="H538">
        <v>364</v>
      </c>
      <c r="I538">
        <v>1.6740000000000001E-2</v>
      </c>
      <c r="J538" s="8">
        <f t="shared" si="25"/>
        <v>8.26E-3</v>
      </c>
      <c r="K538" s="9">
        <f t="shared" si="27"/>
        <v>1</v>
      </c>
      <c r="L538" t="s">
        <v>1520</v>
      </c>
      <c r="M538" s="1" t="str">
        <f t="array" ref="M538">INDEX($P$2:$P$34, MATCH(MIN(ABS($O$2:$O$34 - K538)), ABS($O$2:$O$34 - K538), 0))</f>
        <v>52 SEM</v>
      </c>
      <c r="N538" s="19">
        <f t="shared" si="26"/>
        <v>2.5000000000000001E-2</v>
      </c>
    </row>
    <row r="539" spans="1:14" x14ac:dyDescent="0.25">
      <c r="A539" t="s">
        <v>1525</v>
      </c>
      <c r="B539" t="s">
        <v>1526</v>
      </c>
      <c r="C539" t="s">
        <v>1527</v>
      </c>
      <c r="D539" s="7">
        <v>44035</v>
      </c>
      <c r="E539" s="7">
        <v>44126</v>
      </c>
      <c r="F539">
        <v>4.1500000000000004</v>
      </c>
      <c r="G539" t="s">
        <v>153</v>
      </c>
      <c r="H539">
        <v>91</v>
      </c>
      <c r="I539">
        <v>1.55E-2</v>
      </c>
      <c r="J539" s="8">
        <f t="shared" si="25"/>
        <v>2.6000000000000002E-2</v>
      </c>
      <c r="K539" s="9">
        <f t="shared" si="27"/>
        <v>0.25</v>
      </c>
      <c r="L539" t="s">
        <v>1528</v>
      </c>
      <c r="M539" s="1" t="str">
        <f t="array" ref="M539">INDEX($P$2:$P$34, MATCH(MIN(ABS($O$2:$O$34 - K539)), ABS($O$2:$O$34 - K539), 0))</f>
        <v>13 SEM</v>
      </c>
      <c r="N539" s="19">
        <f t="shared" si="26"/>
        <v>4.1500000000000002E-2</v>
      </c>
    </row>
    <row r="540" spans="1:14" x14ac:dyDescent="0.25">
      <c r="A540" t="s">
        <v>1529</v>
      </c>
      <c r="B540" t="s">
        <v>1530</v>
      </c>
      <c r="C540" t="s">
        <v>1530</v>
      </c>
      <c r="D540" s="7">
        <v>44036</v>
      </c>
      <c r="E540" s="7">
        <v>45862</v>
      </c>
      <c r="F540">
        <v>2.81</v>
      </c>
      <c r="G540" t="s">
        <v>680</v>
      </c>
      <c r="H540">
        <v>1826</v>
      </c>
      <c r="I540">
        <v>2.0299999999999999E-2</v>
      </c>
      <c r="J540" s="8">
        <f t="shared" si="25"/>
        <v>7.8000000000000014E-3</v>
      </c>
      <c r="K540" s="9">
        <f t="shared" si="27"/>
        <v>5</v>
      </c>
      <c r="L540" t="s">
        <v>1531</v>
      </c>
      <c r="M540" s="1" t="str">
        <f t="array" ref="M540">INDEX($P$2:$P$34, MATCH(MIN(ABS($O$2:$O$34 - K540)), ABS($O$2:$O$34 - K540), 0))</f>
        <v>5 ANS</v>
      </c>
      <c r="N540" s="19">
        <f t="shared" si="26"/>
        <v>2.81E-2</v>
      </c>
    </row>
    <row r="541" spans="1:14" x14ac:dyDescent="0.25">
      <c r="A541" t="s">
        <v>1532</v>
      </c>
      <c r="B541" t="s">
        <v>1533</v>
      </c>
      <c r="C541" t="s">
        <v>1534</v>
      </c>
      <c r="D541" s="7">
        <v>44039</v>
      </c>
      <c r="E541" s="7">
        <v>44058</v>
      </c>
      <c r="F541">
        <v>4.1500000000000004</v>
      </c>
      <c r="G541" t="s">
        <v>153</v>
      </c>
      <c r="H541">
        <v>19</v>
      </c>
      <c r="I541">
        <v>1.529E-2</v>
      </c>
      <c r="J541" s="8">
        <f t="shared" si="25"/>
        <v>2.6210000000000004E-2</v>
      </c>
      <c r="K541" s="9">
        <f t="shared" si="27"/>
        <v>0.05</v>
      </c>
      <c r="L541" t="s">
        <v>1535</v>
      </c>
      <c r="M541" s="1" t="str">
        <f t="array" ref="M541">INDEX($P$2:$P$34, MATCH(MIN(ABS($O$2:$O$34 - K541)), ABS($O$2:$O$34 - K541), 0))</f>
        <v>1 MOIS</v>
      </c>
      <c r="N541" s="19">
        <f t="shared" si="26"/>
        <v>4.1500000000000002E-2</v>
      </c>
    </row>
    <row r="542" spans="1:14" x14ac:dyDescent="0.25">
      <c r="A542" t="s">
        <v>1536</v>
      </c>
      <c r="B542" t="s">
        <v>1537</v>
      </c>
      <c r="C542" t="s">
        <v>1538</v>
      </c>
      <c r="D542" s="7">
        <v>44039</v>
      </c>
      <c r="E542" s="7">
        <v>44104</v>
      </c>
      <c r="F542">
        <v>4.1500000000000004</v>
      </c>
      <c r="G542" t="s">
        <v>153</v>
      </c>
      <c r="H542">
        <v>65</v>
      </c>
      <c r="I542">
        <v>1.5440000000000001E-2</v>
      </c>
      <c r="J542" s="8">
        <f t="shared" si="25"/>
        <v>2.606E-2</v>
      </c>
      <c r="K542" s="9">
        <f t="shared" si="27"/>
        <v>0.18</v>
      </c>
      <c r="L542" t="s">
        <v>1535</v>
      </c>
      <c r="M542" s="1" t="str">
        <f t="array" ref="M542">INDEX($P$2:$P$34, MATCH(MIN(ABS($O$2:$O$34 - K542)), ABS($O$2:$O$34 - K542), 0))</f>
        <v>13 SEM</v>
      </c>
      <c r="N542" s="19">
        <f t="shared" si="26"/>
        <v>4.1500000000000002E-2</v>
      </c>
    </row>
    <row r="543" spans="1:14" x14ac:dyDescent="0.25">
      <c r="A543" t="s">
        <v>1539</v>
      </c>
      <c r="B543" t="s">
        <v>1540</v>
      </c>
      <c r="C543" t="s">
        <v>1541</v>
      </c>
      <c r="D543" s="7">
        <v>44039</v>
      </c>
      <c r="E543" s="7">
        <v>44104</v>
      </c>
      <c r="F543">
        <v>3.8</v>
      </c>
      <c r="G543" t="s">
        <v>153</v>
      </c>
      <c r="H543">
        <v>65</v>
      </c>
      <c r="I543">
        <v>1.5440000000000001E-2</v>
      </c>
      <c r="J543" s="8">
        <f t="shared" si="25"/>
        <v>2.2559999999999997E-2</v>
      </c>
      <c r="K543" s="9">
        <f t="shared" si="27"/>
        <v>0.18</v>
      </c>
      <c r="L543" t="s">
        <v>1535</v>
      </c>
      <c r="M543" s="1" t="str">
        <f t="array" ref="M543">INDEX($P$2:$P$34, MATCH(MIN(ABS($O$2:$O$34 - K543)), ABS($O$2:$O$34 - K543), 0))</f>
        <v>13 SEM</v>
      </c>
      <c r="N543" s="19">
        <f t="shared" si="26"/>
        <v>3.7999999999999999E-2</v>
      </c>
    </row>
    <row r="544" spans="1:14" x14ac:dyDescent="0.25">
      <c r="A544" t="s">
        <v>1542</v>
      </c>
      <c r="B544" t="s">
        <v>1543</v>
      </c>
      <c r="C544" t="s">
        <v>1543</v>
      </c>
      <c r="D544" s="7">
        <v>44041</v>
      </c>
      <c r="E544" s="7">
        <v>44406</v>
      </c>
      <c r="F544">
        <v>2.0099999999999998</v>
      </c>
      <c r="G544" t="s">
        <v>118</v>
      </c>
      <c r="H544">
        <v>365</v>
      </c>
      <c r="I544">
        <v>1.6830000000000001E-2</v>
      </c>
      <c r="J544" s="8">
        <f t="shared" si="25"/>
        <v>3.2699999999999951E-3</v>
      </c>
      <c r="K544" s="9">
        <f t="shared" si="27"/>
        <v>1</v>
      </c>
      <c r="L544" t="s">
        <v>1544</v>
      </c>
      <c r="M544" s="1" t="str">
        <f t="array" ref="M544">INDEX($P$2:$P$34, MATCH(MIN(ABS($O$2:$O$34 - K544)), ABS($O$2:$O$34 - K544), 0))</f>
        <v>52 SEM</v>
      </c>
      <c r="N544" s="19">
        <f t="shared" si="26"/>
        <v>2.0099999999999996E-2</v>
      </c>
    </row>
    <row r="545" spans="1:14" x14ac:dyDescent="0.25">
      <c r="A545" t="s">
        <v>1545</v>
      </c>
      <c r="B545" t="s">
        <v>1546</v>
      </c>
      <c r="C545" t="s">
        <v>1546</v>
      </c>
      <c r="D545" s="7">
        <v>44041</v>
      </c>
      <c r="E545" s="7">
        <v>44592</v>
      </c>
      <c r="F545">
        <v>2.15</v>
      </c>
      <c r="G545" t="s">
        <v>118</v>
      </c>
      <c r="H545">
        <v>551</v>
      </c>
      <c r="I545">
        <v>1.7579999999999998E-2</v>
      </c>
      <c r="J545" s="8">
        <f t="shared" si="25"/>
        <v>3.9199999999999999E-3</v>
      </c>
      <c r="K545" s="9">
        <f t="shared" si="27"/>
        <v>2</v>
      </c>
      <c r="L545" t="s">
        <v>1544</v>
      </c>
      <c r="M545" s="1" t="str">
        <f t="array" ref="M545">INDEX($P$2:$P$34, MATCH(MIN(ABS($O$2:$O$34 - K545)), ABS($O$2:$O$34 - K545), 0))</f>
        <v>2 ANS</v>
      </c>
      <c r="N545" s="19">
        <f t="shared" si="26"/>
        <v>2.1499999999999998E-2</v>
      </c>
    </row>
    <row r="546" spans="1:14" x14ac:dyDescent="0.25">
      <c r="A546" t="s">
        <v>1547</v>
      </c>
      <c r="B546" t="s">
        <v>1548</v>
      </c>
      <c r="C546" t="s">
        <v>1548</v>
      </c>
      <c r="D546" s="7">
        <v>44041</v>
      </c>
      <c r="E546" s="7">
        <v>44771</v>
      </c>
      <c r="F546">
        <v>2.2200000000000002</v>
      </c>
      <c r="G546" t="s">
        <v>118</v>
      </c>
      <c r="H546">
        <v>730</v>
      </c>
      <c r="I546">
        <v>1.805E-2</v>
      </c>
      <c r="J546" s="8">
        <f t="shared" si="25"/>
        <v>4.1500000000000009E-3</v>
      </c>
      <c r="K546" s="9">
        <f t="shared" si="27"/>
        <v>2</v>
      </c>
      <c r="L546" t="s">
        <v>1544</v>
      </c>
      <c r="M546" s="1" t="str">
        <f t="array" ref="M546">INDEX($P$2:$P$34, MATCH(MIN(ABS($O$2:$O$34 - K546)), ABS($O$2:$O$34 - K546), 0))</f>
        <v>2 ANS</v>
      </c>
      <c r="N546" s="19">
        <f t="shared" si="26"/>
        <v>2.2200000000000001E-2</v>
      </c>
    </row>
    <row r="547" spans="1:14" x14ac:dyDescent="0.25">
      <c r="A547" t="s">
        <v>1549</v>
      </c>
      <c r="B547" t="s">
        <v>1550</v>
      </c>
      <c r="C547" t="s">
        <v>1550</v>
      </c>
      <c r="D547" s="7">
        <v>44041</v>
      </c>
      <c r="E547" s="7">
        <v>44771</v>
      </c>
      <c r="F547">
        <v>2.1</v>
      </c>
      <c r="G547" t="s">
        <v>62</v>
      </c>
      <c r="H547">
        <v>730</v>
      </c>
      <c r="I547">
        <v>1.805E-2</v>
      </c>
      <c r="J547" s="8">
        <f t="shared" si="25"/>
        <v>2.9500000000000012E-3</v>
      </c>
      <c r="K547" s="9">
        <f t="shared" si="27"/>
        <v>2</v>
      </c>
      <c r="L547" t="s">
        <v>1544</v>
      </c>
      <c r="M547" s="1" t="str">
        <f t="array" ref="M547">INDEX($P$2:$P$34, MATCH(MIN(ABS($O$2:$O$34 - K547)), ABS($O$2:$O$34 - K547), 0))</f>
        <v>2 ANS</v>
      </c>
      <c r="N547" s="19">
        <f t="shared" si="26"/>
        <v>2.1000000000000001E-2</v>
      </c>
    </row>
    <row r="548" spans="1:14" x14ac:dyDescent="0.25">
      <c r="A548" t="s">
        <v>1551</v>
      </c>
      <c r="B548" t="s">
        <v>1552</v>
      </c>
      <c r="C548" t="s">
        <v>1552</v>
      </c>
      <c r="D548" s="7">
        <v>44041</v>
      </c>
      <c r="E548" s="7">
        <v>44256</v>
      </c>
      <c r="F548">
        <v>1.8</v>
      </c>
      <c r="G548" t="s">
        <v>782</v>
      </c>
      <c r="H548">
        <v>215</v>
      </c>
      <c r="I548">
        <v>1.5810000000000001E-2</v>
      </c>
      <c r="J548" s="8">
        <f t="shared" si="25"/>
        <v>2.190000000000001E-3</v>
      </c>
      <c r="K548" s="9">
        <f t="shared" si="27"/>
        <v>0.59</v>
      </c>
      <c r="L548" t="s">
        <v>1544</v>
      </c>
      <c r="M548" s="1" t="str">
        <f t="array" ref="M548">INDEX($P$2:$P$34, MATCH(MIN(ABS($O$2:$O$34 - K548)), ABS($O$2:$O$34 - K548), 0))</f>
        <v>26 SEM</v>
      </c>
      <c r="N548" s="19">
        <f t="shared" si="26"/>
        <v>1.8000000000000002E-2</v>
      </c>
    </row>
    <row r="549" spans="1:14" x14ac:dyDescent="0.25">
      <c r="A549" t="s">
        <v>1553</v>
      </c>
      <c r="B549" t="s">
        <v>1554</v>
      </c>
      <c r="C549" t="s">
        <v>1554</v>
      </c>
      <c r="D549" s="7">
        <v>44041</v>
      </c>
      <c r="E549" s="7">
        <v>44504</v>
      </c>
      <c r="F549">
        <v>2</v>
      </c>
      <c r="G549" t="s">
        <v>782</v>
      </c>
      <c r="H549">
        <v>463</v>
      </c>
      <c r="I549">
        <v>1.7139999999999999E-2</v>
      </c>
      <c r="J549" s="8">
        <f t="shared" si="25"/>
        <v>2.8600000000000014E-3</v>
      </c>
      <c r="K549" s="9">
        <f t="shared" si="27"/>
        <v>1</v>
      </c>
      <c r="L549" t="s">
        <v>1544</v>
      </c>
      <c r="M549" s="1" t="str">
        <f t="array" ref="M549">INDEX($P$2:$P$34, MATCH(MIN(ABS($O$2:$O$34 - K549)), ABS($O$2:$O$34 - K549), 0))</f>
        <v>52 SEM</v>
      </c>
      <c r="N549" s="19">
        <f t="shared" si="26"/>
        <v>0.02</v>
      </c>
    </row>
    <row r="550" spans="1:14" x14ac:dyDescent="0.25">
      <c r="A550" t="s">
        <v>1555</v>
      </c>
      <c r="B550" t="s">
        <v>1556</v>
      </c>
      <c r="C550" t="s">
        <v>1556</v>
      </c>
      <c r="D550" s="7">
        <v>44041</v>
      </c>
      <c r="E550" s="7">
        <v>45139</v>
      </c>
      <c r="F550">
        <v>2.25</v>
      </c>
      <c r="G550" t="s">
        <v>782</v>
      </c>
      <c r="H550">
        <v>1098</v>
      </c>
      <c r="I550">
        <v>1.8700000000000001E-2</v>
      </c>
      <c r="J550" s="8">
        <f t="shared" si="25"/>
        <v>3.7999999999999978E-3</v>
      </c>
      <c r="K550" s="9">
        <f t="shared" si="27"/>
        <v>3</v>
      </c>
      <c r="L550" t="s">
        <v>1544</v>
      </c>
      <c r="M550" s="1" t="str">
        <f t="array" ref="M550">INDEX($P$2:$P$34, MATCH(MIN(ABS($O$2:$O$34 - K550)), ABS($O$2:$O$34 - K550), 0))</f>
        <v>3 ANS</v>
      </c>
      <c r="N550" s="19">
        <f t="shared" si="26"/>
        <v>2.2499999999999999E-2</v>
      </c>
    </row>
    <row r="551" spans="1:14" x14ac:dyDescent="0.25">
      <c r="A551" t="s">
        <v>1557</v>
      </c>
      <c r="B551" t="s">
        <v>1558</v>
      </c>
      <c r="C551" t="s">
        <v>1558</v>
      </c>
      <c r="D551" s="7">
        <v>44041</v>
      </c>
      <c r="E551" s="7">
        <v>45870</v>
      </c>
      <c r="F551">
        <v>2.5299999999999998</v>
      </c>
      <c r="G551" t="s">
        <v>782</v>
      </c>
      <c r="H551">
        <v>1829</v>
      </c>
      <c r="I551">
        <v>2.0299999999999999E-2</v>
      </c>
      <c r="J551" s="8">
        <f t="shared" si="25"/>
        <v>5.000000000000001E-3</v>
      </c>
      <c r="K551" s="9">
        <f t="shared" si="27"/>
        <v>5</v>
      </c>
      <c r="L551" t="s">
        <v>1544</v>
      </c>
      <c r="M551" s="1" t="str">
        <f t="array" ref="M551">INDEX($P$2:$P$34, MATCH(MIN(ABS($O$2:$O$34 - K551)), ABS($O$2:$O$34 - K551), 0))</f>
        <v>5 ANS</v>
      </c>
      <c r="N551" s="19">
        <f t="shared" si="26"/>
        <v>2.53E-2</v>
      </c>
    </row>
    <row r="552" spans="1:14" x14ac:dyDescent="0.25">
      <c r="A552" t="s">
        <v>1559</v>
      </c>
      <c r="B552" t="s">
        <v>1560</v>
      </c>
      <c r="C552" t="s">
        <v>1560</v>
      </c>
      <c r="D552" s="7">
        <v>44046</v>
      </c>
      <c r="E552" s="7">
        <v>44410</v>
      </c>
      <c r="F552">
        <v>4.95</v>
      </c>
      <c r="G552" t="s">
        <v>58</v>
      </c>
      <c r="H552">
        <v>364</v>
      </c>
      <c r="I552">
        <v>1.6709999999999999E-2</v>
      </c>
      <c r="J552" s="8">
        <f t="shared" si="25"/>
        <v>3.279E-2</v>
      </c>
      <c r="K552" s="9">
        <f t="shared" si="27"/>
        <v>1</v>
      </c>
      <c r="L552" t="s">
        <v>1561</v>
      </c>
      <c r="M552" s="1" t="str">
        <f t="array" ref="M552">INDEX($P$2:$P$34, MATCH(MIN(ABS($O$2:$O$34 - K552)), ABS($O$2:$O$34 - K552), 0))</f>
        <v>52 SEM</v>
      </c>
      <c r="N552" s="19">
        <f t="shared" si="26"/>
        <v>4.9500000000000002E-2</v>
      </c>
    </row>
    <row r="553" spans="1:14" x14ac:dyDescent="0.25">
      <c r="A553" t="s">
        <v>1562</v>
      </c>
      <c r="B553" t="s">
        <v>1563</v>
      </c>
      <c r="C553" t="s">
        <v>1563</v>
      </c>
      <c r="D553" s="7">
        <v>44046</v>
      </c>
      <c r="E553" s="7">
        <v>44228</v>
      </c>
      <c r="F553">
        <v>4.95</v>
      </c>
      <c r="G553" t="s">
        <v>58</v>
      </c>
      <c r="H553">
        <v>182</v>
      </c>
      <c r="I553">
        <v>1.5720000000000001E-2</v>
      </c>
      <c r="J553" s="8">
        <f t="shared" si="25"/>
        <v>3.3780000000000004E-2</v>
      </c>
      <c r="K553" s="9">
        <f t="shared" si="27"/>
        <v>0.5</v>
      </c>
      <c r="L553" t="s">
        <v>1561</v>
      </c>
      <c r="M553" s="1" t="str">
        <f t="array" ref="M553">INDEX($P$2:$P$34, MATCH(MIN(ABS($O$2:$O$34 - K553)), ABS($O$2:$O$34 - K553), 0))</f>
        <v>26 SEM</v>
      </c>
      <c r="N553" s="19">
        <f t="shared" si="26"/>
        <v>4.9500000000000002E-2</v>
      </c>
    </row>
    <row r="554" spans="1:14" x14ac:dyDescent="0.25">
      <c r="A554" t="s">
        <v>1564</v>
      </c>
      <c r="B554" t="s">
        <v>1565</v>
      </c>
      <c r="C554" t="s">
        <v>1566</v>
      </c>
      <c r="D554" s="7">
        <v>44046</v>
      </c>
      <c r="E554" s="7">
        <v>44137</v>
      </c>
      <c r="F554">
        <v>3.7</v>
      </c>
      <c r="G554" t="s">
        <v>153</v>
      </c>
      <c r="H554">
        <v>91</v>
      </c>
      <c r="I554">
        <v>1.4999999999999999E-2</v>
      </c>
      <c r="J554" s="8">
        <f t="shared" si="25"/>
        <v>2.2000000000000006E-2</v>
      </c>
      <c r="K554" s="9">
        <f t="shared" si="27"/>
        <v>0.25</v>
      </c>
      <c r="L554" t="s">
        <v>1561</v>
      </c>
      <c r="M554" s="1" t="str">
        <f t="array" ref="M554">INDEX($P$2:$P$34, MATCH(MIN(ABS($O$2:$O$34 - K554)), ABS($O$2:$O$34 - K554), 0))</f>
        <v>13 SEM</v>
      </c>
      <c r="N554" s="19">
        <f t="shared" si="26"/>
        <v>3.7000000000000005E-2</v>
      </c>
    </row>
    <row r="555" spans="1:14" x14ac:dyDescent="0.25">
      <c r="A555" t="s">
        <v>1567</v>
      </c>
      <c r="B555" t="s">
        <v>1568</v>
      </c>
      <c r="C555" t="s">
        <v>1569</v>
      </c>
      <c r="D555" s="7">
        <v>44046</v>
      </c>
      <c r="E555" s="7">
        <v>44473</v>
      </c>
      <c r="F555">
        <v>2.6</v>
      </c>
      <c r="G555" t="s">
        <v>95</v>
      </c>
      <c r="H555">
        <v>427</v>
      </c>
      <c r="I555">
        <v>1.712E-2</v>
      </c>
      <c r="J555" s="8">
        <f t="shared" si="25"/>
        <v>8.8800000000000025E-3</v>
      </c>
      <c r="K555" s="9">
        <f t="shared" si="27"/>
        <v>1</v>
      </c>
      <c r="L555" t="s">
        <v>1561</v>
      </c>
      <c r="M555" s="1" t="str">
        <f t="array" ref="M555">INDEX($P$2:$P$34, MATCH(MIN(ABS($O$2:$O$34 - K555)), ABS($O$2:$O$34 - K555), 0))</f>
        <v>52 SEM</v>
      </c>
      <c r="N555" s="19">
        <f t="shared" si="26"/>
        <v>2.6000000000000002E-2</v>
      </c>
    </row>
    <row r="556" spans="1:14" x14ac:dyDescent="0.25">
      <c r="A556" t="s">
        <v>1570</v>
      </c>
      <c r="B556" t="s">
        <v>1571</v>
      </c>
      <c r="C556" t="s">
        <v>1571</v>
      </c>
      <c r="D556" s="7">
        <v>44048</v>
      </c>
      <c r="E556" s="7">
        <v>44414</v>
      </c>
      <c r="F556">
        <v>2.15</v>
      </c>
      <c r="G556" t="s">
        <v>41</v>
      </c>
      <c r="H556">
        <v>366</v>
      </c>
      <c r="I556">
        <v>1.687E-2</v>
      </c>
      <c r="J556" s="8">
        <f t="shared" si="25"/>
        <v>4.6299999999999987E-3</v>
      </c>
      <c r="K556" s="9">
        <f t="shared" si="27"/>
        <v>1</v>
      </c>
      <c r="L556" t="s">
        <v>1572</v>
      </c>
      <c r="M556" s="1" t="str">
        <f t="array" ref="M556">INDEX($P$2:$P$34, MATCH(MIN(ABS($O$2:$O$34 - K556)), ABS($O$2:$O$34 - K556), 0))</f>
        <v>52 SEM</v>
      </c>
      <c r="N556" s="19">
        <f t="shared" si="26"/>
        <v>2.1499999999999998E-2</v>
      </c>
    </row>
    <row r="557" spans="1:14" x14ac:dyDescent="0.25">
      <c r="A557" t="s">
        <v>1573</v>
      </c>
      <c r="B557" t="s">
        <v>1574</v>
      </c>
      <c r="C557" t="s">
        <v>1574</v>
      </c>
      <c r="D557" s="7">
        <v>44048</v>
      </c>
      <c r="E557" s="7">
        <v>44412</v>
      </c>
      <c r="F557">
        <v>2</v>
      </c>
      <c r="G557" t="s">
        <v>54</v>
      </c>
      <c r="H557">
        <v>364</v>
      </c>
      <c r="I557">
        <v>1.6629999999999999E-2</v>
      </c>
      <c r="J557" s="8">
        <f t="shared" si="25"/>
        <v>3.3700000000000015E-3</v>
      </c>
      <c r="K557" s="9">
        <f t="shared" si="27"/>
        <v>1</v>
      </c>
      <c r="L557" t="s">
        <v>1572</v>
      </c>
      <c r="M557" s="1" t="str">
        <f t="array" ref="M557">INDEX($P$2:$P$34, MATCH(MIN(ABS($O$2:$O$34 - K557)), ABS($O$2:$O$34 - K557), 0))</f>
        <v>52 SEM</v>
      </c>
      <c r="N557" s="19">
        <f t="shared" si="26"/>
        <v>0.02</v>
      </c>
    </row>
    <row r="558" spans="1:14" x14ac:dyDescent="0.25">
      <c r="A558" t="s">
        <v>1575</v>
      </c>
      <c r="B558" t="s">
        <v>1576</v>
      </c>
      <c r="C558" t="s">
        <v>1577</v>
      </c>
      <c r="D558" s="7">
        <v>44049</v>
      </c>
      <c r="E558" s="7">
        <v>44140</v>
      </c>
      <c r="F558">
        <v>1.8</v>
      </c>
      <c r="G558" t="s">
        <v>91</v>
      </c>
      <c r="H558">
        <v>91</v>
      </c>
      <c r="I558">
        <v>1.4999999999999999E-2</v>
      </c>
      <c r="J558" s="8">
        <f t="shared" si="25"/>
        <v>3.0000000000000027E-3</v>
      </c>
      <c r="K558" s="9">
        <f t="shared" si="27"/>
        <v>0.25</v>
      </c>
      <c r="L558" t="s">
        <v>1572</v>
      </c>
      <c r="M558" s="1" t="str">
        <f t="array" ref="M558">INDEX($P$2:$P$34, MATCH(MIN(ABS($O$2:$O$34 - K558)), ABS($O$2:$O$34 - K558), 0))</f>
        <v>13 SEM</v>
      </c>
      <c r="N558" s="19">
        <f t="shared" si="26"/>
        <v>1.8000000000000002E-2</v>
      </c>
    </row>
    <row r="559" spans="1:14" x14ac:dyDescent="0.25">
      <c r="A559" t="s">
        <v>1578</v>
      </c>
      <c r="B559" t="s">
        <v>1579</v>
      </c>
      <c r="C559" t="s">
        <v>1579</v>
      </c>
      <c r="D559" s="7">
        <v>44053</v>
      </c>
      <c r="E559" s="7">
        <v>45148</v>
      </c>
      <c r="F559">
        <v>2.52</v>
      </c>
      <c r="G559" t="s">
        <v>192</v>
      </c>
      <c r="H559">
        <v>1095</v>
      </c>
      <c r="I559">
        <v>1.907E-2</v>
      </c>
      <c r="J559" s="8">
        <f t="shared" si="25"/>
        <v>6.13E-3</v>
      </c>
      <c r="K559" s="9">
        <f t="shared" si="27"/>
        <v>3</v>
      </c>
      <c r="L559" t="s">
        <v>1580</v>
      </c>
      <c r="M559" s="1" t="str">
        <f t="array" ref="M559">INDEX($P$2:$P$34, MATCH(MIN(ABS($O$2:$O$34 - K559)), ABS($O$2:$O$34 - K559), 0))</f>
        <v>3 ANS</v>
      </c>
      <c r="N559" s="19">
        <f t="shared" si="26"/>
        <v>2.52E-2</v>
      </c>
    </row>
    <row r="560" spans="1:14" x14ac:dyDescent="0.25">
      <c r="A560" t="s">
        <v>1581</v>
      </c>
      <c r="B560" t="s">
        <v>1582</v>
      </c>
      <c r="C560" t="s">
        <v>1582</v>
      </c>
      <c r="D560" s="7">
        <v>44053</v>
      </c>
      <c r="E560" s="7">
        <v>45879</v>
      </c>
      <c r="F560">
        <v>2.67</v>
      </c>
      <c r="G560" t="s">
        <v>192</v>
      </c>
      <c r="H560">
        <v>1826</v>
      </c>
      <c r="I560">
        <v>2.0799999999999999E-2</v>
      </c>
      <c r="J560" s="8">
        <f t="shared" si="25"/>
        <v>5.899999999999999E-3</v>
      </c>
      <c r="K560" s="9">
        <f t="shared" si="27"/>
        <v>5</v>
      </c>
      <c r="L560" t="s">
        <v>1580</v>
      </c>
      <c r="M560" s="1" t="str">
        <f t="array" ref="M560">INDEX($P$2:$P$34, MATCH(MIN(ABS($O$2:$O$34 - K560)), ABS($O$2:$O$34 - K560), 0))</f>
        <v>5 ANS</v>
      </c>
      <c r="N560" s="19">
        <f t="shared" si="26"/>
        <v>2.6699999999999998E-2</v>
      </c>
    </row>
    <row r="561" spans="1:14" x14ac:dyDescent="0.25">
      <c r="A561" t="s">
        <v>1583</v>
      </c>
      <c r="B561" t="s">
        <v>1584</v>
      </c>
      <c r="C561" t="s">
        <v>1584</v>
      </c>
      <c r="D561" s="7">
        <v>44054</v>
      </c>
      <c r="E561" s="7">
        <v>44236</v>
      </c>
      <c r="F561">
        <v>4.95</v>
      </c>
      <c r="G561" t="s">
        <v>58</v>
      </c>
      <c r="H561">
        <v>182</v>
      </c>
      <c r="I561">
        <v>1.592E-2</v>
      </c>
      <c r="J561" s="8">
        <f t="shared" si="25"/>
        <v>3.3579999999999999E-2</v>
      </c>
      <c r="K561" s="9">
        <f t="shared" si="27"/>
        <v>0.5</v>
      </c>
      <c r="L561" t="s">
        <v>1585</v>
      </c>
      <c r="M561" s="1" t="str">
        <f t="array" ref="M561">INDEX($P$2:$P$34, MATCH(MIN(ABS($O$2:$O$34 - K561)), ABS($O$2:$O$34 - K561), 0))</f>
        <v>26 SEM</v>
      </c>
      <c r="N561" s="19">
        <f t="shared" si="26"/>
        <v>4.9500000000000002E-2</v>
      </c>
    </row>
    <row r="562" spans="1:14" x14ac:dyDescent="0.25">
      <c r="A562" t="s">
        <v>1586</v>
      </c>
      <c r="B562" t="s">
        <v>1587</v>
      </c>
      <c r="C562" t="s">
        <v>1587</v>
      </c>
      <c r="D562" s="7">
        <v>44061</v>
      </c>
      <c r="E562" s="7">
        <v>44487</v>
      </c>
      <c r="F562">
        <v>2.6</v>
      </c>
      <c r="G562" t="s">
        <v>95</v>
      </c>
      <c r="H562">
        <v>426</v>
      </c>
      <c r="I562">
        <v>1.72E-2</v>
      </c>
      <c r="J562" s="8">
        <f t="shared" si="25"/>
        <v>8.8000000000000023E-3</v>
      </c>
      <c r="K562" s="9">
        <f t="shared" si="27"/>
        <v>1</v>
      </c>
      <c r="L562" t="s">
        <v>1588</v>
      </c>
      <c r="M562" s="1" t="str">
        <f t="array" ref="M562">INDEX($P$2:$P$34, MATCH(MIN(ABS($O$2:$O$34 - K562)), ABS($O$2:$O$34 - K562), 0))</f>
        <v>52 SEM</v>
      </c>
      <c r="N562" s="19">
        <f t="shared" si="26"/>
        <v>2.6000000000000002E-2</v>
      </c>
    </row>
    <row r="563" spans="1:14" x14ac:dyDescent="0.25">
      <c r="A563" t="s">
        <v>1589</v>
      </c>
      <c r="B563" t="s">
        <v>1590</v>
      </c>
      <c r="C563" t="s">
        <v>1590</v>
      </c>
      <c r="D563" s="7">
        <v>44071</v>
      </c>
      <c r="E563" s="7">
        <v>45897</v>
      </c>
      <c r="F563">
        <v>2.54</v>
      </c>
      <c r="G563" t="s">
        <v>37</v>
      </c>
      <c r="H563">
        <v>1826</v>
      </c>
      <c r="I563">
        <v>2.053E-2</v>
      </c>
      <c r="J563" s="8">
        <f t="shared" si="25"/>
        <v>4.8699999999999993E-3</v>
      </c>
      <c r="K563" s="9">
        <f t="shared" si="27"/>
        <v>5</v>
      </c>
      <c r="L563" t="s">
        <v>1591</v>
      </c>
      <c r="M563" s="1" t="str">
        <f t="array" ref="M563">INDEX($P$2:$P$34, MATCH(MIN(ABS($O$2:$O$34 - K563)), ABS($O$2:$O$34 - K563), 0))</f>
        <v>5 ANS</v>
      </c>
      <c r="N563" s="19">
        <f t="shared" si="26"/>
        <v>2.5399999999999999E-2</v>
      </c>
    </row>
    <row r="564" spans="1:14" x14ac:dyDescent="0.25">
      <c r="A564" t="s">
        <v>1592</v>
      </c>
      <c r="B564" t="s">
        <v>1593</v>
      </c>
      <c r="C564" t="s">
        <v>1593</v>
      </c>
      <c r="D564" s="7">
        <v>44071</v>
      </c>
      <c r="E564" s="7">
        <v>44801</v>
      </c>
      <c r="F564">
        <v>2.16</v>
      </c>
      <c r="G564" t="s">
        <v>37</v>
      </c>
      <c r="H564">
        <v>730</v>
      </c>
      <c r="I564">
        <v>1.8579999999999999E-2</v>
      </c>
      <c r="J564" s="8">
        <f t="shared" si="25"/>
        <v>3.0200000000000018E-3</v>
      </c>
      <c r="K564" s="9">
        <f t="shared" si="27"/>
        <v>2</v>
      </c>
      <c r="L564" t="s">
        <v>1591</v>
      </c>
      <c r="M564" s="1" t="str">
        <f t="array" ref="M564">INDEX($P$2:$P$34, MATCH(MIN(ABS($O$2:$O$34 - K564)), ABS($O$2:$O$34 - K564), 0))</f>
        <v>2 ANS</v>
      </c>
      <c r="N564" s="19">
        <f t="shared" si="26"/>
        <v>2.1600000000000001E-2</v>
      </c>
    </row>
    <row r="565" spans="1:14" x14ac:dyDescent="0.25">
      <c r="A565" t="s">
        <v>1594</v>
      </c>
      <c r="B565" t="s">
        <v>1595</v>
      </c>
      <c r="C565" t="s">
        <v>1595</v>
      </c>
      <c r="D565" s="7">
        <v>44076</v>
      </c>
      <c r="E565" s="7">
        <v>44442</v>
      </c>
      <c r="F565">
        <v>2.15</v>
      </c>
      <c r="G565" t="s">
        <v>41</v>
      </c>
      <c r="H565">
        <v>366</v>
      </c>
      <c r="I565">
        <v>1.721E-2</v>
      </c>
      <c r="J565" s="8">
        <f t="shared" si="25"/>
        <v>4.2899999999999987E-3</v>
      </c>
      <c r="K565" s="9">
        <f t="shared" si="27"/>
        <v>1</v>
      </c>
      <c r="L565" t="s">
        <v>1596</v>
      </c>
      <c r="M565" s="1" t="str">
        <f t="array" ref="M565">INDEX($P$2:$P$34, MATCH(MIN(ABS($O$2:$O$34 - K565)), ABS($O$2:$O$34 - K565), 0))</f>
        <v>52 SEM</v>
      </c>
      <c r="N565" s="19">
        <f t="shared" si="26"/>
        <v>2.1499999999999998E-2</v>
      </c>
    </row>
    <row r="566" spans="1:14" x14ac:dyDescent="0.25">
      <c r="A566" t="s">
        <v>1597</v>
      </c>
      <c r="B566" t="s">
        <v>1598</v>
      </c>
      <c r="C566" t="s">
        <v>1598</v>
      </c>
      <c r="D566" s="7">
        <v>44078</v>
      </c>
      <c r="E566" s="7">
        <v>45904</v>
      </c>
      <c r="F566">
        <v>3</v>
      </c>
      <c r="G566" t="s">
        <v>95</v>
      </c>
      <c r="H566">
        <v>1826</v>
      </c>
      <c r="I566">
        <v>2.0670000000000001E-2</v>
      </c>
      <c r="J566" s="8">
        <f t="shared" si="25"/>
        <v>9.329999999999998E-3</v>
      </c>
      <c r="K566" s="9">
        <f t="shared" si="27"/>
        <v>5</v>
      </c>
      <c r="L566" t="s">
        <v>1599</v>
      </c>
      <c r="M566" s="1" t="str">
        <f t="array" ref="M566">INDEX($P$2:$P$34, MATCH(MIN(ABS($O$2:$O$34 - K566)), ABS($O$2:$O$34 - K566), 0))</f>
        <v>5 ANS</v>
      </c>
      <c r="N566" s="19">
        <f t="shared" si="26"/>
        <v>0.03</v>
      </c>
    </row>
    <row r="567" spans="1:14" x14ac:dyDescent="0.25">
      <c r="A567" t="s">
        <v>1600</v>
      </c>
      <c r="B567" t="s">
        <v>1601</v>
      </c>
      <c r="C567" t="s">
        <v>1601</v>
      </c>
      <c r="D567" s="7">
        <v>44081</v>
      </c>
      <c r="E567" s="7">
        <v>44811</v>
      </c>
      <c r="F567">
        <v>2.2000000000000002</v>
      </c>
      <c r="G567" t="s">
        <v>37</v>
      </c>
      <c r="H567">
        <v>730</v>
      </c>
      <c r="I567">
        <v>1.857E-2</v>
      </c>
      <c r="J567" s="8">
        <f t="shared" si="25"/>
        <v>3.4300000000000025E-3</v>
      </c>
      <c r="K567" s="9">
        <f t="shared" si="27"/>
        <v>2</v>
      </c>
      <c r="L567" t="s">
        <v>1602</v>
      </c>
      <c r="M567" s="1" t="str">
        <f t="array" ref="M567">INDEX($P$2:$P$34, MATCH(MIN(ABS($O$2:$O$34 - K567)), ABS($O$2:$O$34 - K567), 0))</f>
        <v>2 ANS</v>
      </c>
      <c r="N567" s="19">
        <f t="shared" si="26"/>
        <v>2.2000000000000002E-2</v>
      </c>
    </row>
    <row r="568" spans="1:14" x14ac:dyDescent="0.25">
      <c r="A568" t="s">
        <v>1603</v>
      </c>
      <c r="B568" t="s">
        <v>1604</v>
      </c>
      <c r="C568" t="s">
        <v>1604</v>
      </c>
      <c r="D568" s="7">
        <v>44081</v>
      </c>
      <c r="E568" s="7">
        <v>44811</v>
      </c>
      <c r="F568">
        <v>2.16</v>
      </c>
      <c r="G568" t="s">
        <v>62</v>
      </c>
      <c r="H568">
        <v>730</v>
      </c>
      <c r="I568">
        <v>1.857E-2</v>
      </c>
      <c r="J568" s="8">
        <f t="shared" si="25"/>
        <v>3.0300000000000014E-3</v>
      </c>
      <c r="K568" s="9">
        <f t="shared" si="27"/>
        <v>2</v>
      </c>
      <c r="L568" t="s">
        <v>1602</v>
      </c>
      <c r="M568" s="1" t="str">
        <f t="array" ref="M568">INDEX($P$2:$P$34, MATCH(MIN(ABS($O$2:$O$34 - K568)), ABS($O$2:$O$34 - K568), 0))</f>
        <v>2 ANS</v>
      </c>
      <c r="N568" s="19">
        <f t="shared" si="26"/>
        <v>2.1600000000000001E-2</v>
      </c>
    </row>
    <row r="569" spans="1:14" x14ac:dyDescent="0.25">
      <c r="A569" t="s">
        <v>1605</v>
      </c>
      <c r="B569" t="s">
        <v>1606</v>
      </c>
      <c r="C569" t="s">
        <v>1606</v>
      </c>
      <c r="D569" s="7">
        <v>44081</v>
      </c>
      <c r="E569" s="7">
        <v>45542</v>
      </c>
      <c r="F569">
        <v>2.39</v>
      </c>
      <c r="G569" t="s">
        <v>62</v>
      </c>
      <c r="H569">
        <v>1461</v>
      </c>
      <c r="I569">
        <v>1.9879999999999998E-2</v>
      </c>
      <c r="J569" s="8">
        <f t="shared" si="25"/>
        <v>4.0200000000000027E-3</v>
      </c>
      <c r="K569" s="9">
        <f t="shared" si="27"/>
        <v>4</v>
      </c>
      <c r="L569" t="s">
        <v>1602</v>
      </c>
      <c r="M569" s="1" t="str">
        <f t="array" ref="M569">INDEX($P$2:$P$34, MATCH(MIN(ABS($O$2:$O$34 - K569)), ABS($O$2:$O$34 - K569), 0))</f>
        <v>4 ANS</v>
      </c>
      <c r="N569" s="19">
        <f t="shared" si="26"/>
        <v>2.3900000000000001E-2</v>
      </c>
    </row>
    <row r="570" spans="1:14" x14ac:dyDescent="0.25">
      <c r="A570" t="s">
        <v>1607</v>
      </c>
      <c r="B570" t="s">
        <v>1608</v>
      </c>
      <c r="C570" t="s">
        <v>1608</v>
      </c>
      <c r="D570" s="7">
        <v>44083</v>
      </c>
      <c r="E570" s="7">
        <v>44448</v>
      </c>
      <c r="F570">
        <v>2.8</v>
      </c>
      <c r="G570" t="s">
        <v>95</v>
      </c>
      <c r="H570">
        <v>365</v>
      </c>
      <c r="I570">
        <v>1.721E-2</v>
      </c>
      <c r="J570" s="8">
        <f t="shared" si="25"/>
        <v>1.0789999999999998E-2</v>
      </c>
      <c r="K570" s="9">
        <f t="shared" si="27"/>
        <v>1</v>
      </c>
      <c r="L570" t="s">
        <v>1609</v>
      </c>
      <c r="M570" s="1" t="str">
        <f t="array" ref="M570">INDEX($P$2:$P$34, MATCH(MIN(ABS($O$2:$O$34 - K570)), ABS($O$2:$O$34 - K570), 0))</f>
        <v>52 SEM</v>
      </c>
      <c r="N570" s="19">
        <f t="shared" si="26"/>
        <v>2.7999999999999997E-2</v>
      </c>
    </row>
    <row r="571" spans="1:14" x14ac:dyDescent="0.25">
      <c r="A571" t="s">
        <v>1610</v>
      </c>
      <c r="B571" t="s">
        <v>1611</v>
      </c>
      <c r="C571" t="s">
        <v>1611</v>
      </c>
      <c r="D571" s="7">
        <v>44084</v>
      </c>
      <c r="E571" s="7">
        <v>44204</v>
      </c>
      <c r="F571">
        <v>5</v>
      </c>
      <c r="G571" t="s">
        <v>58</v>
      </c>
      <c r="H571">
        <v>120</v>
      </c>
      <c r="I571">
        <v>1.5779999999999999E-2</v>
      </c>
      <c r="J571" s="8">
        <f t="shared" si="25"/>
        <v>3.422E-2</v>
      </c>
      <c r="K571" s="9">
        <f t="shared" si="27"/>
        <v>0.33</v>
      </c>
      <c r="L571" t="s">
        <v>1612</v>
      </c>
      <c r="M571" s="1" t="str">
        <f t="array" ref="M571">INDEX($P$2:$P$34, MATCH(MIN(ABS($O$2:$O$34 - K571)), ABS($O$2:$O$34 - K571), 0))</f>
        <v>13 SEM</v>
      </c>
      <c r="N571" s="19">
        <f t="shared" si="26"/>
        <v>0.05</v>
      </c>
    </row>
    <row r="572" spans="1:14" x14ac:dyDescent="0.25">
      <c r="A572" t="s">
        <v>1613</v>
      </c>
      <c r="B572" t="s">
        <v>1614</v>
      </c>
      <c r="C572" t="s">
        <v>1614</v>
      </c>
      <c r="D572" s="7">
        <v>44084</v>
      </c>
      <c r="E572" s="7">
        <v>44265</v>
      </c>
      <c r="F572">
        <v>2.7</v>
      </c>
      <c r="G572" t="s">
        <v>95</v>
      </c>
      <c r="H572">
        <v>181</v>
      </c>
      <c r="I572">
        <v>1.6039999999999999E-2</v>
      </c>
      <c r="J572" s="8">
        <f t="shared" si="25"/>
        <v>1.0960000000000004E-2</v>
      </c>
      <c r="K572" s="9">
        <f t="shared" si="27"/>
        <v>0.5</v>
      </c>
      <c r="L572" t="s">
        <v>1612</v>
      </c>
      <c r="M572" s="1" t="str">
        <f t="array" ref="M572">INDEX($P$2:$P$34, MATCH(MIN(ABS($O$2:$O$34 - K572)), ABS($O$2:$O$34 - K572), 0))</f>
        <v>26 SEM</v>
      </c>
      <c r="N572" s="19">
        <f t="shared" si="26"/>
        <v>2.7000000000000003E-2</v>
      </c>
    </row>
    <row r="573" spans="1:14" x14ac:dyDescent="0.25">
      <c r="A573" t="s">
        <v>1615</v>
      </c>
      <c r="B573" t="s">
        <v>1616</v>
      </c>
      <c r="C573" t="s">
        <v>1616</v>
      </c>
      <c r="D573" s="7">
        <v>44088</v>
      </c>
      <c r="E573" s="7">
        <v>44453</v>
      </c>
      <c r="F573">
        <v>2.8</v>
      </c>
      <c r="G573" t="s">
        <v>95</v>
      </c>
      <c r="H573">
        <v>365</v>
      </c>
      <c r="I573">
        <v>1.7160000000000002E-2</v>
      </c>
      <c r="J573" s="8">
        <f t="shared" si="25"/>
        <v>1.0839999999999995E-2</v>
      </c>
      <c r="K573" s="9">
        <f t="shared" si="27"/>
        <v>1</v>
      </c>
      <c r="L573" t="s">
        <v>1617</v>
      </c>
      <c r="M573" s="1" t="str">
        <f t="array" ref="M573">INDEX($P$2:$P$34, MATCH(MIN(ABS($O$2:$O$34 - K573)), ABS($O$2:$O$34 - K573), 0))</f>
        <v>52 SEM</v>
      </c>
      <c r="N573" s="19">
        <f t="shared" si="26"/>
        <v>2.7999999999999997E-2</v>
      </c>
    </row>
    <row r="574" spans="1:14" x14ac:dyDescent="0.25">
      <c r="A574" t="s">
        <v>1618</v>
      </c>
      <c r="B574" t="s">
        <v>1619</v>
      </c>
      <c r="C574" t="s">
        <v>1619</v>
      </c>
      <c r="D574" s="7">
        <v>44089</v>
      </c>
      <c r="E574" s="7">
        <v>44454</v>
      </c>
      <c r="F574">
        <v>2.6</v>
      </c>
      <c r="G574" t="s">
        <v>95</v>
      </c>
      <c r="H574">
        <v>365</v>
      </c>
      <c r="I574">
        <v>1.7139999999999999E-2</v>
      </c>
      <c r="J574" s="8">
        <f t="shared" si="25"/>
        <v>8.8600000000000033E-3</v>
      </c>
      <c r="K574" s="9">
        <f t="shared" si="27"/>
        <v>1</v>
      </c>
      <c r="L574" t="s">
        <v>1620</v>
      </c>
      <c r="M574" s="1" t="str">
        <f t="array" ref="M574">INDEX($P$2:$P$34, MATCH(MIN(ABS($O$2:$O$34 - K574)), ABS($O$2:$O$34 - K574), 0))</f>
        <v>52 SEM</v>
      </c>
      <c r="N574" s="19">
        <f t="shared" si="26"/>
        <v>2.6000000000000002E-2</v>
      </c>
    </row>
    <row r="575" spans="1:14" x14ac:dyDescent="0.25">
      <c r="A575" t="s">
        <v>1621</v>
      </c>
      <c r="B575" t="s">
        <v>1622</v>
      </c>
      <c r="C575" t="s">
        <v>1623</v>
      </c>
      <c r="D575" s="7">
        <v>44090</v>
      </c>
      <c r="E575" s="7">
        <v>44181</v>
      </c>
      <c r="F575">
        <v>4.1500000000000004</v>
      </c>
      <c r="G575" t="s">
        <v>153</v>
      </c>
      <c r="H575">
        <v>91</v>
      </c>
      <c r="I575">
        <v>1.541E-2</v>
      </c>
      <c r="J575" s="8">
        <f t="shared" si="25"/>
        <v>2.6090000000000002E-2</v>
      </c>
      <c r="K575" s="9">
        <f t="shared" si="27"/>
        <v>0.25</v>
      </c>
      <c r="L575" t="s">
        <v>1624</v>
      </c>
      <c r="M575" s="1" t="str">
        <f t="array" ref="M575">INDEX($P$2:$P$34, MATCH(MIN(ABS($O$2:$O$34 - K575)), ABS($O$2:$O$34 - K575), 0))</f>
        <v>13 SEM</v>
      </c>
      <c r="N575" s="19">
        <f t="shared" si="26"/>
        <v>4.1500000000000002E-2</v>
      </c>
    </row>
    <row r="576" spans="1:14" x14ac:dyDescent="0.25">
      <c r="A576" t="s">
        <v>1625</v>
      </c>
      <c r="B576" t="s">
        <v>1626</v>
      </c>
      <c r="C576" t="s">
        <v>1626</v>
      </c>
      <c r="D576" s="7">
        <v>44090</v>
      </c>
      <c r="E576" s="7">
        <v>44455</v>
      </c>
      <c r="F576">
        <v>2.8</v>
      </c>
      <c r="G576" t="s">
        <v>95</v>
      </c>
      <c r="H576">
        <v>365</v>
      </c>
      <c r="I576">
        <v>1.7139999999999999E-2</v>
      </c>
      <c r="J576" s="8">
        <f t="shared" si="25"/>
        <v>1.0859999999999998E-2</v>
      </c>
      <c r="K576" s="9">
        <f t="shared" si="27"/>
        <v>1</v>
      </c>
      <c r="L576" t="s">
        <v>1624</v>
      </c>
      <c r="M576" s="1" t="str">
        <f t="array" ref="M576">INDEX($P$2:$P$34, MATCH(MIN(ABS($O$2:$O$34 - K576)), ABS($O$2:$O$34 - K576), 0))</f>
        <v>52 SEM</v>
      </c>
      <c r="N576" s="19">
        <f t="shared" si="26"/>
        <v>2.7999999999999997E-2</v>
      </c>
    </row>
    <row r="577" spans="1:14" x14ac:dyDescent="0.25">
      <c r="A577" t="s">
        <v>1627</v>
      </c>
      <c r="B577" t="s">
        <v>1628</v>
      </c>
      <c r="C577" t="s">
        <v>1628</v>
      </c>
      <c r="D577" s="7">
        <v>44091</v>
      </c>
      <c r="E577" s="7">
        <v>44456</v>
      </c>
      <c r="F577">
        <v>2.8</v>
      </c>
      <c r="G577" t="s">
        <v>95</v>
      </c>
      <c r="H577">
        <v>365</v>
      </c>
      <c r="I577">
        <v>1.7149999999999999E-2</v>
      </c>
      <c r="J577" s="8">
        <f t="shared" si="25"/>
        <v>1.0849999999999999E-2</v>
      </c>
      <c r="K577" s="9">
        <f t="shared" si="27"/>
        <v>1</v>
      </c>
      <c r="L577" t="s">
        <v>1629</v>
      </c>
      <c r="M577" s="1" t="str">
        <f t="array" ref="M577">INDEX($P$2:$P$34, MATCH(MIN(ABS($O$2:$O$34 - K577)), ABS($O$2:$O$34 - K577), 0))</f>
        <v>52 SEM</v>
      </c>
      <c r="N577" s="19">
        <f t="shared" si="26"/>
        <v>2.7999999999999997E-2</v>
      </c>
    </row>
    <row r="578" spans="1:14" x14ac:dyDescent="0.25">
      <c r="A578" t="s">
        <v>1630</v>
      </c>
      <c r="B578" t="s">
        <v>1631</v>
      </c>
      <c r="C578" t="s">
        <v>1631</v>
      </c>
      <c r="D578" s="7">
        <v>44092</v>
      </c>
      <c r="E578" s="7">
        <v>44456</v>
      </c>
      <c r="F578">
        <v>2.6</v>
      </c>
      <c r="G578" t="s">
        <v>95</v>
      </c>
      <c r="H578">
        <v>364</v>
      </c>
      <c r="I578">
        <v>1.6899999999999998E-2</v>
      </c>
      <c r="J578" s="8">
        <f t="shared" ref="J578:J641" si="28">F578/100 - I578</f>
        <v>9.1000000000000039E-3</v>
      </c>
      <c r="K578" s="9">
        <f t="shared" si="27"/>
        <v>1</v>
      </c>
      <c r="L578" t="s">
        <v>1624</v>
      </c>
      <c r="M578" s="1" t="str">
        <f t="array" ref="M578">INDEX($P$2:$P$34, MATCH(MIN(ABS($O$2:$O$34 - K578)), ABS($O$2:$O$34 - K578), 0))</f>
        <v>52 SEM</v>
      </c>
      <c r="N578" s="19">
        <f t="shared" si="26"/>
        <v>2.6000000000000002E-2</v>
      </c>
    </row>
    <row r="579" spans="1:14" x14ac:dyDescent="0.25">
      <c r="A579" t="s">
        <v>1632</v>
      </c>
      <c r="B579" t="s">
        <v>1633</v>
      </c>
      <c r="C579" t="s">
        <v>1633</v>
      </c>
      <c r="D579" s="7">
        <v>44096</v>
      </c>
      <c r="E579" s="7">
        <v>44461</v>
      </c>
      <c r="F579">
        <v>2.8</v>
      </c>
      <c r="G579" t="s">
        <v>95</v>
      </c>
      <c r="H579">
        <v>365</v>
      </c>
      <c r="I579">
        <v>1.7149999999999999E-2</v>
      </c>
      <c r="J579" s="8">
        <f t="shared" si="28"/>
        <v>1.0849999999999999E-2</v>
      </c>
      <c r="K579" s="9">
        <f t="shared" si="27"/>
        <v>1</v>
      </c>
      <c r="L579" t="s">
        <v>1629</v>
      </c>
      <c r="M579" s="1" t="str">
        <f t="array" ref="M579">INDEX($P$2:$P$34, MATCH(MIN(ABS($O$2:$O$34 - K579)), ABS($O$2:$O$34 - K579), 0))</f>
        <v>52 SEM</v>
      </c>
      <c r="N579" s="19">
        <f t="shared" ref="N579:N642" si="29">F579/100</f>
        <v>2.7999999999999997E-2</v>
      </c>
    </row>
    <row r="580" spans="1:14" x14ac:dyDescent="0.25">
      <c r="A580" t="s">
        <v>1634</v>
      </c>
      <c r="B580" t="s">
        <v>1635</v>
      </c>
      <c r="C580" t="s">
        <v>1636</v>
      </c>
      <c r="D580" s="7">
        <v>44096</v>
      </c>
      <c r="E580" s="7">
        <v>44187</v>
      </c>
      <c r="F580">
        <v>1.72</v>
      </c>
      <c r="G580" t="s">
        <v>106</v>
      </c>
      <c r="H580">
        <v>91</v>
      </c>
      <c r="I580">
        <v>1.5469999999999999E-2</v>
      </c>
      <c r="J580" s="8">
        <f t="shared" si="28"/>
        <v>1.7300000000000006E-3</v>
      </c>
      <c r="K580" s="9">
        <f t="shared" si="27"/>
        <v>0.25</v>
      </c>
      <c r="L580" t="s">
        <v>1629</v>
      </c>
      <c r="M580" s="1" t="str">
        <f t="array" ref="M580">INDEX($P$2:$P$34, MATCH(MIN(ABS($O$2:$O$34 - K580)), ABS($O$2:$O$34 - K580), 0))</f>
        <v>13 SEM</v>
      </c>
      <c r="N580" s="19">
        <f t="shared" si="29"/>
        <v>1.72E-2</v>
      </c>
    </row>
    <row r="581" spans="1:14" x14ac:dyDescent="0.25">
      <c r="A581" t="s">
        <v>1637</v>
      </c>
      <c r="B581" t="s">
        <v>1638</v>
      </c>
      <c r="C581" t="s">
        <v>1638</v>
      </c>
      <c r="D581" s="7">
        <v>44096</v>
      </c>
      <c r="E581" s="7">
        <v>44460</v>
      </c>
      <c r="F581">
        <v>2.0499999999999998</v>
      </c>
      <c r="G581" t="s">
        <v>54</v>
      </c>
      <c r="H581">
        <v>364</v>
      </c>
      <c r="I581">
        <v>1.6750000000000001E-2</v>
      </c>
      <c r="J581" s="8">
        <f t="shared" si="28"/>
        <v>3.7499999999999964E-3</v>
      </c>
      <c r="K581" s="9">
        <f t="shared" si="27"/>
        <v>1</v>
      </c>
      <c r="L581" t="s">
        <v>1639</v>
      </c>
      <c r="M581" s="1" t="str">
        <f t="array" ref="M581">INDEX($P$2:$P$34, MATCH(MIN(ABS($O$2:$O$34 - K581)), ABS($O$2:$O$34 - K581), 0))</f>
        <v>52 SEM</v>
      </c>
      <c r="N581" s="19">
        <f t="shared" si="29"/>
        <v>2.0499999999999997E-2</v>
      </c>
    </row>
    <row r="582" spans="1:14" x14ac:dyDescent="0.25">
      <c r="A582" t="s">
        <v>1640</v>
      </c>
      <c r="B582" t="s">
        <v>1641</v>
      </c>
      <c r="C582" t="s">
        <v>1642</v>
      </c>
      <c r="D582" s="7">
        <v>44097</v>
      </c>
      <c r="E582" s="7">
        <v>44188</v>
      </c>
      <c r="F582">
        <v>4.1500000000000004</v>
      </c>
      <c r="G582" t="s">
        <v>153</v>
      </c>
      <c r="H582">
        <v>91</v>
      </c>
      <c r="I582">
        <v>1.542E-2</v>
      </c>
      <c r="J582" s="8">
        <f t="shared" si="28"/>
        <v>2.6080000000000002E-2</v>
      </c>
      <c r="K582" s="9">
        <f t="shared" si="27"/>
        <v>0.25</v>
      </c>
      <c r="L582" t="s">
        <v>1643</v>
      </c>
      <c r="M582" s="1" t="str">
        <f t="array" ref="M582">INDEX($P$2:$P$34, MATCH(MIN(ABS($O$2:$O$34 - K582)), ABS($O$2:$O$34 - K582), 0))</f>
        <v>13 SEM</v>
      </c>
      <c r="N582" s="19">
        <f t="shared" si="29"/>
        <v>4.1500000000000002E-2</v>
      </c>
    </row>
    <row r="583" spans="1:14" x14ac:dyDescent="0.25">
      <c r="A583" t="s">
        <v>1644</v>
      </c>
      <c r="B583" t="s">
        <v>1645</v>
      </c>
      <c r="C583" t="s">
        <v>1646</v>
      </c>
      <c r="D583" s="7">
        <v>44097</v>
      </c>
      <c r="E583" s="7">
        <v>44278</v>
      </c>
      <c r="F583">
        <v>1.95</v>
      </c>
      <c r="G583" t="s">
        <v>54</v>
      </c>
      <c r="H583">
        <v>181</v>
      </c>
      <c r="I583">
        <v>1.5610000000000001E-2</v>
      </c>
      <c r="J583" s="8">
        <f t="shared" si="28"/>
        <v>3.8899999999999994E-3</v>
      </c>
      <c r="K583" s="9">
        <f t="shared" si="27"/>
        <v>0.5</v>
      </c>
      <c r="L583" t="s">
        <v>1643</v>
      </c>
      <c r="M583" s="1" t="str">
        <f t="array" ref="M583">INDEX($P$2:$P$34, MATCH(MIN(ABS($O$2:$O$34 - K583)), ABS($O$2:$O$34 - K583), 0))</f>
        <v>26 SEM</v>
      </c>
      <c r="N583" s="19">
        <f t="shared" si="29"/>
        <v>1.95E-2</v>
      </c>
    </row>
    <row r="584" spans="1:14" x14ac:dyDescent="0.25">
      <c r="A584" t="s">
        <v>1647</v>
      </c>
      <c r="B584" t="s">
        <v>1648</v>
      </c>
      <c r="C584" t="s">
        <v>1649</v>
      </c>
      <c r="D584" s="7">
        <v>44097</v>
      </c>
      <c r="E584" s="7">
        <v>44461</v>
      </c>
      <c r="F584">
        <v>2.6</v>
      </c>
      <c r="G584" t="s">
        <v>95</v>
      </c>
      <c r="H584">
        <v>364</v>
      </c>
      <c r="I584">
        <v>1.6899999999999998E-2</v>
      </c>
      <c r="J584" s="8">
        <f t="shared" si="28"/>
        <v>9.1000000000000039E-3</v>
      </c>
      <c r="K584" s="9">
        <f t="shared" si="27"/>
        <v>1</v>
      </c>
      <c r="L584" t="s">
        <v>1643</v>
      </c>
      <c r="M584" s="1" t="str">
        <f t="array" ref="M584">INDEX($P$2:$P$34, MATCH(MIN(ABS($O$2:$O$34 - K584)), ABS($O$2:$O$34 - K584), 0))</f>
        <v>52 SEM</v>
      </c>
      <c r="N584" s="19">
        <f t="shared" si="29"/>
        <v>2.6000000000000002E-2</v>
      </c>
    </row>
    <row r="585" spans="1:14" x14ac:dyDescent="0.25">
      <c r="A585" t="s">
        <v>1650</v>
      </c>
      <c r="B585" t="s">
        <v>1651</v>
      </c>
      <c r="C585" t="s">
        <v>1651</v>
      </c>
      <c r="D585" s="7">
        <v>44098</v>
      </c>
      <c r="E585" s="7">
        <v>45924</v>
      </c>
      <c r="F585">
        <v>2.59</v>
      </c>
      <c r="G585" t="s">
        <v>37</v>
      </c>
      <c r="H585">
        <v>1826</v>
      </c>
      <c r="I585">
        <v>2.0910000000000002E-2</v>
      </c>
      <c r="J585" s="8">
        <f t="shared" si="28"/>
        <v>4.9899999999999979E-3</v>
      </c>
      <c r="K585" s="9">
        <f t="shared" si="27"/>
        <v>5</v>
      </c>
      <c r="L585" t="s">
        <v>1652</v>
      </c>
      <c r="M585" s="1" t="str">
        <f t="array" ref="M585">INDEX($P$2:$P$34, MATCH(MIN(ABS($O$2:$O$34 - K585)), ABS($O$2:$O$34 - K585), 0))</f>
        <v>5 ANS</v>
      </c>
      <c r="N585" s="19">
        <f t="shared" si="29"/>
        <v>2.5899999999999999E-2</v>
      </c>
    </row>
    <row r="586" spans="1:14" x14ac:dyDescent="0.25">
      <c r="A586" t="s">
        <v>1653</v>
      </c>
      <c r="B586" t="s">
        <v>1654</v>
      </c>
      <c r="C586" t="s">
        <v>1654</v>
      </c>
      <c r="D586" s="7">
        <v>44098</v>
      </c>
      <c r="E586" s="7">
        <v>44279</v>
      </c>
      <c r="F586">
        <v>1.95</v>
      </c>
      <c r="G586" t="s">
        <v>54</v>
      </c>
      <c r="H586">
        <v>181</v>
      </c>
      <c r="I586">
        <v>1.537E-2</v>
      </c>
      <c r="J586" s="8">
        <f t="shared" si="28"/>
        <v>4.13E-3</v>
      </c>
      <c r="K586" s="9">
        <f t="shared" si="27"/>
        <v>0.5</v>
      </c>
      <c r="L586" t="s">
        <v>1652</v>
      </c>
      <c r="M586" s="1" t="str">
        <f t="array" ref="M586">INDEX($P$2:$P$34, MATCH(MIN(ABS($O$2:$O$34 - K586)), ABS($O$2:$O$34 - K586), 0))</f>
        <v>26 SEM</v>
      </c>
      <c r="N586" s="19">
        <f t="shared" si="29"/>
        <v>1.95E-2</v>
      </c>
    </row>
    <row r="587" spans="1:14" x14ac:dyDescent="0.25">
      <c r="A587" t="s">
        <v>1655</v>
      </c>
      <c r="B587" t="s">
        <v>1656</v>
      </c>
      <c r="C587" t="s">
        <v>1656</v>
      </c>
      <c r="D587" s="7">
        <v>44098</v>
      </c>
      <c r="E587" s="7">
        <v>44462</v>
      </c>
      <c r="F587">
        <v>2.0499999999999998</v>
      </c>
      <c r="G587" t="s">
        <v>54</v>
      </c>
      <c r="H587">
        <v>364</v>
      </c>
      <c r="I587">
        <v>1.6500000000000001E-2</v>
      </c>
      <c r="J587" s="8">
        <f t="shared" si="28"/>
        <v>3.9999999999999966E-3</v>
      </c>
      <c r="K587" s="9">
        <f t="shared" si="27"/>
        <v>1</v>
      </c>
      <c r="L587" t="s">
        <v>1652</v>
      </c>
      <c r="M587" s="1" t="str">
        <f t="array" ref="M587">INDEX($P$2:$P$34, MATCH(MIN(ABS($O$2:$O$34 - K587)), ABS($O$2:$O$34 - K587), 0))</f>
        <v>52 SEM</v>
      </c>
      <c r="N587" s="19">
        <f t="shared" si="29"/>
        <v>2.0499999999999997E-2</v>
      </c>
    </row>
    <row r="588" spans="1:14" x14ac:dyDescent="0.25">
      <c r="A588" t="s">
        <v>1657</v>
      </c>
      <c r="B588" t="s">
        <v>1658</v>
      </c>
      <c r="C588" t="s">
        <v>1658</v>
      </c>
      <c r="D588" s="7">
        <v>44102</v>
      </c>
      <c r="E588" s="7">
        <v>44193</v>
      </c>
      <c r="F588">
        <v>4.1500000000000004</v>
      </c>
      <c r="G588" t="s">
        <v>153</v>
      </c>
      <c r="H588">
        <v>91</v>
      </c>
      <c r="I588">
        <v>1.5089999999999999E-2</v>
      </c>
      <c r="J588" s="8">
        <f t="shared" si="28"/>
        <v>2.6410000000000003E-2</v>
      </c>
      <c r="K588" s="9">
        <f t="shared" si="27"/>
        <v>0.25</v>
      </c>
      <c r="L588" t="s">
        <v>1659</v>
      </c>
      <c r="M588" s="1" t="str">
        <f t="array" ref="M588">INDEX($P$2:$P$34, MATCH(MIN(ABS($O$2:$O$34 - K588)), ABS($O$2:$O$34 - K588), 0))</f>
        <v>13 SEM</v>
      </c>
      <c r="N588" s="19">
        <f t="shared" si="29"/>
        <v>4.1500000000000002E-2</v>
      </c>
    </row>
    <row r="589" spans="1:14" x14ac:dyDescent="0.25">
      <c r="A589" t="s">
        <v>1660</v>
      </c>
      <c r="B589" t="s">
        <v>1658</v>
      </c>
      <c r="C589" t="s">
        <v>1661</v>
      </c>
      <c r="D589" s="7">
        <v>44103</v>
      </c>
      <c r="E589" s="7">
        <v>44193</v>
      </c>
      <c r="F589">
        <v>4.1500000000000004</v>
      </c>
      <c r="G589" t="s">
        <v>153</v>
      </c>
      <c r="H589">
        <v>90</v>
      </c>
      <c r="I589">
        <v>1.4999999999999999E-2</v>
      </c>
      <c r="J589" s="8">
        <f t="shared" si="28"/>
        <v>2.6500000000000003E-2</v>
      </c>
      <c r="K589" s="9">
        <f t="shared" si="27"/>
        <v>0.25</v>
      </c>
      <c r="L589" t="s">
        <v>1662</v>
      </c>
      <c r="M589" s="1" t="str">
        <f t="array" ref="M589">INDEX($P$2:$P$34, MATCH(MIN(ABS($O$2:$O$34 - K589)), ABS($O$2:$O$34 - K589), 0))</f>
        <v>13 SEM</v>
      </c>
      <c r="N589" s="19">
        <f t="shared" si="29"/>
        <v>4.1500000000000002E-2</v>
      </c>
    </row>
    <row r="590" spans="1:14" x14ac:dyDescent="0.25">
      <c r="A590" t="s">
        <v>1663</v>
      </c>
      <c r="B590" t="s">
        <v>1664</v>
      </c>
      <c r="C590" t="s">
        <v>1665</v>
      </c>
      <c r="D590" s="7">
        <v>44103</v>
      </c>
      <c r="E590" s="7">
        <v>44132</v>
      </c>
      <c r="F590">
        <v>3.7</v>
      </c>
      <c r="G590" t="s">
        <v>153</v>
      </c>
      <c r="H590">
        <v>29</v>
      </c>
      <c r="I590">
        <v>1.537E-2</v>
      </c>
      <c r="J590" s="8">
        <f t="shared" si="28"/>
        <v>2.1630000000000003E-2</v>
      </c>
      <c r="K590" s="9">
        <f t="shared" si="27"/>
        <v>0.08</v>
      </c>
      <c r="L590" t="s">
        <v>1662</v>
      </c>
      <c r="M590" s="1" t="str">
        <f t="array" ref="M590">INDEX($P$2:$P$34, MATCH(MIN(ABS($O$2:$O$34 - K590)), ABS($O$2:$O$34 - K590), 0))</f>
        <v>1 MOIS</v>
      </c>
      <c r="N590" s="19">
        <f t="shared" si="29"/>
        <v>3.7000000000000005E-2</v>
      </c>
    </row>
    <row r="591" spans="1:14" x14ac:dyDescent="0.25">
      <c r="A591" t="s">
        <v>1666</v>
      </c>
      <c r="B591" t="s">
        <v>1667</v>
      </c>
      <c r="C591" t="s">
        <v>1668</v>
      </c>
      <c r="D591" s="7">
        <v>44103</v>
      </c>
      <c r="E591" s="7">
        <v>44193</v>
      </c>
      <c r="F591">
        <v>3.7</v>
      </c>
      <c r="G591" t="s">
        <v>153</v>
      </c>
      <c r="H591">
        <v>90</v>
      </c>
      <c r="I591">
        <v>1.4999999999999999E-2</v>
      </c>
      <c r="J591" s="8">
        <f t="shared" si="28"/>
        <v>2.2000000000000006E-2</v>
      </c>
      <c r="K591" s="9">
        <f t="shared" ref="K591:K654" si="30">IF(H591/365&lt;1,ROUND(H591/365,2),ROUND(H591/365,0))</f>
        <v>0.25</v>
      </c>
      <c r="L591" t="s">
        <v>1662</v>
      </c>
      <c r="M591" s="1" t="str">
        <f t="array" ref="M591">INDEX($P$2:$P$34, MATCH(MIN(ABS($O$2:$O$34 - K591)), ABS($O$2:$O$34 - K591), 0))</f>
        <v>13 SEM</v>
      </c>
      <c r="N591" s="19">
        <f t="shared" si="29"/>
        <v>3.7000000000000005E-2</v>
      </c>
    </row>
    <row r="592" spans="1:14" x14ac:dyDescent="0.25">
      <c r="A592" t="s">
        <v>1669</v>
      </c>
      <c r="B592" t="s">
        <v>1670</v>
      </c>
      <c r="C592" t="s">
        <v>1670</v>
      </c>
      <c r="D592" s="7">
        <v>44103</v>
      </c>
      <c r="E592" s="7">
        <v>45929</v>
      </c>
      <c r="F592">
        <v>2.59</v>
      </c>
      <c r="G592" t="s">
        <v>782</v>
      </c>
      <c r="H592">
        <v>1826</v>
      </c>
      <c r="I592">
        <v>2.0879999999999999E-2</v>
      </c>
      <c r="J592" s="8">
        <f t="shared" si="28"/>
        <v>5.0200000000000002E-3</v>
      </c>
      <c r="K592" s="9">
        <f t="shared" si="30"/>
        <v>5</v>
      </c>
      <c r="L592" t="s">
        <v>1662</v>
      </c>
      <c r="M592" s="1" t="str">
        <f t="array" ref="M592">INDEX($P$2:$P$34, MATCH(MIN(ABS($O$2:$O$34 - K592)), ABS($O$2:$O$34 - K592), 0))</f>
        <v>5 ANS</v>
      </c>
      <c r="N592" s="19">
        <f t="shared" si="29"/>
        <v>2.5899999999999999E-2</v>
      </c>
    </row>
    <row r="593" spans="1:14" x14ac:dyDescent="0.25">
      <c r="A593" t="s">
        <v>1671</v>
      </c>
      <c r="B593" t="s">
        <v>1672</v>
      </c>
      <c r="C593" t="s">
        <v>1673</v>
      </c>
      <c r="D593" s="7">
        <v>44104</v>
      </c>
      <c r="E593" s="7">
        <v>44194</v>
      </c>
      <c r="F593">
        <v>4.3499999999999996</v>
      </c>
      <c r="G593" t="s">
        <v>153</v>
      </c>
      <c r="H593">
        <v>90</v>
      </c>
      <c r="I593">
        <v>1.472E-2</v>
      </c>
      <c r="J593" s="8">
        <f t="shared" si="28"/>
        <v>2.8779999999999997E-2</v>
      </c>
      <c r="K593" s="9">
        <f t="shared" si="30"/>
        <v>0.25</v>
      </c>
      <c r="L593" t="s">
        <v>1674</v>
      </c>
      <c r="M593" s="1" t="str">
        <f t="array" ref="M593">INDEX($P$2:$P$34, MATCH(MIN(ABS($O$2:$O$34 - K593)), ABS($O$2:$O$34 - K593), 0))</f>
        <v>13 SEM</v>
      </c>
      <c r="N593" s="19">
        <f t="shared" si="29"/>
        <v>4.3499999999999997E-2</v>
      </c>
    </row>
    <row r="594" spans="1:14" x14ac:dyDescent="0.25">
      <c r="A594" t="s">
        <v>1675</v>
      </c>
      <c r="B594" t="s">
        <v>1672</v>
      </c>
      <c r="C594" t="s">
        <v>1676</v>
      </c>
      <c r="D594" s="7">
        <v>44104</v>
      </c>
      <c r="E594" s="7">
        <v>44137</v>
      </c>
      <c r="F594">
        <v>4.1500000000000004</v>
      </c>
      <c r="G594" t="s">
        <v>153</v>
      </c>
      <c r="H594">
        <v>33</v>
      </c>
      <c r="I594">
        <v>1.5339999999999999E-2</v>
      </c>
      <c r="J594" s="8">
        <f t="shared" si="28"/>
        <v>2.6160000000000003E-2</v>
      </c>
      <c r="K594" s="9">
        <f t="shared" si="30"/>
        <v>0.09</v>
      </c>
      <c r="L594" t="s">
        <v>1674</v>
      </c>
      <c r="M594" s="1" t="str">
        <f t="array" ref="M594">INDEX($P$2:$P$34, MATCH(MIN(ABS($O$2:$O$34 - K594)), ABS($O$2:$O$34 - K594), 0))</f>
        <v>1 MOIS</v>
      </c>
      <c r="N594" s="19">
        <f t="shared" si="29"/>
        <v>4.1500000000000002E-2</v>
      </c>
    </row>
    <row r="595" spans="1:14" x14ac:dyDescent="0.25">
      <c r="A595" t="s">
        <v>1677</v>
      </c>
      <c r="B595" t="s">
        <v>1678</v>
      </c>
      <c r="C595" t="s">
        <v>1678</v>
      </c>
      <c r="D595" s="7">
        <v>44104</v>
      </c>
      <c r="E595" s="7">
        <v>44469</v>
      </c>
      <c r="F595">
        <v>2.7</v>
      </c>
      <c r="G595" t="s">
        <v>95</v>
      </c>
      <c r="H595">
        <v>365</v>
      </c>
      <c r="I595">
        <v>1.6789999999999999E-2</v>
      </c>
      <c r="J595" s="8">
        <f t="shared" si="28"/>
        <v>1.0210000000000004E-2</v>
      </c>
      <c r="K595" s="9">
        <f t="shared" si="30"/>
        <v>1</v>
      </c>
      <c r="L595" t="s">
        <v>1674</v>
      </c>
      <c r="M595" s="1" t="str">
        <f t="array" ref="M595">INDEX($P$2:$P$34, MATCH(MIN(ABS($O$2:$O$34 - K595)), ABS($O$2:$O$34 - K595), 0))</f>
        <v>52 SEM</v>
      </c>
      <c r="N595" s="19">
        <f t="shared" si="29"/>
        <v>2.7000000000000003E-2</v>
      </c>
    </row>
    <row r="596" spans="1:14" x14ac:dyDescent="0.25">
      <c r="A596" t="s">
        <v>1679</v>
      </c>
      <c r="B596" t="s">
        <v>1680</v>
      </c>
      <c r="C596" t="s">
        <v>1680</v>
      </c>
      <c r="D596" s="7">
        <v>44106</v>
      </c>
      <c r="E596" s="7">
        <v>44836</v>
      </c>
      <c r="F596">
        <v>2.15</v>
      </c>
      <c r="G596" t="s">
        <v>62</v>
      </c>
      <c r="H596">
        <v>730</v>
      </c>
      <c r="I596">
        <v>1.8550000000000001E-2</v>
      </c>
      <c r="J596" s="8">
        <f t="shared" si="28"/>
        <v>2.9499999999999978E-3</v>
      </c>
      <c r="K596" s="9">
        <f t="shared" si="30"/>
        <v>2</v>
      </c>
      <c r="L596" t="s">
        <v>1681</v>
      </c>
      <c r="M596" s="1" t="str">
        <f t="array" ref="M596">INDEX($P$2:$P$34, MATCH(MIN(ABS($O$2:$O$34 - K596)), ABS($O$2:$O$34 - K596), 0))</f>
        <v>2 ANS</v>
      </c>
      <c r="N596" s="19">
        <f t="shared" si="29"/>
        <v>2.1499999999999998E-2</v>
      </c>
    </row>
    <row r="597" spans="1:14" x14ac:dyDescent="0.25">
      <c r="A597" t="s">
        <v>1682</v>
      </c>
      <c r="B597" t="s">
        <v>1683</v>
      </c>
      <c r="C597" t="s">
        <v>1683</v>
      </c>
      <c r="D597" s="7">
        <v>44106</v>
      </c>
      <c r="E597" s="7">
        <v>45932</v>
      </c>
      <c r="F597">
        <v>2.5499999999999998</v>
      </c>
      <c r="G597" t="s">
        <v>62</v>
      </c>
      <c r="H597">
        <v>1826</v>
      </c>
      <c r="I597">
        <v>2.0979999999999999E-2</v>
      </c>
      <c r="J597" s="8">
        <f t="shared" si="28"/>
        <v>4.5199999999999997E-3</v>
      </c>
      <c r="K597" s="9">
        <f t="shared" si="30"/>
        <v>5</v>
      </c>
      <c r="L597" t="s">
        <v>1681</v>
      </c>
      <c r="M597" s="1" t="str">
        <f t="array" ref="M597">INDEX($P$2:$P$34, MATCH(MIN(ABS($O$2:$O$34 - K597)), ABS($O$2:$O$34 - K597), 0))</f>
        <v>5 ANS</v>
      </c>
      <c r="N597" s="19">
        <f t="shared" si="29"/>
        <v>2.5499999999999998E-2</v>
      </c>
    </row>
    <row r="598" spans="1:14" x14ac:dyDescent="0.25">
      <c r="A598" t="s">
        <v>1684</v>
      </c>
      <c r="B598" t="s">
        <v>1685</v>
      </c>
      <c r="C598" t="s">
        <v>1685</v>
      </c>
      <c r="D598" s="7">
        <v>44109</v>
      </c>
      <c r="E598" s="7">
        <v>44201</v>
      </c>
      <c r="F598">
        <v>4.3499999999999996</v>
      </c>
      <c r="G598" t="s">
        <v>153</v>
      </c>
      <c r="H598">
        <v>92</v>
      </c>
      <c r="I598">
        <v>1.502E-2</v>
      </c>
      <c r="J598" s="8">
        <f t="shared" si="28"/>
        <v>2.8479999999999998E-2</v>
      </c>
      <c r="K598" s="9">
        <f t="shared" si="30"/>
        <v>0.25</v>
      </c>
      <c r="L598" t="s">
        <v>1686</v>
      </c>
      <c r="M598" s="1" t="str">
        <f t="array" ref="M598">INDEX($P$2:$P$34, MATCH(MIN(ABS($O$2:$O$34 - K598)), ABS($O$2:$O$34 - K598), 0))</f>
        <v>13 SEM</v>
      </c>
      <c r="N598" s="19">
        <f t="shared" si="29"/>
        <v>4.3499999999999997E-2</v>
      </c>
    </row>
    <row r="599" spans="1:14" x14ac:dyDescent="0.25">
      <c r="A599" t="s">
        <v>1687</v>
      </c>
      <c r="B599" t="s">
        <v>1688</v>
      </c>
      <c r="C599" t="s">
        <v>1689</v>
      </c>
      <c r="D599" s="7">
        <v>44109</v>
      </c>
      <c r="E599" s="7">
        <v>44291</v>
      </c>
      <c r="F599">
        <v>2.5</v>
      </c>
      <c r="G599" t="s">
        <v>95</v>
      </c>
      <c r="H599">
        <v>182</v>
      </c>
      <c r="I599">
        <v>1.508E-2</v>
      </c>
      <c r="J599" s="8">
        <f t="shared" si="28"/>
        <v>9.9200000000000017E-3</v>
      </c>
      <c r="K599" s="9">
        <f t="shared" si="30"/>
        <v>0.5</v>
      </c>
      <c r="L599" t="s">
        <v>1686</v>
      </c>
      <c r="M599" s="1" t="str">
        <f t="array" ref="M599">INDEX($P$2:$P$34, MATCH(MIN(ABS($O$2:$O$34 - K599)), ABS($O$2:$O$34 - K599), 0))</f>
        <v>26 SEM</v>
      </c>
      <c r="N599" s="19">
        <f t="shared" si="29"/>
        <v>2.5000000000000001E-2</v>
      </c>
    </row>
    <row r="600" spans="1:14" x14ac:dyDescent="0.25">
      <c r="A600" t="s">
        <v>1690</v>
      </c>
      <c r="B600" t="s">
        <v>1691</v>
      </c>
      <c r="C600" t="s">
        <v>1691</v>
      </c>
      <c r="D600" s="7">
        <v>44110</v>
      </c>
      <c r="E600" s="7">
        <v>44475</v>
      </c>
      <c r="F600">
        <v>2.8</v>
      </c>
      <c r="G600" t="s">
        <v>95</v>
      </c>
      <c r="H600">
        <v>365</v>
      </c>
      <c r="I600">
        <v>1.6899999999999998E-2</v>
      </c>
      <c r="J600" s="8">
        <f t="shared" si="28"/>
        <v>1.1099999999999999E-2</v>
      </c>
      <c r="K600" s="9">
        <f t="shared" si="30"/>
        <v>1</v>
      </c>
      <c r="L600" t="s">
        <v>1692</v>
      </c>
      <c r="M600" s="1" t="str">
        <f t="array" ref="M600">INDEX($P$2:$P$34, MATCH(MIN(ABS($O$2:$O$34 - K600)), ABS($O$2:$O$34 - K600), 0))</f>
        <v>52 SEM</v>
      </c>
      <c r="N600" s="19">
        <f t="shared" si="29"/>
        <v>2.7999999999999997E-2</v>
      </c>
    </row>
    <row r="601" spans="1:14" x14ac:dyDescent="0.25">
      <c r="A601" t="s">
        <v>1693</v>
      </c>
      <c r="B601" t="s">
        <v>1694</v>
      </c>
      <c r="C601" t="s">
        <v>1695</v>
      </c>
      <c r="D601" s="7">
        <v>44110</v>
      </c>
      <c r="E601" s="7">
        <v>44476</v>
      </c>
      <c r="F601">
        <v>2.15</v>
      </c>
      <c r="G601" t="s">
        <v>41</v>
      </c>
      <c r="H601">
        <v>366</v>
      </c>
      <c r="I601">
        <v>1.6910000000000001E-2</v>
      </c>
      <c r="J601" s="8">
        <f t="shared" si="28"/>
        <v>4.5899999999999969E-3</v>
      </c>
      <c r="K601" s="9">
        <f t="shared" si="30"/>
        <v>1</v>
      </c>
      <c r="L601" t="s">
        <v>1692</v>
      </c>
      <c r="M601" s="1" t="str">
        <f t="array" ref="M601">INDEX($P$2:$P$34, MATCH(MIN(ABS($O$2:$O$34 - K601)), ABS($O$2:$O$34 - K601), 0))</f>
        <v>52 SEM</v>
      </c>
      <c r="N601" s="19">
        <f t="shared" si="29"/>
        <v>2.1499999999999998E-2</v>
      </c>
    </row>
    <row r="602" spans="1:14" x14ac:dyDescent="0.25">
      <c r="A602" t="s">
        <v>1696</v>
      </c>
      <c r="B602" t="s">
        <v>1697</v>
      </c>
      <c r="C602" t="s">
        <v>1697</v>
      </c>
      <c r="D602" s="7">
        <v>44111</v>
      </c>
      <c r="E602" s="7">
        <v>44477</v>
      </c>
      <c r="F602">
        <v>2.2000000000000002</v>
      </c>
      <c r="G602" t="s">
        <v>41</v>
      </c>
      <c r="H602">
        <v>366</v>
      </c>
      <c r="I602">
        <v>1.6969999999999999E-2</v>
      </c>
      <c r="J602" s="8">
        <f t="shared" si="28"/>
        <v>5.0300000000000032E-3</v>
      </c>
      <c r="K602" s="9">
        <f t="shared" si="30"/>
        <v>1</v>
      </c>
      <c r="L602" t="s">
        <v>1698</v>
      </c>
      <c r="M602" s="1" t="str">
        <f t="array" ref="M602">INDEX($P$2:$P$34, MATCH(MIN(ABS($O$2:$O$34 - K602)), ABS($O$2:$O$34 - K602), 0))</f>
        <v>52 SEM</v>
      </c>
      <c r="N602" s="19">
        <f t="shared" si="29"/>
        <v>2.2000000000000002E-2</v>
      </c>
    </row>
    <row r="603" spans="1:14" x14ac:dyDescent="0.25">
      <c r="A603" t="s">
        <v>1699</v>
      </c>
      <c r="B603" t="s">
        <v>1700</v>
      </c>
      <c r="C603" t="s">
        <v>1701</v>
      </c>
      <c r="D603" s="7">
        <v>44116</v>
      </c>
      <c r="E603" s="7">
        <v>44480</v>
      </c>
      <c r="F603">
        <v>2.6</v>
      </c>
      <c r="G603" t="s">
        <v>95</v>
      </c>
      <c r="H603">
        <v>364</v>
      </c>
      <c r="I603">
        <v>1.6420000000000001E-2</v>
      </c>
      <c r="J603" s="8">
        <f t="shared" si="28"/>
        <v>9.5800000000000017E-3</v>
      </c>
      <c r="K603" s="9">
        <f t="shared" si="30"/>
        <v>1</v>
      </c>
      <c r="L603" t="s">
        <v>1702</v>
      </c>
      <c r="M603" s="1" t="str">
        <f t="array" ref="M603">INDEX($P$2:$P$34, MATCH(MIN(ABS($O$2:$O$34 - K603)), ABS($O$2:$O$34 - K603), 0))</f>
        <v>52 SEM</v>
      </c>
      <c r="N603" s="19">
        <f t="shared" si="29"/>
        <v>2.6000000000000002E-2</v>
      </c>
    </row>
    <row r="604" spans="1:14" x14ac:dyDescent="0.25">
      <c r="A604" t="s">
        <v>1703</v>
      </c>
      <c r="B604" t="s">
        <v>1704</v>
      </c>
      <c r="C604" t="s">
        <v>1704</v>
      </c>
      <c r="D604" s="7">
        <v>44117</v>
      </c>
      <c r="E604" s="7">
        <v>45943</v>
      </c>
      <c r="F604">
        <v>2.7</v>
      </c>
      <c r="G604" t="s">
        <v>305</v>
      </c>
      <c r="H604">
        <v>1826</v>
      </c>
      <c r="I604">
        <v>2.1000000000000001E-2</v>
      </c>
      <c r="J604" s="8">
        <f t="shared" si="28"/>
        <v>6.0000000000000019E-3</v>
      </c>
      <c r="K604" s="9">
        <f t="shared" si="30"/>
        <v>5</v>
      </c>
      <c r="L604" t="s">
        <v>1705</v>
      </c>
      <c r="M604" s="1" t="str">
        <f t="array" ref="M604">INDEX($P$2:$P$34, MATCH(MIN(ABS($O$2:$O$34 - K604)), ABS($O$2:$O$34 - K604), 0))</f>
        <v>5 ANS</v>
      </c>
      <c r="N604" s="19">
        <f t="shared" si="29"/>
        <v>2.7000000000000003E-2</v>
      </c>
    </row>
    <row r="605" spans="1:14" x14ac:dyDescent="0.25">
      <c r="A605" t="s">
        <v>1706</v>
      </c>
      <c r="B605" t="s">
        <v>1707</v>
      </c>
      <c r="C605" t="s">
        <v>1707</v>
      </c>
      <c r="D605" s="7">
        <v>44117</v>
      </c>
      <c r="E605" s="7">
        <v>44299</v>
      </c>
      <c r="F605">
        <v>2.6</v>
      </c>
      <c r="G605" t="s">
        <v>95</v>
      </c>
      <c r="H605">
        <v>182</v>
      </c>
      <c r="I605">
        <v>1.521E-2</v>
      </c>
      <c r="J605" s="8">
        <f t="shared" si="28"/>
        <v>1.0790000000000003E-2</v>
      </c>
      <c r="K605" s="9">
        <f t="shared" si="30"/>
        <v>0.5</v>
      </c>
      <c r="L605" t="s">
        <v>1705</v>
      </c>
      <c r="M605" s="1" t="str">
        <f t="array" ref="M605">INDEX($P$2:$P$34, MATCH(MIN(ABS($O$2:$O$34 - K605)), ABS($O$2:$O$34 - K605), 0))</f>
        <v>26 SEM</v>
      </c>
      <c r="N605" s="19">
        <f t="shared" si="29"/>
        <v>2.6000000000000002E-2</v>
      </c>
    </row>
    <row r="606" spans="1:14" x14ac:dyDescent="0.25">
      <c r="A606" t="s">
        <v>1708</v>
      </c>
      <c r="B606" t="s">
        <v>1709</v>
      </c>
      <c r="C606" t="s">
        <v>1709</v>
      </c>
      <c r="D606" s="7">
        <v>44117</v>
      </c>
      <c r="E606" s="7">
        <v>45943</v>
      </c>
      <c r="F606">
        <v>2.7</v>
      </c>
      <c r="G606" t="s">
        <v>305</v>
      </c>
      <c r="H606">
        <v>1826</v>
      </c>
      <c r="I606">
        <v>2.1000000000000001E-2</v>
      </c>
      <c r="J606" s="8">
        <f t="shared" si="28"/>
        <v>6.0000000000000019E-3</v>
      </c>
      <c r="K606" s="9">
        <f t="shared" si="30"/>
        <v>5</v>
      </c>
      <c r="L606" t="s">
        <v>1705</v>
      </c>
      <c r="M606" s="1" t="str">
        <f t="array" ref="M606">INDEX($P$2:$P$34, MATCH(MIN(ABS($O$2:$O$34 - K606)), ABS($O$2:$O$34 - K606), 0))</f>
        <v>5 ANS</v>
      </c>
      <c r="N606" s="19">
        <f t="shared" si="29"/>
        <v>2.7000000000000003E-2</v>
      </c>
    </row>
    <row r="607" spans="1:14" x14ac:dyDescent="0.25">
      <c r="A607" t="s">
        <v>1710</v>
      </c>
      <c r="B607" t="s">
        <v>1711</v>
      </c>
      <c r="C607" t="s">
        <v>1711</v>
      </c>
      <c r="D607" s="7">
        <v>44118</v>
      </c>
      <c r="E607" s="7">
        <v>44300</v>
      </c>
      <c r="F607">
        <v>1.92</v>
      </c>
      <c r="G607" t="s">
        <v>54</v>
      </c>
      <c r="H607">
        <v>182</v>
      </c>
      <c r="I607">
        <v>1.519E-2</v>
      </c>
      <c r="J607" s="8">
        <f t="shared" si="28"/>
        <v>4.0099999999999979E-3</v>
      </c>
      <c r="K607" s="9">
        <f t="shared" si="30"/>
        <v>0.5</v>
      </c>
      <c r="L607" t="s">
        <v>1712</v>
      </c>
      <c r="M607" s="1" t="str">
        <f t="array" ref="M607">INDEX($P$2:$P$34, MATCH(MIN(ABS($O$2:$O$34 - K607)), ABS($O$2:$O$34 - K607), 0))</f>
        <v>26 SEM</v>
      </c>
      <c r="N607" s="19">
        <f t="shared" si="29"/>
        <v>1.9199999999999998E-2</v>
      </c>
    </row>
    <row r="608" spans="1:14" x14ac:dyDescent="0.25">
      <c r="A608" t="s">
        <v>1713</v>
      </c>
      <c r="B608" t="s">
        <v>1711</v>
      </c>
      <c r="C608" t="s">
        <v>1711</v>
      </c>
      <c r="D608" s="7">
        <v>44118</v>
      </c>
      <c r="E608" s="7">
        <v>44300</v>
      </c>
      <c r="F608">
        <v>1.92</v>
      </c>
      <c r="G608" t="s">
        <v>54</v>
      </c>
      <c r="H608">
        <v>182</v>
      </c>
      <c r="I608">
        <v>1.519E-2</v>
      </c>
      <c r="J608" s="8">
        <f t="shared" si="28"/>
        <v>4.0099999999999979E-3</v>
      </c>
      <c r="K608" s="9">
        <f t="shared" si="30"/>
        <v>0.5</v>
      </c>
      <c r="L608" t="s">
        <v>1712</v>
      </c>
      <c r="M608" s="1" t="str">
        <f t="array" ref="M608">INDEX($P$2:$P$34, MATCH(MIN(ABS($O$2:$O$34 - K608)), ABS($O$2:$O$34 - K608), 0))</f>
        <v>26 SEM</v>
      </c>
      <c r="N608" s="19">
        <f t="shared" si="29"/>
        <v>1.9199999999999998E-2</v>
      </c>
    </row>
    <row r="609" spans="1:14" x14ac:dyDescent="0.25">
      <c r="A609" t="s">
        <v>1714</v>
      </c>
      <c r="B609" t="s">
        <v>1715</v>
      </c>
      <c r="C609" t="s">
        <v>1715</v>
      </c>
      <c r="D609" s="7">
        <v>44118</v>
      </c>
      <c r="E609" s="7">
        <v>44300</v>
      </c>
      <c r="F609">
        <v>1.77</v>
      </c>
      <c r="G609" t="s">
        <v>91</v>
      </c>
      <c r="H609">
        <v>182</v>
      </c>
      <c r="I609">
        <v>1.519E-2</v>
      </c>
      <c r="J609" s="8">
        <f t="shared" si="28"/>
        <v>2.5100000000000001E-3</v>
      </c>
      <c r="K609" s="9">
        <f t="shared" si="30"/>
        <v>0.5</v>
      </c>
      <c r="L609" t="s">
        <v>1712</v>
      </c>
      <c r="M609" s="1" t="str">
        <f t="array" ref="M609">INDEX($P$2:$P$34, MATCH(MIN(ABS($O$2:$O$34 - K609)), ABS($O$2:$O$34 - K609), 0))</f>
        <v>26 SEM</v>
      </c>
      <c r="N609" s="19">
        <f t="shared" si="29"/>
        <v>1.77E-2</v>
      </c>
    </row>
    <row r="610" spans="1:14" x14ac:dyDescent="0.25">
      <c r="A610" t="s">
        <v>1716</v>
      </c>
      <c r="B610" t="s">
        <v>1717</v>
      </c>
      <c r="C610" t="s">
        <v>1717</v>
      </c>
      <c r="D610" s="7">
        <v>44118</v>
      </c>
      <c r="E610" s="7">
        <v>44482</v>
      </c>
      <c r="F610">
        <v>1.94</v>
      </c>
      <c r="G610" t="s">
        <v>91</v>
      </c>
      <c r="H610">
        <v>364</v>
      </c>
      <c r="I610">
        <v>1.6449999999999999E-2</v>
      </c>
      <c r="J610" s="8">
        <f t="shared" si="28"/>
        <v>2.9500000000000012E-3</v>
      </c>
      <c r="K610" s="9">
        <f t="shared" si="30"/>
        <v>1</v>
      </c>
      <c r="L610" t="s">
        <v>1712</v>
      </c>
      <c r="M610" s="1" t="str">
        <f t="array" ref="M610">INDEX($P$2:$P$34, MATCH(MIN(ABS($O$2:$O$34 - K610)), ABS($O$2:$O$34 - K610), 0))</f>
        <v>52 SEM</v>
      </c>
      <c r="N610" s="19">
        <f t="shared" si="29"/>
        <v>1.9400000000000001E-2</v>
      </c>
    </row>
    <row r="611" spans="1:14" x14ac:dyDescent="0.25">
      <c r="A611" t="s">
        <v>1718</v>
      </c>
      <c r="B611" t="s">
        <v>1719</v>
      </c>
      <c r="C611" t="s">
        <v>1719</v>
      </c>
      <c r="D611" s="7">
        <v>44118</v>
      </c>
      <c r="E611" s="7">
        <v>44848</v>
      </c>
      <c r="F611">
        <v>2.2000000000000002</v>
      </c>
      <c r="G611" t="s">
        <v>91</v>
      </c>
      <c r="H611">
        <v>730</v>
      </c>
      <c r="I611">
        <v>1.8499999999999999E-2</v>
      </c>
      <c r="J611" s="8">
        <f t="shared" si="28"/>
        <v>3.5000000000000031E-3</v>
      </c>
      <c r="K611" s="9">
        <f t="shared" si="30"/>
        <v>2</v>
      </c>
      <c r="L611" t="s">
        <v>1712</v>
      </c>
      <c r="M611" s="1" t="str">
        <f t="array" ref="M611">INDEX($P$2:$P$34, MATCH(MIN(ABS($O$2:$O$34 - K611)), ABS($O$2:$O$34 - K611), 0))</f>
        <v>2 ANS</v>
      </c>
      <c r="N611" s="19">
        <f t="shared" si="29"/>
        <v>2.2000000000000002E-2</v>
      </c>
    </row>
    <row r="612" spans="1:14" x14ac:dyDescent="0.25">
      <c r="A612" t="s">
        <v>1720</v>
      </c>
      <c r="B612" t="s">
        <v>1721</v>
      </c>
      <c r="C612" t="s">
        <v>1721</v>
      </c>
      <c r="D612" s="7">
        <v>44119</v>
      </c>
      <c r="E612" s="7">
        <v>44301</v>
      </c>
      <c r="F612">
        <v>1.92</v>
      </c>
      <c r="G612" t="s">
        <v>54</v>
      </c>
      <c r="H612">
        <v>182</v>
      </c>
      <c r="I612">
        <v>1.519E-2</v>
      </c>
      <c r="J612" s="8">
        <f t="shared" si="28"/>
        <v>4.0099999999999979E-3</v>
      </c>
      <c r="K612" s="9">
        <f t="shared" si="30"/>
        <v>0.5</v>
      </c>
      <c r="L612" t="s">
        <v>1722</v>
      </c>
      <c r="M612" s="1" t="str">
        <f t="array" ref="M612">INDEX($P$2:$P$34, MATCH(MIN(ABS($O$2:$O$34 - K612)), ABS($O$2:$O$34 - K612), 0))</f>
        <v>26 SEM</v>
      </c>
      <c r="N612" s="19">
        <f t="shared" si="29"/>
        <v>1.9199999999999998E-2</v>
      </c>
    </row>
    <row r="613" spans="1:14" x14ac:dyDescent="0.25">
      <c r="A613" t="s">
        <v>1723</v>
      </c>
      <c r="B613" t="s">
        <v>1724</v>
      </c>
      <c r="C613" t="s">
        <v>1724</v>
      </c>
      <c r="D613" s="7">
        <v>44119</v>
      </c>
      <c r="E613" s="7">
        <v>44483</v>
      </c>
      <c r="F613">
        <v>2.09</v>
      </c>
      <c r="G613" t="s">
        <v>54</v>
      </c>
      <c r="H613">
        <v>364</v>
      </c>
      <c r="I613">
        <v>1.6449999999999999E-2</v>
      </c>
      <c r="J613" s="8">
        <f t="shared" si="28"/>
        <v>4.4499999999999991E-3</v>
      </c>
      <c r="K613" s="9">
        <f t="shared" si="30"/>
        <v>1</v>
      </c>
      <c r="L613" t="s">
        <v>1722</v>
      </c>
      <c r="M613" s="1" t="str">
        <f t="array" ref="M613">INDEX($P$2:$P$34, MATCH(MIN(ABS($O$2:$O$34 - K613)), ABS($O$2:$O$34 - K613), 0))</f>
        <v>52 SEM</v>
      </c>
      <c r="N613" s="19">
        <f t="shared" si="29"/>
        <v>2.0899999999999998E-2</v>
      </c>
    </row>
    <row r="614" spans="1:14" x14ac:dyDescent="0.25">
      <c r="A614" t="s">
        <v>1725</v>
      </c>
      <c r="B614" t="s">
        <v>1726</v>
      </c>
      <c r="C614" t="s">
        <v>1726</v>
      </c>
      <c r="D614" s="7">
        <v>44119</v>
      </c>
      <c r="E614" s="7">
        <v>44849</v>
      </c>
      <c r="F614">
        <v>2.4</v>
      </c>
      <c r="G614" t="s">
        <v>54</v>
      </c>
      <c r="H614">
        <v>730</v>
      </c>
      <c r="I614">
        <v>1.8499999999999999E-2</v>
      </c>
      <c r="J614" s="8">
        <f t="shared" si="28"/>
        <v>5.5000000000000014E-3</v>
      </c>
      <c r="K614" s="9">
        <f t="shared" si="30"/>
        <v>2</v>
      </c>
      <c r="L614" t="s">
        <v>1722</v>
      </c>
      <c r="M614" s="1" t="str">
        <f t="array" ref="M614">INDEX($P$2:$P$34, MATCH(MIN(ABS($O$2:$O$34 - K614)), ABS($O$2:$O$34 - K614), 0))</f>
        <v>2 ANS</v>
      </c>
      <c r="N614" s="19">
        <f t="shared" si="29"/>
        <v>2.4E-2</v>
      </c>
    </row>
    <row r="615" spans="1:14" x14ac:dyDescent="0.25">
      <c r="A615" t="s">
        <v>1727</v>
      </c>
      <c r="B615" t="s">
        <v>1728</v>
      </c>
      <c r="C615" t="s">
        <v>1728</v>
      </c>
      <c r="D615" s="7">
        <v>44120</v>
      </c>
      <c r="E615" s="7">
        <v>44302</v>
      </c>
      <c r="F615">
        <v>4.95</v>
      </c>
      <c r="G615" t="s">
        <v>58</v>
      </c>
      <c r="H615">
        <v>182</v>
      </c>
      <c r="I615">
        <v>1.519E-2</v>
      </c>
      <c r="J615" s="8">
        <f t="shared" si="28"/>
        <v>3.431E-2</v>
      </c>
      <c r="K615" s="9">
        <f t="shared" si="30"/>
        <v>0.5</v>
      </c>
      <c r="L615" t="s">
        <v>1729</v>
      </c>
      <c r="M615" s="1" t="str">
        <f t="array" ref="M615">INDEX($P$2:$P$34, MATCH(MIN(ABS($O$2:$O$34 - K615)), ABS($O$2:$O$34 - K615), 0))</f>
        <v>26 SEM</v>
      </c>
      <c r="N615" s="19">
        <f t="shared" si="29"/>
        <v>4.9500000000000002E-2</v>
      </c>
    </row>
    <row r="616" spans="1:14" x14ac:dyDescent="0.25">
      <c r="A616" t="s">
        <v>1730</v>
      </c>
      <c r="B616" t="s">
        <v>1731</v>
      </c>
      <c r="C616" t="s">
        <v>1731</v>
      </c>
      <c r="D616" s="7">
        <v>44120</v>
      </c>
      <c r="E616" s="7">
        <v>44516</v>
      </c>
      <c r="F616">
        <v>2.65</v>
      </c>
      <c r="G616" t="s">
        <v>95</v>
      </c>
      <c r="H616">
        <v>396</v>
      </c>
      <c r="I616">
        <v>1.687E-2</v>
      </c>
      <c r="J616" s="8">
        <f t="shared" si="28"/>
        <v>9.6299999999999997E-3</v>
      </c>
      <c r="K616" s="9">
        <f t="shared" si="30"/>
        <v>1</v>
      </c>
      <c r="L616" t="s">
        <v>1729</v>
      </c>
      <c r="M616" s="1" t="str">
        <f t="array" ref="M616">INDEX($P$2:$P$34, MATCH(MIN(ABS($O$2:$O$34 - K616)), ABS($O$2:$O$34 - K616), 0))</f>
        <v>52 SEM</v>
      </c>
      <c r="N616" s="19">
        <f t="shared" si="29"/>
        <v>2.6499999999999999E-2</v>
      </c>
    </row>
    <row r="617" spans="1:14" x14ac:dyDescent="0.25">
      <c r="A617" t="s">
        <v>1732</v>
      </c>
      <c r="B617" t="s">
        <v>1733</v>
      </c>
      <c r="C617" t="s">
        <v>1734</v>
      </c>
      <c r="D617" s="7">
        <v>44123</v>
      </c>
      <c r="E617" s="7">
        <v>44305</v>
      </c>
      <c r="F617">
        <v>2.34</v>
      </c>
      <c r="G617" t="s">
        <v>1322</v>
      </c>
      <c r="H617">
        <v>182</v>
      </c>
      <c r="I617">
        <v>1.516E-2</v>
      </c>
      <c r="J617" s="8">
        <f t="shared" si="28"/>
        <v>8.2399999999999973E-3</v>
      </c>
      <c r="K617" s="9">
        <f t="shared" si="30"/>
        <v>0.5</v>
      </c>
      <c r="L617" t="s">
        <v>1735</v>
      </c>
      <c r="M617" s="1" t="str">
        <f t="array" ref="M617">INDEX($P$2:$P$34, MATCH(MIN(ABS($O$2:$O$34 - K617)), ABS($O$2:$O$34 - K617), 0))</f>
        <v>26 SEM</v>
      </c>
      <c r="N617" s="19">
        <f t="shared" si="29"/>
        <v>2.3399999999999997E-2</v>
      </c>
    </row>
    <row r="618" spans="1:14" x14ac:dyDescent="0.25">
      <c r="A618" t="s">
        <v>1736</v>
      </c>
      <c r="B618" t="s">
        <v>1737</v>
      </c>
      <c r="C618" t="s">
        <v>1737</v>
      </c>
      <c r="D618" s="7">
        <v>44123</v>
      </c>
      <c r="E618" s="7">
        <v>44487</v>
      </c>
      <c r="F618">
        <v>2.54</v>
      </c>
      <c r="G618" t="s">
        <v>1322</v>
      </c>
      <c r="H618">
        <v>364</v>
      </c>
      <c r="I618">
        <v>1.643E-2</v>
      </c>
      <c r="J618" s="8">
        <f t="shared" si="28"/>
        <v>8.9699999999999988E-3</v>
      </c>
      <c r="K618" s="9">
        <f t="shared" si="30"/>
        <v>1</v>
      </c>
      <c r="L618" t="s">
        <v>1735</v>
      </c>
      <c r="M618" s="1" t="str">
        <f t="array" ref="M618">INDEX($P$2:$P$34, MATCH(MIN(ABS($O$2:$O$34 - K618)), ABS($O$2:$O$34 - K618), 0))</f>
        <v>52 SEM</v>
      </c>
      <c r="N618" s="19">
        <f t="shared" si="29"/>
        <v>2.5399999999999999E-2</v>
      </c>
    </row>
    <row r="619" spans="1:14" x14ac:dyDescent="0.25">
      <c r="A619" t="s">
        <v>1738</v>
      </c>
      <c r="B619" t="s">
        <v>1739</v>
      </c>
      <c r="C619" t="s">
        <v>1739</v>
      </c>
      <c r="D619" s="7">
        <v>44123</v>
      </c>
      <c r="E619" s="7">
        <v>44488</v>
      </c>
      <c r="F619">
        <v>2.7</v>
      </c>
      <c r="G619" t="s">
        <v>95</v>
      </c>
      <c r="H619">
        <v>365</v>
      </c>
      <c r="I619">
        <v>1.6660000000000001E-2</v>
      </c>
      <c r="J619" s="8">
        <f t="shared" si="28"/>
        <v>1.0340000000000002E-2</v>
      </c>
      <c r="K619" s="9">
        <f t="shared" si="30"/>
        <v>1</v>
      </c>
      <c r="L619" t="s">
        <v>1735</v>
      </c>
      <c r="M619" s="1" t="str">
        <f t="array" ref="M619">INDEX($P$2:$P$34, MATCH(MIN(ABS($O$2:$O$34 - K619)), ABS($O$2:$O$34 - K619), 0))</f>
        <v>52 SEM</v>
      </c>
      <c r="N619" s="19">
        <f t="shared" si="29"/>
        <v>2.7000000000000003E-2</v>
      </c>
    </row>
    <row r="620" spans="1:14" x14ac:dyDescent="0.25">
      <c r="A620" t="s">
        <v>1740</v>
      </c>
      <c r="B620" t="s">
        <v>1741</v>
      </c>
      <c r="C620" t="s">
        <v>1741</v>
      </c>
      <c r="D620" s="7">
        <v>44125</v>
      </c>
      <c r="E620" s="7">
        <v>44855</v>
      </c>
      <c r="F620">
        <v>2.15</v>
      </c>
      <c r="G620" t="s">
        <v>37</v>
      </c>
      <c r="H620">
        <v>730</v>
      </c>
      <c r="I620">
        <v>1.8489999999999999E-2</v>
      </c>
      <c r="J620" s="8">
        <f t="shared" si="28"/>
        <v>3.0099999999999988E-3</v>
      </c>
      <c r="K620" s="9">
        <f t="shared" si="30"/>
        <v>2</v>
      </c>
      <c r="L620" t="s">
        <v>1742</v>
      </c>
      <c r="M620" s="1" t="str">
        <f t="array" ref="M620">INDEX($P$2:$P$34, MATCH(MIN(ABS($O$2:$O$34 - K620)), ABS($O$2:$O$34 - K620), 0))</f>
        <v>2 ANS</v>
      </c>
      <c r="N620" s="19">
        <f t="shared" si="29"/>
        <v>2.1499999999999998E-2</v>
      </c>
    </row>
    <row r="621" spans="1:14" x14ac:dyDescent="0.25">
      <c r="A621" t="s">
        <v>1743</v>
      </c>
      <c r="B621" t="s">
        <v>1744</v>
      </c>
      <c r="C621" t="s">
        <v>1744</v>
      </c>
      <c r="D621" s="7">
        <v>44125</v>
      </c>
      <c r="E621" s="7">
        <v>45951</v>
      </c>
      <c r="F621">
        <v>2.5499999999999998</v>
      </c>
      <c r="G621" t="s">
        <v>37</v>
      </c>
      <c r="H621">
        <v>1826</v>
      </c>
      <c r="I621">
        <v>2.0969999999999999E-2</v>
      </c>
      <c r="J621" s="8">
        <f t="shared" si="28"/>
        <v>4.5299999999999993E-3</v>
      </c>
      <c r="K621" s="9">
        <f t="shared" si="30"/>
        <v>5</v>
      </c>
      <c r="L621" t="s">
        <v>1742</v>
      </c>
      <c r="M621" s="1" t="str">
        <f t="array" ref="M621">INDEX($P$2:$P$34, MATCH(MIN(ABS($O$2:$O$34 - K621)), ABS($O$2:$O$34 - K621), 0))</f>
        <v>5 ANS</v>
      </c>
      <c r="N621" s="19">
        <f t="shared" si="29"/>
        <v>2.5499999999999998E-2</v>
      </c>
    </row>
    <row r="622" spans="1:14" x14ac:dyDescent="0.25">
      <c r="A622" t="s">
        <v>1745</v>
      </c>
      <c r="B622" t="s">
        <v>1746</v>
      </c>
      <c r="C622" t="s">
        <v>1747</v>
      </c>
      <c r="D622" s="7">
        <v>44126</v>
      </c>
      <c r="E622" s="7">
        <v>44217</v>
      </c>
      <c r="F622">
        <v>4.3499999999999996</v>
      </c>
      <c r="G622" t="s">
        <v>153</v>
      </c>
      <c r="H622">
        <v>91</v>
      </c>
      <c r="I622">
        <v>1.502E-2</v>
      </c>
      <c r="J622" s="8">
        <f t="shared" si="28"/>
        <v>2.8479999999999998E-2</v>
      </c>
      <c r="K622" s="9">
        <f t="shared" si="30"/>
        <v>0.25</v>
      </c>
      <c r="L622" t="s">
        <v>1748</v>
      </c>
      <c r="M622" s="1" t="str">
        <f t="array" ref="M622">INDEX($P$2:$P$34, MATCH(MIN(ABS($O$2:$O$34 - K622)), ABS($O$2:$O$34 - K622), 0))</f>
        <v>13 SEM</v>
      </c>
      <c r="N622" s="19">
        <f t="shared" si="29"/>
        <v>4.3499999999999997E-2</v>
      </c>
    </row>
    <row r="623" spans="1:14" x14ac:dyDescent="0.25">
      <c r="A623" t="s">
        <v>1749</v>
      </c>
      <c r="B623" t="s">
        <v>1750</v>
      </c>
      <c r="C623" t="s">
        <v>1751</v>
      </c>
      <c r="D623" s="7">
        <v>44131</v>
      </c>
      <c r="E623" s="7">
        <v>44529</v>
      </c>
      <c r="F623">
        <v>2.7</v>
      </c>
      <c r="G623" t="s">
        <v>95</v>
      </c>
      <c r="H623">
        <v>398</v>
      </c>
      <c r="I623">
        <v>1.6809999999999999E-2</v>
      </c>
      <c r="J623" s="8">
        <f t="shared" si="28"/>
        <v>1.0190000000000005E-2</v>
      </c>
      <c r="K623" s="9">
        <f t="shared" si="30"/>
        <v>1</v>
      </c>
      <c r="L623" t="s">
        <v>1752</v>
      </c>
      <c r="M623" s="1" t="str">
        <f t="array" ref="M623">INDEX($P$2:$P$34, MATCH(MIN(ABS($O$2:$O$34 - K623)), ABS($O$2:$O$34 - K623), 0))</f>
        <v>52 SEM</v>
      </c>
      <c r="N623" s="19">
        <f t="shared" si="29"/>
        <v>2.7000000000000003E-2</v>
      </c>
    </row>
    <row r="624" spans="1:14" x14ac:dyDescent="0.25">
      <c r="A624" t="s">
        <v>1753</v>
      </c>
      <c r="B624" t="s">
        <v>1754</v>
      </c>
      <c r="C624" t="s">
        <v>1755</v>
      </c>
      <c r="D624" s="7">
        <v>44137</v>
      </c>
      <c r="E624" s="7">
        <v>44189</v>
      </c>
      <c r="F624">
        <v>3.7</v>
      </c>
      <c r="G624" t="s">
        <v>153</v>
      </c>
      <c r="H624">
        <v>52</v>
      </c>
      <c r="I624">
        <v>1.4959999999999999E-2</v>
      </c>
      <c r="J624" s="8">
        <f t="shared" si="28"/>
        <v>2.2040000000000004E-2</v>
      </c>
      <c r="K624" s="9">
        <f t="shared" si="30"/>
        <v>0.14000000000000001</v>
      </c>
      <c r="L624" t="s">
        <v>1756</v>
      </c>
      <c r="M624" s="1" t="str">
        <f t="array" ref="M624">INDEX($P$2:$P$34, MATCH(MIN(ABS($O$2:$O$34 - K624)), ABS($O$2:$O$34 - K624), 0))</f>
        <v>13 SEM</v>
      </c>
      <c r="N624" s="19">
        <f t="shared" si="29"/>
        <v>3.7000000000000005E-2</v>
      </c>
    </row>
    <row r="625" spans="1:14" x14ac:dyDescent="0.25">
      <c r="A625" t="s">
        <v>1757</v>
      </c>
      <c r="B625" t="s">
        <v>1758</v>
      </c>
      <c r="C625" t="s">
        <v>1759</v>
      </c>
      <c r="D625" s="7">
        <v>44137</v>
      </c>
      <c r="E625" s="7">
        <v>44165</v>
      </c>
      <c r="F625">
        <v>4.1500000000000004</v>
      </c>
      <c r="G625" t="s">
        <v>153</v>
      </c>
      <c r="H625">
        <v>28</v>
      </c>
      <c r="I625">
        <v>1.4880000000000001E-2</v>
      </c>
      <c r="J625" s="8">
        <f t="shared" si="28"/>
        <v>2.6620000000000001E-2</v>
      </c>
      <c r="K625" s="9">
        <f t="shared" si="30"/>
        <v>0.08</v>
      </c>
      <c r="L625" t="s">
        <v>1756</v>
      </c>
      <c r="M625" s="1" t="str">
        <f t="array" ref="M625">INDEX($P$2:$P$34, MATCH(MIN(ABS($O$2:$O$34 - K625)), ABS($O$2:$O$34 - K625), 0))</f>
        <v>1 MOIS</v>
      </c>
      <c r="N625" s="19">
        <f t="shared" si="29"/>
        <v>4.1500000000000002E-2</v>
      </c>
    </row>
    <row r="626" spans="1:14" x14ac:dyDescent="0.25">
      <c r="A626" t="s">
        <v>1760</v>
      </c>
      <c r="B626" t="s">
        <v>1761</v>
      </c>
      <c r="C626" t="s">
        <v>1762</v>
      </c>
      <c r="D626" s="7">
        <v>44139</v>
      </c>
      <c r="E626" s="7">
        <v>44503</v>
      </c>
      <c r="F626">
        <v>2.6</v>
      </c>
      <c r="G626" t="s">
        <v>95</v>
      </c>
      <c r="H626">
        <v>364</v>
      </c>
      <c r="I626">
        <v>1.6299999999999999E-2</v>
      </c>
      <c r="J626" s="8">
        <f t="shared" si="28"/>
        <v>9.7000000000000038E-3</v>
      </c>
      <c r="K626" s="9">
        <f t="shared" si="30"/>
        <v>1</v>
      </c>
      <c r="L626" t="s">
        <v>1763</v>
      </c>
      <c r="M626" s="1" t="str">
        <f t="array" ref="M626">INDEX($P$2:$P$34, MATCH(MIN(ABS($O$2:$O$34 - K626)), ABS($O$2:$O$34 - K626), 0))</f>
        <v>52 SEM</v>
      </c>
      <c r="N626" s="19">
        <f t="shared" si="29"/>
        <v>2.6000000000000002E-2</v>
      </c>
    </row>
    <row r="627" spans="1:14" x14ac:dyDescent="0.25">
      <c r="A627" t="s">
        <v>1764</v>
      </c>
      <c r="B627" t="s">
        <v>1765</v>
      </c>
      <c r="C627" t="s">
        <v>1765</v>
      </c>
      <c r="D627" s="7">
        <v>44140</v>
      </c>
      <c r="E627" s="7">
        <v>44508</v>
      </c>
      <c r="F627">
        <v>2.15</v>
      </c>
      <c r="G627" t="s">
        <v>41</v>
      </c>
      <c r="H627">
        <v>368</v>
      </c>
      <c r="I627">
        <v>1.6549999999999999E-2</v>
      </c>
      <c r="J627" s="8">
        <f t="shared" si="28"/>
        <v>4.9499999999999995E-3</v>
      </c>
      <c r="K627" s="9">
        <f t="shared" si="30"/>
        <v>1</v>
      </c>
      <c r="L627" t="s">
        <v>1763</v>
      </c>
      <c r="M627" s="1" t="str">
        <f t="array" ref="M627">INDEX($P$2:$P$34, MATCH(MIN(ABS($O$2:$O$34 - K627)), ABS($O$2:$O$34 - K627), 0))</f>
        <v>52 SEM</v>
      </c>
      <c r="N627" s="19">
        <f t="shared" si="29"/>
        <v>2.1499999999999998E-2</v>
      </c>
    </row>
    <row r="628" spans="1:14" x14ac:dyDescent="0.25">
      <c r="A628" t="s">
        <v>1766</v>
      </c>
      <c r="B628" t="s">
        <v>1767</v>
      </c>
      <c r="C628" t="s">
        <v>1767</v>
      </c>
      <c r="D628" s="7">
        <v>44140</v>
      </c>
      <c r="E628" s="7">
        <v>44322</v>
      </c>
      <c r="F628">
        <v>1.7</v>
      </c>
      <c r="G628" t="s">
        <v>41</v>
      </c>
      <c r="H628">
        <v>182</v>
      </c>
      <c r="I628">
        <v>1.525E-2</v>
      </c>
      <c r="J628" s="8">
        <f t="shared" si="28"/>
        <v>1.7500000000000016E-3</v>
      </c>
      <c r="K628" s="9">
        <f t="shared" si="30"/>
        <v>0.5</v>
      </c>
      <c r="L628" t="s">
        <v>1763</v>
      </c>
      <c r="M628" s="1" t="str">
        <f t="array" ref="M628">INDEX($P$2:$P$34, MATCH(MIN(ABS($O$2:$O$34 - K628)), ABS($O$2:$O$34 - K628), 0))</f>
        <v>26 SEM</v>
      </c>
      <c r="N628" s="19">
        <f t="shared" si="29"/>
        <v>1.7000000000000001E-2</v>
      </c>
    </row>
    <row r="629" spans="1:14" x14ac:dyDescent="0.25">
      <c r="A629" t="s">
        <v>1768</v>
      </c>
      <c r="B629" t="s">
        <v>1769</v>
      </c>
      <c r="C629" t="s">
        <v>1769</v>
      </c>
      <c r="D629" s="7">
        <v>44140</v>
      </c>
      <c r="E629" s="7">
        <v>44322</v>
      </c>
      <c r="F629">
        <v>1.85</v>
      </c>
      <c r="G629" t="s">
        <v>91</v>
      </c>
      <c r="H629">
        <v>182</v>
      </c>
      <c r="I629">
        <v>1.525E-2</v>
      </c>
      <c r="J629" s="8">
        <f t="shared" si="28"/>
        <v>3.2500000000000029E-3</v>
      </c>
      <c r="K629" s="9">
        <f t="shared" si="30"/>
        <v>0.5</v>
      </c>
      <c r="L629" t="s">
        <v>1763</v>
      </c>
      <c r="M629" s="1" t="str">
        <f t="array" ref="M629">INDEX($P$2:$P$34, MATCH(MIN(ABS($O$2:$O$34 - K629)), ABS($O$2:$O$34 - K629), 0))</f>
        <v>26 SEM</v>
      </c>
      <c r="N629" s="19">
        <f t="shared" si="29"/>
        <v>1.8500000000000003E-2</v>
      </c>
    </row>
    <row r="630" spans="1:14" x14ac:dyDescent="0.25">
      <c r="A630" t="s">
        <v>1770</v>
      </c>
      <c r="B630" t="s">
        <v>1771</v>
      </c>
      <c r="C630" t="s">
        <v>1771</v>
      </c>
      <c r="D630" s="7">
        <v>44144</v>
      </c>
      <c r="E630" s="7">
        <v>44872</v>
      </c>
      <c r="F630">
        <v>2.2999999999999998</v>
      </c>
      <c r="G630" t="s">
        <v>41</v>
      </c>
      <c r="H630">
        <v>728</v>
      </c>
      <c r="I630">
        <v>1.8419999999999999E-2</v>
      </c>
      <c r="J630" s="8">
        <f t="shared" si="28"/>
        <v>4.5800000000000007E-3</v>
      </c>
      <c r="K630" s="9">
        <f t="shared" si="30"/>
        <v>2</v>
      </c>
      <c r="L630" t="s">
        <v>1772</v>
      </c>
      <c r="M630" s="1" t="str">
        <f t="array" ref="M630">INDEX($P$2:$P$34, MATCH(MIN(ABS($O$2:$O$34 - K630)), ABS($O$2:$O$34 - K630), 0))</f>
        <v>2 ANS</v>
      </c>
      <c r="N630" s="19">
        <f t="shared" si="29"/>
        <v>2.3E-2</v>
      </c>
    </row>
    <row r="631" spans="1:14" x14ac:dyDescent="0.25">
      <c r="A631" t="s">
        <v>1773</v>
      </c>
      <c r="B631" t="s">
        <v>1774</v>
      </c>
      <c r="C631" t="s">
        <v>1775</v>
      </c>
      <c r="D631" s="7">
        <v>44148</v>
      </c>
      <c r="E631" s="7">
        <v>44512</v>
      </c>
      <c r="F631">
        <v>2.6</v>
      </c>
      <c r="G631" t="s">
        <v>95</v>
      </c>
      <c r="H631">
        <v>364</v>
      </c>
      <c r="I631">
        <v>1.677E-2</v>
      </c>
      <c r="J631" s="8">
        <f t="shared" si="28"/>
        <v>9.2300000000000021E-3</v>
      </c>
      <c r="K631" s="9">
        <f t="shared" si="30"/>
        <v>1</v>
      </c>
      <c r="L631" t="s">
        <v>1776</v>
      </c>
      <c r="M631" s="1" t="str">
        <f t="array" ref="M631">INDEX($P$2:$P$34, MATCH(MIN(ABS($O$2:$O$34 - K631)), ABS($O$2:$O$34 - K631), 0))</f>
        <v>52 SEM</v>
      </c>
      <c r="N631" s="19">
        <f t="shared" si="29"/>
        <v>2.6000000000000002E-2</v>
      </c>
    </row>
    <row r="632" spans="1:14" x14ac:dyDescent="0.25">
      <c r="A632" t="s">
        <v>1777</v>
      </c>
      <c r="B632" t="s">
        <v>1778</v>
      </c>
      <c r="C632" t="s">
        <v>1779</v>
      </c>
      <c r="D632" s="7">
        <v>44154</v>
      </c>
      <c r="E632" s="7">
        <v>44336</v>
      </c>
      <c r="F632">
        <v>1.85</v>
      </c>
      <c r="G632" t="s">
        <v>106</v>
      </c>
      <c r="H632">
        <v>182</v>
      </c>
      <c r="I632">
        <v>1.5890000000000001E-2</v>
      </c>
      <c r="J632" s="8">
        <f t="shared" si="28"/>
        <v>2.6100000000000012E-3</v>
      </c>
      <c r="K632" s="9">
        <f t="shared" si="30"/>
        <v>0.5</v>
      </c>
      <c r="L632" t="s">
        <v>1780</v>
      </c>
      <c r="M632" s="1" t="str">
        <f t="array" ref="M632">INDEX($P$2:$P$34, MATCH(MIN(ABS($O$2:$O$34 - K632)), ABS($O$2:$O$34 - K632), 0))</f>
        <v>26 SEM</v>
      </c>
      <c r="N632" s="19">
        <f t="shared" si="29"/>
        <v>1.8500000000000003E-2</v>
      </c>
    </row>
    <row r="633" spans="1:14" x14ac:dyDescent="0.25">
      <c r="A633" t="s">
        <v>1781</v>
      </c>
      <c r="B633" t="s">
        <v>1782</v>
      </c>
      <c r="C633" t="s">
        <v>1783</v>
      </c>
      <c r="D633" s="7">
        <v>44165</v>
      </c>
      <c r="E633" s="7">
        <v>44193</v>
      </c>
      <c r="F633">
        <v>4.1500000000000004</v>
      </c>
      <c r="G633" t="s">
        <v>153</v>
      </c>
      <c r="H633">
        <v>28</v>
      </c>
      <c r="I633">
        <v>1.5339999999999999E-2</v>
      </c>
      <c r="J633" s="8">
        <f t="shared" si="28"/>
        <v>2.6160000000000003E-2</v>
      </c>
      <c r="K633" s="9">
        <f t="shared" si="30"/>
        <v>0.08</v>
      </c>
      <c r="L633" t="s">
        <v>1784</v>
      </c>
      <c r="M633" s="1" t="str">
        <f t="array" ref="M633">INDEX($P$2:$P$34, MATCH(MIN(ABS($O$2:$O$34 - K633)), ABS($O$2:$O$34 - K633), 0))</f>
        <v>1 MOIS</v>
      </c>
      <c r="N633" s="19">
        <f t="shared" si="29"/>
        <v>4.1500000000000002E-2</v>
      </c>
    </row>
    <row r="634" spans="1:14" x14ac:dyDescent="0.25">
      <c r="A634" t="s">
        <v>1785</v>
      </c>
      <c r="B634" t="s">
        <v>1786</v>
      </c>
      <c r="C634" t="s">
        <v>1786</v>
      </c>
      <c r="D634" s="7">
        <v>44167</v>
      </c>
      <c r="E634" s="7">
        <v>44533</v>
      </c>
      <c r="F634">
        <v>2.15</v>
      </c>
      <c r="G634" t="s">
        <v>41</v>
      </c>
      <c r="H634">
        <v>366</v>
      </c>
      <c r="I634">
        <v>1.8630000000000001E-2</v>
      </c>
      <c r="J634" s="8">
        <f t="shared" si="28"/>
        <v>2.8699999999999976E-3</v>
      </c>
      <c r="K634" s="9">
        <f t="shared" si="30"/>
        <v>1</v>
      </c>
      <c r="L634" t="s">
        <v>1787</v>
      </c>
      <c r="M634" s="1" t="str">
        <f t="array" ref="M634">INDEX($P$2:$P$34, MATCH(MIN(ABS($O$2:$O$34 - K634)), ABS($O$2:$O$34 - K634), 0))</f>
        <v>52 SEM</v>
      </c>
      <c r="N634" s="19">
        <f t="shared" si="29"/>
        <v>2.1499999999999998E-2</v>
      </c>
    </row>
    <row r="635" spans="1:14" x14ac:dyDescent="0.25">
      <c r="A635" t="s">
        <v>1788</v>
      </c>
      <c r="B635" t="s">
        <v>1789</v>
      </c>
      <c r="C635" t="s">
        <v>1789</v>
      </c>
      <c r="D635" s="7">
        <v>44168</v>
      </c>
      <c r="E635" s="7">
        <v>44867</v>
      </c>
      <c r="F635">
        <v>2.2999999999999998</v>
      </c>
      <c r="G635" t="s">
        <v>41</v>
      </c>
      <c r="H635">
        <v>699</v>
      </c>
      <c r="I635">
        <v>2.069E-2</v>
      </c>
      <c r="J635" s="8">
        <f t="shared" si="28"/>
        <v>2.3099999999999996E-3</v>
      </c>
      <c r="K635" s="9">
        <f t="shared" si="30"/>
        <v>2</v>
      </c>
      <c r="L635" t="s">
        <v>1790</v>
      </c>
      <c r="M635" s="1" t="str">
        <f t="array" ref="M635">INDEX($P$2:$P$34, MATCH(MIN(ABS($O$2:$O$34 - K635)), ABS($O$2:$O$34 - K635), 0))</f>
        <v>2 ANS</v>
      </c>
      <c r="N635" s="19">
        <f t="shared" si="29"/>
        <v>2.3E-2</v>
      </c>
    </row>
    <row r="636" spans="1:14" x14ac:dyDescent="0.25">
      <c r="A636" t="s">
        <v>1791</v>
      </c>
      <c r="B636" t="s">
        <v>1792</v>
      </c>
      <c r="C636" t="s">
        <v>1792</v>
      </c>
      <c r="D636" s="7">
        <v>44180</v>
      </c>
      <c r="E636" s="7">
        <v>44544</v>
      </c>
      <c r="F636">
        <v>2.0699999999999998</v>
      </c>
      <c r="G636" t="s">
        <v>62</v>
      </c>
      <c r="H636">
        <v>364</v>
      </c>
      <c r="I636">
        <v>1.933E-2</v>
      </c>
      <c r="J636" s="8">
        <f t="shared" si="28"/>
        <v>1.3699999999999997E-3</v>
      </c>
      <c r="K636" s="9">
        <f t="shared" si="30"/>
        <v>1</v>
      </c>
      <c r="L636" t="s">
        <v>1793</v>
      </c>
      <c r="M636" s="1" t="str">
        <f t="array" ref="M636">INDEX($P$2:$P$34, MATCH(MIN(ABS($O$2:$O$34 - K636)), ABS($O$2:$O$34 - K636), 0))</f>
        <v>52 SEM</v>
      </c>
      <c r="N636" s="19">
        <f t="shared" si="29"/>
        <v>2.07E-2</v>
      </c>
    </row>
    <row r="637" spans="1:14" x14ac:dyDescent="0.25">
      <c r="A637" t="s">
        <v>1794</v>
      </c>
      <c r="B637" t="s">
        <v>1795</v>
      </c>
      <c r="C637" t="s">
        <v>1796</v>
      </c>
      <c r="D637" s="7">
        <v>44182</v>
      </c>
      <c r="E637" s="7">
        <v>44546</v>
      </c>
      <c r="F637">
        <v>2.7</v>
      </c>
      <c r="G637" t="s">
        <v>95</v>
      </c>
      <c r="H637">
        <v>364</v>
      </c>
      <c r="I637">
        <v>1.924E-2</v>
      </c>
      <c r="J637" s="8">
        <f t="shared" si="28"/>
        <v>7.760000000000003E-3</v>
      </c>
      <c r="K637" s="9">
        <f t="shared" si="30"/>
        <v>1</v>
      </c>
      <c r="L637" t="s">
        <v>1797</v>
      </c>
      <c r="M637" s="1" t="str">
        <f t="array" ref="M637">INDEX($P$2:$P$34, MATCH(MIN(ABS($O$2:$O$34 - K637)), ABS($O$2:$O$34 - K637), 0))</f>
        <v>52 SEM</v>
      </c>
      <c r="N637" s="19">
        <f t="shared" si="29"/>
        <v>2.7000000000000003E-2</v>
      </c>
    </row>
    <row r="638" spans="1:14" x14ac:dyDescent="0.25">
      <c r="A638" t="s">
        <v>1798</v>
      </c>
      <c r="B638" t="s">
        <v>1799</v>
      </c>
      <c r="C638" t="s">
        <v>1799</v>
      </c>
      <c r="D638" s="7">
        <v>44182</v>
      </c>
      <c r="E638" s="7">
        <v>44882</v>
      </c>
      <c r="F638">
        <v>2.4</v>
      </c>
      <c r="G638" t="s">
        <v>41</v>
      </c>
      <c r="H638">
        <v>700</v>
      </c>
      <c r="I638">
        <v>2.1080000000000002E-2</v>
      </c>
      <c r="J638" s="8">
        <f t="shared" si="28"/>
        <v>2.919999999999999E-3</v>
      </c>
      <c r="K638" s="9">
        <f t="shared" si="30"/>
        <v>2</v>
      </c>
      <c r="L638" t="s">
        <v>1797</v>
      </c>
      <c r="M638" s="1" t="str">
        <f t="array" ref="M638">INDEX($P$2:$P$34, MATCH(MIN(ABS($O$2:$O$34 - K638)), ABS($O$2:$O$34 - K638), 0))</f>
        <v>2 ANS</v>
      </c>
      <c r="N638" s="19">
        <f t="shared" si="29"/>
        <v>2.4E-2</v>
      </c>
    </row>
    <row r="639" spans="1:14" x14ac:dyDescent="0.25">
      <c r="A639" t="s">
        <v>1800</v>
      </c>
      <c r="B639" t="s">
        <v>1801</v>
      </c>
      <c r="C639" t="s">
        <v>1802</v>
      </c>
      <c r="D639" s="7">
        <v>44186</v>
      </c>
      <c r="E639" s="7">
        <v>44550</v>
      </c>
      <c r="F639">
        <v>4.1500000000000004</v>
      </c>
      <c r="G639" t="s">
        <v>153</v>
      </c>
      <c r="H639">
        <v>364</v>
      </c>
      <c r="I639">
        <v>1.719E-2</v>
      </c>
      <c r="J639" s="8">
        <f t="shared" si="28"/>
        <v>2.4310000000000002E-2</v>
      </c>
      <c r="K639" s="9">
        <f t="shared" si="30"/>
        <v>1</v>
      </c>
      <c r="L639" t="s">
        <v>1803</v>
      </c>
      <c r="M639" s="1" t="str">
        <f t="array" ref="M639">INDEX($P$2:$P$34, MATCH(MIN(ABS($O$2:$O$34 - K639)), ABS($O$2:$O$34 - K639), 0))</f>
        <v>52 SEM</v>
      </c>
      <c r="N639" s="19">
        <f t="shared" si="29"/>
        <v>4.1500000000000002E-2</v>
      </c>
    </row>
    <row r="640" spans="1:14" x14ac:dyDescent="0.25">
      <c r="A640" t="s">
        <v>1804</v>
      </c>
      <c r="B640" t="s">
        <v>1805</v>
      </c>
      <c r="C640" t="s">
        <v>1805</v>
      </c>
      <c r="D640" s="7">
        <v>44187</v>
      </c>
      <c r="E640" s="7">
        <v>44369</v>
      </c>
      <c r="F640">
        <v>1.8</v>
      </c>
      <c r="G640" t="s">
        <v>91</v>
      </c>
      <c r="H640">
        <v>182</v>
      </c>
      <c r="I640">
        <v>1.6039999999999999E-2</v>
      </c>
      <c r="J640" s="8">
        <f t="shared" si="28"/>
        <v>1.9600000000000034E-3</v>
      </c>
      <c r="K640" s="9">
        <f t="shared" si="30"/>
        <v>0.5</v>
      </c>
      <c r="L640" t="s">
        <v>1806</v>
      </c>
      <c r="M640" s="1" t="str">
        <f t="array" ref="M640">INDEX($P$2:$P$34, MATCH(MIN(ABS($O$2:$O$34 - K640)), ABS($O$2:$O$34 - K640), 0))</f>
        <v>26 SEM</v>
      </c>
      <c r="N640" s="19">
        <f t="shared" si="29"/>
        <v>1.8000000000000002E-2</v>
      </c>
    </row>
    <row r="641" spans="1:14" x14ac:dyDescent="0.25">
      <c r="A641" t="s">
        <v>1807</v>
      </c>
      <c r="B641" t="s">
        <v>1808</v>
      </c>
      <c r="C641" t="s">
        <v>1808</v>
      </c>
      <c r="D641" s="7">
        <v>44187</v>
      </c>
      <c r="E641" s="7">
        <v>44551</v>
      </c>
      <c r="F641">
        <v>2.0099999999999998</v>
      </c>
      <c r="G641" t="s">
        <v>91</v>
      </c>
      <c r="H641">
        <v>364</v>
      </c>
      <c r="I641">
        <v>1.719E-2</v>
      </c>
      <c r="J641" s="8">
        <f t="shared" si="28"/>
        <v>2.9099999999999959E-3</v>
      </c>
      <c r="K641" s="9">
        <f t="shared" si="30"/>
        <v>1</v>
      </c>
      <c r="L641" t="s">
        <v>1806</v>
      </c>
      <c r="M641" s="1" t="str">
        <f t="array" ref="M641">INDEX($P$2:$P$34, MATCH(MIN(ABS($O$2:$O$34 - K641)), ABS($O$2:$O$34 - K641), 0))</f>
        <v>52 SEM</v>
      </c>
      <c r="N641" s="19">
        <f t="shared" si="29"/>
        <v>2.0099999999999996E-2</v>
      </c>
    </row>
    <row r="642" spans="1:14" x14ac:dyDescent="0.25">
      <c r="A642" t="s">
        <v>1809</v>
      </c>
      <c r="B642" t="s">
        <v>1810</v>
      </c>
      <c r="C642" t="s">
        <v>1810</v>
      </c>
      <c r="D642" s="7">
        <v>44187</v>
      </c>
      <c r="E642" s="7">
        <v>44917</v>
      </c>
      <c r="F642">
        <v>2.2200000000000002</v>
      </c>
      <c r="G642" t="s">
        <v>91</v>
      </c>
      <c r="H642">
        <v>730</v>
      </c>
      <c r="I642">
        <v>2.0080000000000001E-2</v>
      </c>
      <c r="J642" s="8">
        <f t="shared" ref="J642:J705" si="31">F642/100 - I642</f>
        <v>2.1200000000000004E-3</v>
      </c>
      <c r="K642" s="9">
        <f t="shared" si="30"/>
        <v>2</v>
      </c>
      <c r="L642" t="s">
        <v>1806</v>
      </c>
      <c r="M642" s="1" t="str">
        <f t="array" ref="M642">INDEX($P$2:$P$34, MATCH(MIN(ABS($O$2:$O$34 - K642)), ABS($O$2:$O$34 - K642), 0))</f>
        <v>2 ANS</v>
      </c>
      <c r="N642" s="19">
        <f t="shared" si="29"/>
        <v>2.2200000000000001E-2</v>
      </c>
    </row>
    <row r="643" spans="1:14" x14ac:dyDescent="0.25">
      <c r="A643" t="s">
        <v>1811</v>
      </c>
      <c r="B643" t="s">
        <v>1812</v>
      </c>
      <c r="C643" t="s">
        <v>1813</v>
      </c>
      <c r="D643" s="7">
        <v>44187</v>
      </c>
      <c r="E643" s="7">
        <v>44369</v>
      </c>
      <c r="F643">
        <v>1.8</v>
      </c>
      <c r="G643" t="s">
        <v>106</v>
      </c>
      <c r="H643">
        <v>182</v>
      </c>
      <c r="I643">
        <v>1.6039999999999999E-2</v>
      </c>
      <c r="J643" s="8">
        <f t="shared" si="31"/>
        <v>1.9600000000000034E-3</v>
      </c>
      <c r="K643" s="9">
        <f t="shared" si="30"/>
        <v>0.5</v>
      </c>
      <c r="L643" t="s">
        <v>1806</v>
      </c>
      <c r="M643" s="1" t="str">
        <f t="array" ref="M643">INDEX($P$2:$P$34, MATCH(MIN(ABS($O$2:$O$34 - K643)), ABS($O$2:$O$34 - K643), 0))</f>
        <v>26 SEM</v>
      </c>
      <c r="N643" s="19">
        <f t="shared" ref="N643:N706" si="32">F643/100</f>
        <v>1.8000000000000002E-2</v>
      </c>
    </row>
    <row r="644" spans="1:14" x14ac:dyDescent="0.25">
      <c r="A644" t="s">
        <v>1814</v>
      </c>
      <c r="B644" t="s">
        <v>1815</v>
      </c>
      <c r="C644" t="s">
        <v>1816</v>
      </c>
      <c r="D644" s="7">
        <v>44188</v>
      </c>
      <c r="E644" s="7">
        <v>44340</v>
      </c>
      <c r="F644">
        <v>4.3499999999999996</v>
      </c>
      <c r="G644" t="s">
        <v>153</v>
      </c>
      <c r="H644">
        <v>152</v>
      </c>
      <c r="I644">
        <v>1.52E-2</v>
      </c>
      <c r="J644" s="8">
        <f t="shared" si="31"/>
        <v>2.8299999999999999E-2</v>
      </c>
      <c r="K644" s="9">
        <f t="shared" si="30"/>
        <v>0.42</v>
      </c>
      <c r="L644" t="s">
        <v>1817</v>
      </c>
      <c r="M644" s="1" t="str">
        <f t="array" ref="M644">INDEX($P$2:$P$34, MATCH(MIN(ABS($O$2:$O$34 - K644)), ABS($O$2:$O$34 - K644), 0))</f>
        <v>26 SEM</v>
      </c>
      <c r="N644" s="19">
        <f t="shared" si="32"/>
        <v>4.3499999999999997E-2</v>
      </c>
    </row>
    <row r="645" spans="1:14" x14ac:dyDescent="0.25">
      <c r="A645" t="s">
        <v>1818</v>
      </c>
      <c r="B645" t="s">
        <v>1815</v>
      </c>
      <c r="C645" t="s">
        <v>1819</v>
      </c>
      <c r="D645" s="7">
        <v>44188</v>
      </c>
      <c r="E645" s="7">
        <v>44309</v>
      </c>
      <c r="F645">
        <v>4.3499999999999996</v>
      </c>
      <c r="G645" t="s">
        <v>153</v>
      </c>
      <c r="H645">
        <v>121</v>
      </c>
      <c r="I645">
        <v>1.525E-2</v>
      </c>
      <c r="J645" s="8">
        <f t="shared" si="31"/>
        <v>2.8249999999999997E-2</v>
      </c>
      <c r="K645" s="9">
        <f t="shared" si="30"/>
        <v>0.33</v>
      </c>
      <c r="L645" t="s">
        <v>1817</v>
      </c>
      <c r="M645" s="1" t="str">
        <f t="array" ref="M645">INDEX($P$2:$P$34, MATCH(MIN(ABS($O$2:$O$34 - K645)), ABS($O$2:$O$34 - K645), 0))</f>
        <v>13 SEM</v>
      </c>
      <c r="N645" s="19">
        <f t="shared" si="32"/>
        <v>4.3499999999999997E-2</v>
      </c>
    </row>
    <row r="646" spans="1:14" x14ac:dyDescent="0.25">
      <c r="A646" t="s">
        <v>1820</v>
      </c>
      <c r="B646" t="s">
        <v>1815</v>
      </c>
      <c r="C646" t="s">
        <v>1821</v>
      </c>
      <c r="D646" s="7">
        <v>44188</v>
      </c>
      <c r="E646" s="7">
        <v>44278</v>
      </c>
      <c r="F646">
        <v>4.3499999999999996</v>
      </c>
      <c r="G646" t="s">
        <v>153</v>
      </c>
      <c r="H646">
        <v>90</v>
      </c>
      <c r="I646">
        <v>1.5299999999999999E-2</v>
      </c>
      <c r="J646" s="8">
        <f t="shared" si="31"/>
        <v>2.8199999999999996E-2</v>
      </c>
      <c r="K646" s="9">
        <f t="shared" si="30"/>
        <v>0.25</v>
      </c>
      <c r="L646" t="s">
        <v>1817</v>
      </c>
      <c r="M646" s="1" t="str">
        <f t="array" ref="M646">INDEX($P$2:$P$34, MATCH(MIN(ABS($O$2:$O$34 - K646)), ABS($O$2:$O$34 - K646), 0))</f>
        <v>13 SEM</v>
      </c>
      <c r="N646" s="19">
        <f t="shared" si="32"/>
        <v>4.3499999999999997E-2</v>
      </c>
    </row>
    <row r="647" spans="1:14" x14ac:dyDescent="0.25">
      <c r="A647" t="s">
        <v>1822</v>
      </c>
      <c r="B647" t="s">
        <v>1823</v>
      </c>
      <c r="C647" t="s">
        <v>1823</v>
      </c>
      <c r="D647" s="7">
        <v>44189</v>
      </c>
      <c r="E647" s="7">
        <v>44280</v>
      </c>
      <c r="F647">
        <v>3.7</v>
      </c>
      <c r="G647" t="s">
        <v>153</v>
      </c>
      <c r="H647">
        <v>91</v>
      </c>
      <c r="I647">
        <v>1.5299999999999999E-2</v>
      </c>
      <c r="J647" s="8">
        <f t="shared" si="31"/>
        <v>2.1700000000000004E-2</v>
      </c>
      <c r="K647" s="9">
        <f t="shared" si="30"/>
        <v>0.25</v>
      </c>
      <c r="L647" t="s">
        <v>1824</v>
      </c>
      <c r="M647" s="1" t="str">
        <f t="array" ref="M647">INDEX($P$2:$P$34, MATCH(MIN(ABS($O$2:$O$34 - K647)), ABS($O$2:$O$34 - K647), 0))</f>
        <v>13 SEM</v>
      </c>
      <c r="N647" s="19">
        <f t="shared" si="32"/>
        <v>3.7000000000000005E-2</v>
      </c>
    </row>
    <row r="648" spans="1:14" x14ac:dyDescent="0.25">
      <c r="A648" t="s">
        <v>1825</v>
      </c>
      <c r="B648" t="s">
        <v>1826</v>
      </c>
      <c r="C648" t="s">
        <v>1826</v>
      </c>
      <c r="D648" s="7">
        <v>44189</v>
      </c>
      <c r="E648" s="7">
        <v>46015</v>
      </c>
      <c r="F648">
        <v>2.73</v>
      </c>
      <c r="G648" t="s">
        <v>305</v>
      </c>
      <c r="H648">
        <v>1826</v>
      </c>
      <c r="I648">
        <v>2.1260000000000001E-2</v>
      </c>
      <c r="J648" s="8">
        <f t="shared" si="31"/>
        <v>6.0400000000000002E-3</v>
      </c>
      <c r="K648" s="9">
        <f t="shared" si="30"/>
        <v>5</v>
      </c>
      <c r="L648" t="s">
        <v>1824</v>
      </c>
      <c r="M648" s="1" t="str">
        <f t="array" ref="M648">INDEX($P$2:$P$34, MATCH(MIN(ABS($O$2:$O$34 - K648)), ABS($O$2:$O$34 - K648), 0))</f>
        <v>5 ANS</v>
      </c>
      <c r="N648" s="19">
        <f t="shared" si="32"/>
        <v>2.7300000000000001E-2</v>
      </c>
    </row>
    <row r="649" spans="1:14" x14ac:dyDescent="0.25">
      <c r="A649" t="s">
        <v>1827</v>
      </c>
      <c r="B649" t="s">
        <v>1828</v>
      </c>
      <c r="C649" t="s">
        <v>1829</v>
      </c>
      <c r="D649" s="7">
        <v>44193</v>
      </c>
      <c r="E649" s="7">
        <v>44256</v>
      </c>
      <c r="F649">
        <v>3.7</v>
      </c>
      <c r="G649" t="s">
        <v>153</v>
      </c>
      <c r="H649">
        <v>63</v>
      </c>
      <c r="I649">
        <v>1.528E-2</v>
      </c>
      <c r="J649" s="8">
        <f t="shared" si="31"/>
        <v>2.1720000000000003E-2</v>
      </c>
      <c r="K649" s="9">
        <f t="shared" si="30"/>
        <v>0.17</v>
      </c>
      <c r="L649" t="s">
        <v>1830</v>
      </c>
      <c r="M649" s="1" t="str">
        <f t="array" ref="M649">INDEX($P$2:$P$34, MATCH(MIN(ABS($O$2:$O$34 - K649)), ABS($O$2:$O$34 - K649), 0))</f>
        <v>13 SEM</v>
      </c>
      <c r="N649" s="19">
        <f t="shared" si="32"/>
        <v>3.7000000000000005E-2</v>
      </c>
    </row>
    <row r="650" spans="1:14" x14ac:dyDescent="0.25">
      <c r="A650" t="s">
        <v>1831</v>
      </c>
      <c r="B650" t="s">
        <v>1832</v>
      </c>
      <c r="C650" t="s">
        <v>1833</v>
      </c>
      <c r="D650" s="7">
        <v>44193</v>
      </c>
      <c r="E650" s="7">
        <v>44284</v>
      </c>
      <c r="F650">
        <v>4.3499999999999996</v>
      </c>
      <c r="G650" t="s">
        <v>153</v>
      </c>
      <c r="H650">
        <v>91</v>
      </c>
      <c r="I650">
        <v>1.5310000000000001E-2</v>
      </c>
      <c r="J650" s="8">
        <f t="shared" si="31"/>
        <v>2.8189999999999996E-2</v>
      </c>
      <c r="K650" s="9">
        <f t="shared" si="30"/>
        <v>0.25</v>
      </c>
      <c r="L650" t="s">
        <v>1830</v>
      </c>
      <c r="M650" s="1" t="str">
        <f t="array" ref="M650">INDEX($P$2:$P$34, MATCH(MIN(ABS($O$2:$O$34 - K650)), ABS($O$2:$O$34 - K650), 0))</f>
        <v>13 SEM</v>
      </c>
      <c r="N650" s="19">
        <f t="shared" si="32"/>
        <v>4.3499999999999997E-2</v>
      </c>
    </row>
    <row r="651" spans="1:14" x14ac:dyDescent="0.25">
      <c r="A651" t="s">
        <v>1834</v>
      </c>
      <c r="B651" t="s">
        <v>1835</v>
      </c>
      <c r="C651" t="s">
        <v>1836</v>
      </c>
      <c r="D651" s="7">
        <v>44193</v>
      </c>
      <c r="E651" s="7">
        <v>44344</v>
      </c>
      <c r="F651">
        <v>3.8</v>
      </c>
      <c r="G651" t="s">
        <v>153</v>
      </c>
      <c r="H651">
        <v>151</v>
      </c>
      <c r="I651">
        <v>1.5389999999999999E-2</v>
      </c>
      <c r="J651" s="8">
        <f t="shared" si="31"/>
        <v>2.2609999999999998E-2</v>
      </c>
      <c r="K651" s="9">
        <f t="shared" si="30"/>
        <v>0.41</v>
      </c>
      <c r="L651" t="s">
        <v>1830</v>
      </c>
      <c r="M651" s="1" t="str">
        <f t="array" ref="M651">INDEX($P$2:$P$34, MATCH(MIN(ABS($O$2:$O$34 - K651)), ABS($O$2:$O$34 - K651), 0))</f>
        <v>26 SEM</v>
      </c>
      <c r="N651" s="19">
        <f t="shared" si="32"/>
        <v>3.7999999999999999E-2</v>
      </c>
    </row>
    <row r="652" spans="1:14" x14ac:dyDescent="0.25">
      <c r="A652" t="s">
        <v>1837</v>
      </c>
      <c r="B652" t="s">
        <v>1838</v>
      </c>
      <c r="C652" t="s">
        <v>1839</v>
      </c>
      <c r="D652" s="7">
        <v>44193</v>
      </c>
      <c r="E652" s="7">
        <v>45322</v>
      </c>
      <c r="F652">
        <v>3</v>
      </c>
      <c r="G652" t="s">
        <v>95</v>
      </c>
      <c r="H652">
        <v>1129</v>
      </c>
      <c r="I652">
        <v>1.967E-2</v>
      </c>
      <c r="J652" s="8">
        <f t="shared" si="31"/>
        <v>1.0329999999999999E-2</v>
      </c>
      <c r="K652" s="9">
        <f t="shared" si="30"/>
        <v>3</v>
      </c>
      <c r="L652" t="s">
        <v>1830</v>
      </c>
      <c r="M652" s="1" t="str">
        <f t="array" ref="M652">INDEX($P$2:$P$34, MATCH(MIN(ABS($O$2:$O$34 - K652)), ABS($O$2:$O$34 - K652), 0))</f>
        <v>3 ANS</v>
      </c>
      <c r="N652" s="19">
        <f t="shared" si="32"/>
        <v>0.03</v>
      </c>
    </row>
    <row r="653" spans="1:14" x14ac:dyDescent="0.25">
      <c r="A653" t="s">
        <v>1840</v>
      </c>
      <c r="B653" t="s">
        <v>1841</v>
      </c>
      <c r="C653" t="s">
        <v>1842</v>
      </c>
      <c r="D653" s="7">
        <v>44194</v>
      </c>
      <c r="E653" s="7">
        <v>44285</v>
      </c>
      <c r="F653">
        <v>4.3499999999999996</v>
      </c>
      <c r="G653" t="s">
        <v>153</v>
      </c>
      <c r="H653">
        <v>91</v>
      </c>
      <c r="I653">
        <v>1.4540000000000001E-2</v>
      </c>
      <c r="J653" s="8">
        <f t="shared" si="31"/>
        <v>2.8959999999999996E-2</v>
      </c>
      <c r="K653" s="9">
        <f t="shared" si="30"/>
        <v>0.25</v>
      </c>
      <c r="L653" t="s">
        <v>1843</v>
      </c>
      <c r="M653" s="1" t="str">
        <f t="array" ref="M653">INDEX($P$2:$P$34, MATCH(MIN(ABS($O$2:$O$34 - K653)), ABS($O$2:$O$34 - K653), 0))</f>
        <v>13 SEM</v>
      </c>
      <c r="N653" s="19">
        <f t="shared" si="32"/>
        <v>4.3499999999999997E-2</v>
      </c>
    </row>
    <row r="654" spans="1:14" x14ac:dyDescent="0.25">
      <c r="A654" t="s">
        <v>1844</v>
      </c>
      <c r="B654" t="s">
        <v>1845</v>
      </c>
      <c r="C654" t="s">
        <v>1845</v>
      </c>
      <c r="D654" s="7">
        <v>44194</v>
      </c>
      <c r="E654" s="7">
        <v>44559</v>
      </c>
      <c r="F654">
        <v>1.98</v>
      </c>
      <c r="G654" t="s">
        <v>118</v>
      </c>
      <c r="H654">
        <v>365</v>
      </c>
      <c r="I654">
        <v>1.5890000000000001E-2</v>
      </c>
      <c r="J654" s="8">
        <f t="shared" si="31"/>
        <v>3.9099999999999968E-3</v>
      </c>
      <c r="K654" s="9">
        <f t="shared" si="30"/>
        <v>1</v>
      </c>
      <c r="L654" t="s">
        <v>1843</v>
      </c>
      <c r="M654" s="1" t="str">
        <f t="array" ref="M654">INDEX($P$2:$P$34, MATCH(MIN(ABS($O$2:$O$34 - K654)), ABS($O$2:$O$34 - K654), 0))</f>
        <v>52 SEM</v>
      </c>
      <c r="N654" s="19">
        <f t="shared" si="32"/>
        <v>1.9799999999999998E-2</v>
      </c>
    </row>
    <row r="655" spans="1:14" x14ac:dyDescent="0.25">
      <c r="A655" t="s">
        <v>1846</v>
      </c>
      <c r="B655" t="s">
        <v>1847</v>
      </c>
      <c r="C655" t="s">
        <v>1847</v>
      </c>
      <c r="D655" s="7">
        <v>44194</v>
      </c>
      <c r="E655" s="7">
        <v>44924</v>
      </c>
      <c r="F655">
        <v>2.2400000000000002</v>
      </c>
      <c r="G655" t="s">
        <v>118</v>
      </c>
      <c r="H655">
        <v>730</v>
      </c>
      <c r="I655">
        <v>1.8839999999999999E-2</v>
      </c>
      <c r="J655" s="8">
        <f t="shared" si="31"/>
        <v>3.5600000000000041E-3</v>
      </c>
      <c r="K655" s="9">
        <f t="shared" ref="K655:K718" si="33">IF(H655/365&lt;1,ROUND(H655/365,2),ROUND(H655/365,0))</f>
        <v>2</v>
      </c>
      <c r="L655" t="s">
        <v>1843</v>
      </c>
      <c r="M655" s="1" t="str">
        <f t="array" ref="M655">INDEX($P$2:$P$34, MATCH(MIN(ABS($O$2:$O$34 - K655)), ABS($O$2:$O$34 - K655), 0))</f>
        <v>2 ANS</v>
      </c>
      <c r="N655" s="19">
        <f t="shared" si="32"/>
        <v>2.2400000000000003E-2</v>
      </c>
    </row>
    <row r="656" spans="1:14" x14ac:dyDescent="0.25">
      <c r="A656" t="s">
        <v>1848</v>
      </c>
      <c r="B656" t="s">
        <v>1849</v>
      </c>
      <c r="C656" t="s">
        <v>1849</v>
      </c>
      <c r="D656" s="7">
        <v>44195</v>
      </c>
      <c r="E656" s="7">
        <v>45656</v>
      </c>
      <c r="F656">
        <v>2.8</v>
      </c>
      <c r="G656" t="s">
        <v>680</v>
      </c>
      <c r="H656">
        <v>1461</v>
      </c>
      <c r="I656">
        <v>1.992E-2</v>
      </c>
      <c r="J656" s="8">
        <f t="shared" si="31"/>
        <v>8.0799999999999969E-3</v>
      </c>
      <c r="K656" s="9">
        <f t="shared" si="33"/>
        <v>4</v>
      </c>
      <c r="L656" t="s">
        <v>1850</v>
      </c>
      <c r="M656" s="1" t="str">
        <f t="array" ref="M656">INDEX($P$2:$P$34, MATCH(MIN(ABS($O$2:$O$34 - K656)), ABS($O$2:$O$34 - K656), 0))</f>
        <v>4 ANS</v>
      </c>
      <c r="N656" s="19">
        <f t="shared" si="32"/>
        <v>2.7999999999999997E-2</v>
      </c>
    </row>
    <row r="657" spans="1:14" x14ac:dyDescent="0.25">
      <c r="A657" t="s">
        <v>1851</v>
      </c>
      <c r="B657" t="s">
        <v>1852</v>
      </c>
      <c r="C657" t="s">
        <v>1852</v>
      </c>
      <c r="D657" s="7">
        <v>44201</v>
      </c>
      <c r="E657" s="7">
        <v>44292</v>
      </c>
      <c r="F657">
        <v>4.3499999999999996</v>
      </c>
      <c r="G657" t="s">
        <v>153</v>
      </c>
      <c r="H657">
        <v>91</v>
      </c>
      <c r="I657">
        <v>1.4619999999999999E-2</v>
      </c>
      <c r="J657" s="8">
        <f t="shared" si="31"/>
        <v>2.8879999999999996E-2</v>
      </c>
      <c r="K657" s="9">
        <f t="shared" si="33"/>
        <v>0.25</v>
      </c>
      <c r="L657" t="s">
        <v>1853</v>
      </c>
      <c r="M657" s="1" t="str">
        <f t="array" ref="M657">INDEX($P$2:$P$34, MATCH(MIN(ABS($O$2:$O$34 - K657)), ABS($O$2:$O$34 - K657), 0))</f>
        <v>13 SEM</v>
      </c>
      <c r="N657" s="19">
        <f t="shared" si="32"/>
        <v>4.3499999999999997E-2</v>
      </c>
    </row>
    <row r="658" spans="1:14" x14ac:dyDescent="0.25">
      <c r="A658" t="s">
        <v>1854</v>
      </c>
      <c r="B658" t="s">
        <v>1855</v>
      </c>
      <c r="C658" t="s">
        <v>1855</v>
      </c>
      <c r="D658" s="7">
        <v>44202</v>
      </c>
      <c r="E658" s="7">
        <v>44568</v>
      </c>
      <c r="F658">
        <v>2.2000000000000002</v>
      </c>
      <c r="G658" t="s">
        <v>41</v>
      </c>
      <c r="H658">
        <v>366</v>
      </c>
      <c r="I658">
        <v>1.6129999999999999E-2</v>
      </c>
      <c r="J658" s="8">
        <f t="shared" si="31"/>
        <v>5.8700000000000037E-3</v>
      </c>
      <c r="K658" s="9">
        <f t="shared" si="33"/>
        <v>1</v>
      </c>
      <c r="L658" t="s">
        <v>1856</v>
      </c>
      <c r="M658" s="1" t="str">
        <f t="array" ref="M658">INDEX($P$2:$P$34, MATCH(MIN(ABS($O$2:$O$34 - K658)), ABS($O$2:$O$34 - K658), 0))</f>
        <v>52 SEM</v>
      </c>
      <c r="N658" s="19">
        <f t="shared" si="32"/>
        <v>2.2000000000000002E-2</v>
      </c>
    </row>
    <row r="659" spans="1:14" x14ac:dyDescent="0.25">
      <c r="A659" t="s">
        <v>1857</v>
      </c>
      <c r="B659" t="s">
        <v>1858</v>
      </c>
      <c r="C659" t="s">
        <v>1858</v>
      </c>
      <c r="D659" s="7">
        <v>44204</v>
      </c>
      <c r="E659" s="7">
        <v>44236</v>
      </c>
      <c r="F659">
        <v>4.95</v>
      </c>
      <c r="G659" t="s">
        <v>58</v>
      </c>
      <c r="H659">
        <v>32</v>
      </c>
      <c r="I659">
        <v>1.4579999999999999E-2</v>
      </c>
      <c r="J659" s="8">
        <f t="shared" si="31"/>
        <v>3.4920000000000007E-2</v>
      </c>
      <c r="K659" s="9">
        <f t="shared" si="33"/>
        <v>0.09</v>
      </c>
      <c r="L659" t="s">
        <v>1859</v>
      </c>
      <c r="M659" s="1" t="str">
        <f t="array" ref="M659">INDEX($P$2:$P$34, MATCH(MIN(ABS($O$2:$O$34 - K659)), ABS($O$2:$O$34 - K659), 0))</f>
        <v>1 MOIS</v>
      </c>
      <c r="N659" s="19">
        <f t="shared" si="32"/>
        <v>4.9500000000000002E-2</v>
      </c>
    </row>
    <row r="660" spans="1:14" x14ac:dyDescent="0.25">
      <c r="A660" t="s">
        <v>1860</v>
      </c>
      <c r="B660" t="s">
        <v>1861</v>
      </c>
      <c r="C660" t="s">
        <v>1861</v>
      </c>
      <c r="D660" s="7">
        <v>44204</v>
      </c>
      <c r="E660" s="7">
        <v>44386</v>
      </c>
      <c r="F660">
        <v>2.06</v>
      </c>
      <c r="G660" t="s">
        <v>27</v>
      </c>
      <c r="H660">
        <v>182</v>
      </c>
      <c r="I660">
        <v>1.461E-2</v>
      </c>
      <c r="J660" s="8">
        <f t="shared" si="31"/>
        <v>5.9900000000000005E-3</v>
      </c>
      <c r="K660" s="9">
        <f t="shared" si="33"/>
        <v>0.5</v>
      </c>
      <c r="L660" t="s">
        <v>1859</v>
      </c>
      <c r="M660" s="1" t="str">
        <f t="array" ref="M660">INDEX($P$2:$P$34, MATCH(MIN(ABS($O$2:$O$34 - K660)), ABS($O$2:$O$34 - K660), 0))</f>
        <v>26 SEM</v>
      </c>
      <c r="N660" s="19">
        <f t="shared" si="32"/>
        <v>2.06E-2</v>
      </c>
    </row>
    <row r="661" spans="1:14" x14ac:dyDescent="0.25">
      <c r="A661" t="s">
        <v>1862</v>
      </c>
      <c r="B661" t="s">
        <v>1863</v>
      </c>
      <c r="C661" t="s">
        <v>1863</v>
      </c>
      <c r="D661" s="7">
        <v>44208</v>
      </c>
      <c r="E661" s="7">
        <v>44938</v>
      </c>
      <c r="F661">
        <v>2.2799999999999998</v>
      </c>
      <c r="G661" t="s">
        <v>45</v>
      </c>
      <c r="H661">
        <v>730</v>
      </c>
      <c r="I661">
        <v>1.8329999999999999E-2</v>
      </c>
      <c r="J661" s="8">
        <f t="shared" si="31"/>
        <v>4.4699999999999983E-3</v>
      </c>
      <c r="K661" s="9">
        <f t="shared" si="33"/>
        <v>2</v>
      </c>
      <c r="L661" t="s">
        <v>1864</v>
      </c>
      <c r="M661" s="1" t="str">
        <f t="array" ref="M661">INDEX($P$2:$P$34, MATCH(MIN(ABS($O$2:$O$34 - K661)), ABS($O$2:$O$34 - K661), 0))</f>
        <v>2 ANS</v>
      </c>
      <c r="N661" s="19">
        <f t="shared" si="32"/>
        <v>2.2799999999999997E-2</v>
      </c>
    </row>
    <row r="662" spans="1:14" x14ac:dyDescent="0.25">
      <c r="A662" t="s">
        <v>1865</v>
      </c>
      <c r="B662" t="s">
        <v>1866</v>
      </c>
      <c r="C662" t="s">
        <v>1866</v>
      </c>
      <c r="D662" s="7">
        <v>44211</v>
      </c>
      <c r="E662" s="7">
        <v>44392</v>
      </c>
      <c r="F662">
        <v>2.15</v>
      </c>
      <c r="G662" t="s">
        <v>41</v>
      </c>
      <c r="H662">
        <v>181</v>
      </c>
      <c r="I662">
        <v>1.468E-2</v>
      </c>
      <c r="J662" s="8">
        <f t="shared" si="31"/>
        <v>6.8199999999999979E-3</v>
      </c>
      <c r="K662" s="9">
        <f t="shared" si="33"/>
        <v>0.5</v>
      </c>
      <c r="L662" t="s">
        <v>1867</v>
      </c>
      <c r="M662" s="1" t="str">
        <f t="array" ref="M662">INDEX($P$2:$P$34, MATCH(MIN(ABS($O$2:$O$34 - K662)), ABS($O$2:$O$34 - K662), 0))</f>
        <v>26 SEM</v>
      </c>
      <c r="N662" s="19">
        <f t="shared" si="32"/>
        <v>2.1499999999999998E-2</v>
      </c>
    </row>
    <row r="663" spans="1:14" x14ac:dyDescent="0.25">
      <c r="A663" t="s">
        <v>1868</v>
      </c>
      <c r="B663" t="s">
        <v>1866</v>
      </c>
      <c r="C663" t="s">
        <v>1866</v>
      </c>
      <c r="D663" s="7">
        <v>44211</v>
      </c>
      <c r="E663" s="7">
        <v>44392</v>
      </c>
      <c r="F663">
        <v>2.15</v>
      </c>
      <c r="G663" t="s">
        <v>41</v>
      </c>
      <c r="H663">
        <v>181</v>
      </c>
      <c r="I663">
        <v>1.468E-2</v>
      </c>
      <c r="J663" s="8">
        <f t="shared" si="31"/>
        <v>6.8199999999999979E-3</v>
      </c>
      <c r="K663" s="9">
        <f t="shared" si="33"/>
        <v>0.5</v>
      </c>
      <c r="L663" t="s">
        <v>1867</v>
      </c>
      <c r="M663" s="1" t="str">
        <f t="array" ref="M663">INDEX($P$2:$P$34, MATCH(MIN(ABS($O$2:$O$34 - K663)), ABS($O$2:$O$34 - K663), 0))</f>
        <v>26 SEM</v>
      </c>
      <c r="N663" s="19">
        <f t="shared" si="32"/>
        <v>2.1499999999999998E-2</v>
      </c>
    </row>
    <row r="664" spans="1:14" x14ac:dyDescent="0.25">
      <c r="A664" t="s">
        <v>1869</v>
      </c>
      <c r="B664" t="s">
        <v>1870</v>
      </c>
      <c r="C664" t="s">
        <v>1870</v>
      </c>
      <c r="D664" s="7">
        <v>44214</v>
      </c>
      <c r="E664" s="7">
        <v>46040</v>
      </c>
      <c r="F664">
        <v>2.66</v>
      </c>
      <c r="G664" t="s">
        <v>54</v>
      </c>
      <c r="H664">
        <v>1826</v>
      </c>
      <c r="I664">
        <v>2.0570000000000001E-2</v>
      </c>
      <c r="J664" s="8">
        <f t="shared" si="31"/>
        <v>6.0300000000000006E-3</v>
      </c>
      <c r="K664" s="9">
        <f t="shared" si="33"/>
        <v>5</v>
      </c>
      <c r="L664" t="s">
        <v>1867</v>
      </c>
      <c r="M664" s="1" t="str">
        <f t="array" ref="M664">INDEX($P$2:$P$34, MATCH(MIN(ABS($O$2:$O$34 - K664)), ABS($O$2:$O$34 - K664), 0))</f>
        <v>5 ANS</v>
      </c>
      <c r="N664" s="19">
        <f t="shared" si="32"/>
        <v>2.6600000000000002E-2</v>
      </c>
    </row>
    <row r="665" spans="1:14" x14ac:dyDescent="0.25">
      <c r="A665" t="s">
        <v>1871</v>
      </c>
      <c r="B665" t="s">
        <v>1872</v>
      </c>
      <c r="C665" t="s">
        <v>1872</v>
      </c>
      <c r="D665" s="7">
        <v>44214</v>
      </c>
      <c r="E665" s="7">
        <v>44944</v>
      </c>
      <c r="F665">
        <v>2.27</v>
      </c>
      <c r="G665" t="s">
        <v>54</v>
      </c>
      <c r="H665">
        <v>730</v>
      </c>
      <c r="I665">
        <v>1.7999999999999999E-2</v>
      </c>
      <c r="J665" s="8">
        <f t="shared" si="31"/>
        <v>4.7000000000000028E-3</v>
      </c>
      <c r="K665" s="9">
        <f t="shared" si="33"/>
        <v>2</v>
      </c>
      <c r="L665" t="s">
        <v>1867</v>
      </c>
      <c r="M665" s="1" t="str">
        <f t="array" ref="M665">INDEX($P$2:$P$34, MATCH(MIN(ABS($O$2:$O$34 - K665)), ABS($O$2:$O$34 - K665), 0))</f>
        <v>2 ANS</v>
      </c>
      <c r="N665" s="19">
        <f t="shared" si="32"/>
        <v>2.2700000000000001E-2</v>
      </c>
    </row>
    <row r="666" spans="1:14" x14ac:dyDescent="0.25">
      <c r="A666" t="s">
        <v>1873</v>
      </c>
      <c r="B666" t="s">
        <v>1874</v>
      </c>
      <c r="C666" t="s">
        <v>1874</v>
      </c>
      <c r="D666" s="7">
        <v>44214</v>
      </c>
      <c r="E666" s="7">
        <v>44578</v>
      </c>
      <c r="F666">
        <v>1.92</v>
      </c>
      <c r="G666" t="s">
        <v>54</v>
      </c>
      <c r="H666">
        <v>364</v>
      </c>
      <c r="I666">
        <v>1.5679999999999999E-2</v>
      </c>
      <c r="J666" s="8">
        <f t="shared" si="31"/>
        <v>3.5199999999999988E-3</v>
      </c>
      <c r="K666" s="9">
        <f t="shared" si="33"/>
        <v>1</v>
      </c>
      <c r="L666" t="s">
        <v>1867</v>
      </c>
      <c r="M666" s="1" t="str">
        <f t="array" ref="M666">INDEX($P$2:$P$34, MATCH(MIN(ABS($O$2:$O$34 - K666)), ABS($O$2:$O$34 - K666), 0))</f>
        <v>52 SEM</v>
      </c>
      <c r="N666" s="19">
        <f t="shared" si="32"/>
        <v>1.9199999999999998E-2</v>
      </c>
    </row>
    <row r="667" spans="1:14" x14ac:dyDescent="0.25">
      <c r="A667" t="s">
        <v>1875</v>
      </c>
      <c r="B667" t="s">
        <v>1876</v>
      </c>
      <c r="C667" t="s">
        <v>1876</v>
      </c>
      <c r="D667" s="7">
        <v>44214</v>
      </c>
      <c r="E667" s="7">
        <v>44396</v>
      </c>
      <c r="F667">
        <v>1.72</v>
      </c>
      <c r="G667" t="s">
        <v>54</v>
      </c>
      <c r="H667">
        <v>182</v>
      </c>
      <c r="I667">
        <v>1.469E-2</v>
      </c>
      <c r="J667" s="8">
        <f t="shared" si="31"/>
        <v>2.5100000000000001E-3</v>
      </c>
      <c r="K667" s="9">
        <f t="shared" si="33"/>
        <v>0.5</v>
      </c>
      <c r="L667" t="s">
        <v>1867</v>
      </c>
      <c r="M667" s="1" t="str">
        <f t="array" ref="M667">INDEX($P$2:$P$34, MATCH(MIN(ABS($O$2:$O$34 - K667)), ABS($O$2:$O$34 - K667), 0))</f>
        <v>26 SEM</v>
      </c>
      <c r="N667" s="19">
        <f t="shared" si="32"/>
        <v>1.72E-2</v>
      </c>
    </row>
    <row r="668" spans="1:14" x14ac:dyDescent="0.25">
      <c r="A668" t="s">
        <v>1877</v>
      </c>
      <c r="B668" t="s">
        <v>1878</v>
      </c>
      <c r="C668" t="s">
        <v>1878</v>
      </c>
      <c r="D668" s="7">
        <v>44215</v>
      </c>
      <c r="E668" s="7">
        <v>44579</v>
      </c>
      <c r="F668">
        <v>1.81</v>
      </c>
      <c r="G668" t="s">
        <v>106</v>
      </c>
      <c r="H668">
        <v>364</v>
      </c>
      <c r="I668">
        <v>1.5630000000000002E-2</v>
      </c>
      <c r="J668" s="8">
        <f t="shared" si="31"/>
        <v>2.47E-3</v>
      </c>
      <c r="K668" s="9">
        <f t="shared" si="33"/>
        <v>1</v>
      </c>
      <c r="L668" t="s">
        <v>1879</v>
      </c>
      <c r="M668" s="1" t="str">
        <f t="array" ref="M668">INDEX($P$2:$P$34, MATCH(MIN(ABS($O$2:$O$34 - K668)), ABS($O$2:$O$34 - K668), 0))</f>
        <v>52 SEM</v>
      </c>
      <c r="N668" s="19">
        <f t="shared" si="32"/>
        <v>1.8100000000000002E-2</v>
      </c>
    </row>
    <row r="669" spans="1:14" x14ac:dyDescent="0.25">
      <c r="A669" t="s">
        <v>1880</v>
      </c>
      <c r="B669" t="s">
        <v>1881</v>
      </c>
      <c r="C669" t="s">
        <v>1881</v>
      </c>
      <c r="D669" s="7">
        <v>44215</v>
      </c>
      <c r="E669" s="7">
        <v>44487</v>
      </c>
      <c r="F669">
        <v>1.74</v>
      </c>
      <c r="G669" t="s">
        <v>106</v>
      </c>
      <c r="H669">
        <v>272</v>
      </c>
      <c r="I669">
        <v>1.4800000000000001E-2</v>
      </c>
      <c r="J669" s="8">
        <f t="shared" si="31"/>
        <v>2.5999999999999981E-3</v>
      </c>
      <c r="K669" s="9">
        <f t="shared" si="33"/>
        <v>0.75</v>
      </c>
      <c r="L669" t="s">
        <v>1879</v>
      </c>
      <c r="M669" s="1" t="str">
        <f t="array" ref="M669">INDEX($P$2:$P$34, MATCH(MIN(ABS($O$2:$O$34 - K669)), ABS($O$2:$O$34 - K669), 0))</f>
        <v>26 SEM</v>
      </c>
      <c r="N669" s="19">
        <f t="shared" si="32"/>
        <v>1.7399999999999999E-2</v>
      </c>
    </row>
    <row r="670" spans="1:14" x14ac:dyDescent="0.25">
      <c r="A670" t="s">
        <v>1882</v>
      </c>
      <c r="B670" t="s">
        <v>1883</v>
      </c>
      <c r="C670" t="s">
        <v>1883</v>
      </c>
      <c r="D670" s="7">
        <v>44215</v>
      </c>
      <c r="E670" s="7">
        <v>44579</v>
      </c>
      <c r="F670">
        <v>1.86</v>
      </c>
      <c r="G670" t="s">
        <v>91</v>
      </c>
      <c r="H670">
        <v>364</v>
      </c>
      <c r="I670">
        <v>1.5630000000000002E-2</v>
      </c>
      <c r="J670" s="8">
        <f t="shared" si="31"/>
        <v>2.9700000000000004E-3</v>
      </c>
      <c r="K670" s="9">
        <f t="shared" si="33"/>
        <v>1</v>
      </c>
      <c r="L670" t="s">
        <v>1879</v>
      </c>
      <c r="M670" s="1" t="str">
        <f t="array" ref="M670">INDEX($P$2:$P$34, MATCH(MIN(ABS($O$2:$O$34 - K670)), ABS($O$2:$O$34 - K670), 0))</f>
        <v>52 SEM</v>
      </c>
      <c r="N670" s="19">
        <f t="shared" si="32"/>
        <v>1.8600000000000002E-2</v>
      </c>
    </row>
    <row r="671" spans="1:14" x14ac:dyDescent="0.25">
      <c r="A671" t="s">
        <v>1884</v>
      </c>
      <c r="B671" t="s">
        <v>1885</v>
      </c>
      <c r="C671" t="s">
        <v>1886</v>
      </c>
      <c r="D671" s="7">
        <v>44217</v>
      </c>
      <c r="E671" s="7">
        <v>44309</v>
      </c>
      <c r="F671">
        <v>4.3499999999999996</v>
      </c>
      <c r="G671" t="s">
        <v>153</v>
      </c>
      <c r="H671">
        <v>92</v>
      </c>
      <c r="I671">
        <v>1.451E-2</v>
      </c>
      <c r="J671" s="8">
        <f t="shared" si="31"/>
        <v>2.8989999999999995E-2</v>
      </c>
      <c r="K671" s="9">
        <f t="shared" si="33"/>
        <v>0.25</v>
      </c>
      <c r="L671" t="s">
        <v>1887</v>
      </c>
      <c r="M671" s="1" t="str">
        <f t="array" ref="M671">INDEX($P$2:$P$34, MATCH(MIN(ABS($O$2:$O$34 - K671)), ABS($O$2:$O$34 - K671), 0))</f>
        <v>13 SEM</v>
      </c>
      <c r="N671" s="19">
        <f t="shared" si="32"/>
        <v>4.3499999999999997E-2</v>
      </c>
    </row>
    <row r="672" spans="1:14" x14ac:dyDescent="0.25">
      <c r="A672" t="s">
        <v>1888</v>
      </c>
      <c r="B672" t="s">
        <v>1889</v>
      </c>
      <c r="C672" t="s">
        <v>1889</v>
      </c>
      <c r="D672" s="7">
        <v>44217</v>
      </c>
      <c r="E672" s="7">
        <v>44490</v>
      </c>
      <c r="F672">
        <v>2.9</v>
      </c>
      <c r="G672" t="s">
        <v>95</v>
      </c>
      <c r="H672">
        <v>273</v>
      </c>
      <c r="I672">
        <v>1.4800000000000001E-2</v>
      </c>
      <c r="J672" s="8">
        <f t="shared" si="31"/>
        <v>1.4199999999999997E-2</v>
      </c>
      <c r="K672" s="9">
        <f t="shared" si="33"/>
        <v>0.75</v>
      </c>
      <c r="L672" t="s">
        <v>1887</v>
      </c>
      <c r="M672" s="1" t="str">
        <f t="array" ref="M672">INDEX($P$2:$P$34, MATCH(MIN(ABS($O$2:$O$34 - K672)), ABS($O$2:$O$34 - K672), 0))</f>
        <v>26 SEM</v>
      </c>
      <c r="N672" s="19">
        <f t="shared" si="32"/>
        <v>2.8999999999999998E-2</v>
      </c>
    </row>
    <row r="673" spans="1:14" x14ac:dyDescent="0.25">
      <c r="A673" t="s">
        <v>1890</v>
      </c>
      <c r="B673" t="s">
        <v>1891</v>
      </c>
      <c r="C673" t="s">
        <v>1891</v>
      </c>
      <c r="D673" s="7">
        <v>44218</v>
      </c>
      <c r="E673" s="7">
        <v>44582</v>
      </c>
      <c r="F673">
        <v>2.0499999999999998</v>
      </c>
      <c r="G673" t="s">
        <v>285</v>
      </c>
      <c r="H673">
        <v>364</v>
      </c>
      <c r="I673">
        <v>1.5800000000000002E-2</v>
      </c>
      <c r="J673" s="8">
        <f t="shared" si="31"/>
        <v>4.6999999999999958E-3</v>
      </c>
      <c r="K673" s="9">
        <f t="shared" si="33"/>
        <v>1</v>
      </c>
      <c r="L673" t="s">
        <v>1892</v>
      </c>
      <c r="M673" s="1" t="str">
        <f t="array" ref="M673">INDEX($P$2:$P$34, MATCH(MIN(ABS($O$2:$O$34 - K673)), ABS($O$2:$O$34 - K673), 0))</f>
        <v>52 SEM</v>
      </c>
      <c r="N673" s="19">
        <f t="shared" si="32"/>
        <v>2.0499999999999997E-2</v>
      </c>
    </row>
    <row r="674" spans="1:14" x14ac:dyDescent="0.25">
      <c r="A674" t="s">
        <v>1893</v>
      </c>
      <c r="B674" t="s">
        <v>1894</v>
      </c>
      <c r="C674" t="s">
        <v>1894</v>
      </c>
      <c r="D674" s="7">
        <v>44225</v>
      </c>
      <c r="E674" s="7">
        <v>44955</v>
      </c>
      <c r="F674">
        <v>2.0299999999999998</v>
      </c>
      <c r="G674" t="s">
        <v>264</v>
      </c>
      <c r="H674">
        <v>730</v>
      </c>
      <c r="I674">
        <v>1.728E-2</v>
      </c>
      <c r="J674" s="8">
        <f t="shared" si="31"/>
        <v>3.0199999999999984E-3</v>
      </c>
      <c r="K674" s="9">
        <f t="shared" si="33"/>
        <v>2</v>
      </c>
      <c r="L674" t="s">
        <v>1895</v>
      </c>
      <c r="M674" s="1" t="str">
        <f t="array" ref="M674">INDEX($P$2:$P$34, MATCH(MIN(ABS($O$2:$O$34 - K674)), ABS($O$2:$O$34 - K674), 0))</f>
        <v>2 ANS</v>
      </c>
      <c r="N674" s="19">
        <f t="shared" si="32"/>
        <v>2.0299999999999999E-2</v>
      </c>
    </row>
    <row r="675" spans="1:14" x14ac:dyDescent="0.25">
      <c r="A675" t="s">
        <v>1896</v>
      </c>
      <c r="B675" t="s">
        <v>1897</v>
      </c>
      <c r="C675" t="s">
        <v>1897</v>
      </c>
      <c r="D675" s="7">
        <v>44228</v>
      </c>
      <c r="E675" s="7">
        <v>44288</v>
      </c>
      <c r="F675">
        <v>4.95</v>
      </c>
      <c r="G675" t="s">
        <v>58</v>
      </c>
      <c r="H675">
        <v>60</v>
      </c>
      <c r="I675">
        <v>1.464E-2</v>
      </c>
      <c r="J675" s="8">
        <f t="shared" si="31"/>
        <v>3.4860000000000002E-2</v>
      </c>
      <c r="K675" s="9">
        <f t="shared" si="33"/>
        <v>0.16</v>
      </c>
      <c r="L675" t="s">
        <v>1898</v>
      </c>
      <c r="M675" s="1" t="str">
        <f t="array" ref="M675">INDEX($P$2:$P$34, MATCH(MIN(ABS($O$2:$O$34 - K675)), ABS($O$2:$O$34 - K675), 0))</f>
        <v>13 SEM</v>
      </c>
      <c r="N675" s="19">
        <f t="shared" si="32"/>
        <v>4.9500000000000002E-2</v>
      </c>
    </row>
    <row r="676" spans="1:14" x14ac:dyDescent="0.25">
      <c r="A676" t="s">
        <v>1899</v>
      </c>
      <c r="B676" t="s">
        <v>1900</v>
      </c>
      <c r="C676" t="s">
        <v>1901</v>
      </c>
      <c r="D676" s="7">
        <v>44228</v>
      </c>
      <c r="E676" s="7">
        <v>44593</v>
      </c>
      <c r="F676">
        <v>0.01</v>
      </c>
      <c r="G676" t="s">
        <v>95</v>
      </c>
      <c r="H676">
        <v>365</v>
      </c>
      <c r="I676">
        <v>1.5689999999999999E-2</v>
      </c>
      <c r="J676" s="8">
        <f t="shared" si="31"/>
        <v>-1.559E-2</v>
      </c>
      <c r="K676" s="9">
        <f t="shared" si="33"/>
        <v>1</v>
      </c>
      <c r="L676" t="s">
        <v>1898</v>
      </c>
      <c r="M676" s="1" t="str">
        <f t="array" ref="M676">INDEX($P$2:$P$34, MATCH(MIN(ABS($O$2:$O$34 - K676)), ABS($O$2:$O$34 - K676), 0))</f>
        <v>52 SEM</v>
      </c>
      <c r="N676" s="19">
        <f t="shared" si="32"/>
        <v>1E-4</v>
      </c>
    </row>
    <row r="677" spans="1:14" x14ac:dyDescent="0.25">
      <c r="A677" t="s">
        <v>1902</v>
      </c>
      <c r="B677" t="s">
        <v>1903</v>
      </c>
      <c r="C677" t="s">
        <v>1903</v>
      </c>
      <c r="D677" s="7">
        <v>44228</v>
      </c>
      <c r="E677" s="7">
        <v>44958</v>
      </c>
      <c r="F677">
        <v>1.98</v>
      </c>
      <c r="G677" t="s">
        <v>62</v>
      </c>
      <c r="H677">
        <v>730</v>
      </c>
      <c r="I677">
        <v>1.6729999999999998E-2</v>
      </c>
      <c r="J677" s="8">
        <f t="shared" si="31"/>
        <v>3.0699999999999998E-3</v>
      </c>
      <c r="K677" s="9">
        <f t="shared" si="33"/>
        <v>2</v>
      </c>
      <c r="L677" t="s">
        <v>1898</v>
      </c>
      <c r="M677" s="1" t="str">
        <f t="array" ref="M677">INDEX($P$2:$P$34, MATCH(MIN(ABS($O$2:$O$34 - K677)), ABS($O$2:$O$34 - K677), 0))</f>
        <v>2 ANS</v>
      </c>
      <c r="N677" s="19">
        <f t="shared" si="32"/>
        <v>1.9799999999999998E-2</v>
      </c>
    </row>
    <row r="678" spans="1:14" x14ac:dyDescent="0.25">
      <c r="A678" t="s">
        <v>1904</v>
      </c>
      <c r="B678" t="s">
        <v>1905</v>
      </c>
      <c r="C678" t="s">
        <v>1905</v>
      </c>
      <c r="D678" s="7">
        <v>44228</v>
      </c>
      <c r="E678" s="7">
        <v>46055</v>
      </c>
      <c r="F678">
        <v>2.41</v>
      </c>
      <c r="G678" t="s">
        <v>62</v>
      </c>
      <c r="H678">
        <v>1827</v>
      </c>
      <c r="I678">
        <v>1.9380000000000001E-2</v>
      </c>
      <c r="J678" s="8">
        <f t="shared" si="31"/>
        <v>4.7199999999999985E-3</v>
      </c>
      <c r="K678" s="9">
        <f t="shared" si="33"/>
        <v>5</v>
      </c>
      <c r="L678" t="s">
        <v>1898</v>
      </c>
      <c r="M678" s="1" t="str">
        <f t="array" ref="M678">INDEX($P$2:$P$34, MATCH(MIN(ABS($O$2:$O$34 - K678)), ABS($O$2:$O$34 - K678), 0))</f>
        <v>5 ANS</v>
      </c>
      <c r="N678" s="19">
        <f t="shared" si="32"/>
        <v>2.41E-2</v>
      </c>
    </row>
    <row r="679" spans="1:14" x14ac:dyDescent="0.25">
      <c r="A679" t="s">
        <v>1906</v>
      </c>
      <c r="B679" t="s">
        <v>1907</v>
      </c>
      <c r="C679" t="s">
        <v>1907</v>
      </c>
      <c r="D679" s="7">
        <v>44230</v>
      </c>
      <c r="E679" s="7">
        <v>44960</v>
      </c>
      <c r="F679">
        <v>2.1800000000000002</v>
      </c>
      <c r="G679" t="s">
        <v>45</v>
      </c>
      <c r="H679">
        <v>730</v>
      </c>
      <c r="I679">
        <v>1.685E-2</v>
      </c>
      <c r="J679" s="8">
        <f t="shared" si="31"/>
        <v>4.9499999999999995E-3</v>
      </c>
      <c r="K679" s="9">
        <f t="shared" si="33"/>
        <v>2</v>
      </c>
      <c r="L679" t="s">
        <v>1908</v>
      </c>
      <c r="M679" s="1" t="str">
        <f t="array" ref="M679">INDEX($P$2:$P$34, MATCH(MIN(ABS($O$2:$O$34 - K679)), ABS($O$2:$O$34 - K679), 0))</f>
        <v>2 ANS</v>
      </c>
      <c r="N679" s="19">
        <f t="shared" si="32"/>
        <v>2.18E-2</v>
      </c>
    </row>
    <row r="680" spans="1:14" x14ac:dyDescent="0.25">
      <c r="A680" t="s">
        <v>1909</v>
      </c>
      <c r="B680" t="s">
        <v>1910</v>
      </c>
      <c r="C680" t="s">
        <v>1910</v>
      </c>
      <c r="D680" s="7">
        <v>44230</v>
      </c>
      <c r="E680" s="7">
        <v>44596</v>
      </c>
      <c r="F680">
        <v>2.2000000000000002</v>
      </c>
      <c r="G680" t="s">
        <v>41</v>
      </c>
      <c r="H680">
        <v>366</v>
      </c>
      <c r="I680">
        <v>1.5610000000000001E-2</v>
      </c>
      <c r="J680" s="8">
        <f t="shared" si="31"/>
        <v>6.3900000000000016E-3</v>
      </c>
      <c r="K680" s="9">
        <f t="shared" si="33"/>
        <v>1</v>
      </c>
      <c r="L680" t="s">
        <v>1908</v>
      </c>
      <c r="M680" s="1" t="str">
        <f t="array" ref="M680">INDEX($P$2:$P$34, MATCH(MIN(ABS($O$2:$O$34 - K680)), ABS($O$2:$O$34 - K680), 0))</f>
        <v>52 SEM</v>
      </c>
      <c r="N680" s="19">
        <f t="shared" si="32"/>
        <v>2.2000000000000002E-2</v>
      </c>
    </row>
    <row r="681" spans="1:14" x14ac:dyDescent="0.25">
      <c r="A681" t="s">
        <v>1911</v>
      </c>
      <c r="B681" t="s">
        <v>1912</v>
      </c>
      <c r="C681" t="s">
        <v>1912</v>
      </c>
      <c r="D681" s="7">
        <v>44231</v>
      </c>
      <c r="E681" s="7">
        <v>44929</v>
      </c>
      <c r="F681">
        <v>2.4</v>
      </c>
      <c r="G681" t="s">
        <v>41</v>
      </c>
      <c r="H681">
        <v>698</v>
      </c>
      <c r="I681">
        <v>1.669E-2</v>
      </c>
      <c r="J681" s="8">
        <f t="shared" si="31"/>
        <v>7.3100000000000005E-3</v>
      </c>
      <c r="K681" s="9">
        <f t="shared" si="33"/>
        <v>2</v>
      </c>
      <c r="L681" t="s">
        <v>1913</v>
      </c>
      <c r="M681" s="1" t="str">
        <f t="array" ref="M681">INDEX($P$2:$P$34, MATCH(MIN(ABS($O$2:$O$34 - K681)), ABS($O$2:$O$34 - K681), 0))</f>
        <v>2 ANS</v>
      </c>
      <c r="N681" s="19">
        <f t="shared" si="32"/>
        <v>2.4E-2</v>
      </c>
    </row>
    <row r="682" spans="1:14" x14ac:dyDescent="0.25">
      <c r="A682" t="s">
        <v>1914</v>
      </c>
      <c r="B682" t="s">
        <v>1915</v>
      </c>
      <c r="C682" t="s">
        <v>1915</v>
      </c>
      <c r="D682" s="7">
        <v>44231</v>
      </c>
      <c r="E682" s="7">
        <v>44320</v>
      </c>
      <c r="F682">
        <v>2.2000000000000002</v>
      </c>
      <c r="G682" t="s">
        <v>95</v>
      </c>
      <c r="H682">
        <v>89</v>
      </c>
      <c r="I682">
        <v>1.421E-2</v>
      </c>
      <c r="J682" s="8">
        <f t="shared" si="31"/>
        <v>7.7900000000000018E-3</v>
      </c>
      <c r="K682" s="9">
        <f t="shared" si="33"/>
        <v>0.24</v>
      </c>
      <c r="L682" t="s">
        <v>1913</v>
      </c>
      <c r="M682" s="1" t="str">
        <f t="array" ref="M682">INDEX($P$2:$P$34, MATCH(MIN(ABS($O$2:$O$34 - K682)), ABS($O$2:$O$34 - K682), 0))</f>
        <v>13 SEM</v>
      </c>
      <c r="N682" s="19">
        <f t="shared" si="32"/>
        <v>2.2000000000000002E-2</v>
      </c>
    </row>
    <row r="683" spans="1:14" x14ac:dyDescent="0.25">
      <c r="A683" t="s">
        <v>1916</v>
      </c>
      <c r="B683" t="s">
        <v>1917</v>
      </c>
      <c r="C683" t="s">
        <v>1917</v>
      </c>
      <c r="D683" s="7">
        <v>44236</v>
      </c>
      <c r="E683" s="7">
        <v>44288</v>
      </c>
      <c r="F683">
        <v>4.95</v>
      </c>
      <c r="G683" t="s">
        <v>58</v>
      </c>
      <c r="H683">
        <v>52</v>
      </c>
      <c r="I683">
        <v>1.436E-2</v>
      </c>
      <c r="J683" s="8">
        <f t="shared" si="31"/>
        <v>3.5140000000000005E-2</v>
      </c>
      <c r="K683" s="9">
        <f t="shared" si="33"/>
        <v>0.14000000000000001</v>
      </c>
      <c r="L683" t="s">
        <v>1918</v>
      </c>
      <c r="M683" s="1" t="str">
        <f t="array" ref="M683">INDEX($P$2:$P$34, MATCH(MIN(ABS($O$2:$O$34 - K683)), ABS($O$2:$O$34 - K683), 0))</f>
        <v>13 SEM</v>
      </c>
      <c r="N683" s="19">
        <f t="shared" si="32"/>
        <v>4.9500000000000002E-2</v>
      </c>
    </row>
    <row r="684" spans="1:14" x14ac:dyDescent="0.25">
      <c r="A684" t="s">
        <v>1919</v>
      </c>
      <c r="B684" t="s">
        <v>1920</v>
      </c>
      <c r="C684" t="s">
        <v>1921</v>
      </c>
      <c r="D684" s="7">
        <v>44243</v>
      </c>
      <c r="E684" s="7">
        <v>44607</v>
      </c>
      <c r="F684">
        <v>2.7</v>
      </c>
      <c r="G684" t="s">
        <v>95</v>
      </c>
      <c r="H684">
        <v>364</v>
      </c>
      <c r="I684">
        <v>1.524E-2</v>
      </c>
      <c r="J684" s="8">
        <f t="shared" si="31"/>
        <v>1.1760000000000003E-2</v>
      </c>
      <c r="K684" s="9">
        <f t="shared" si="33"/>
        <v>1</v>
      </c>
      <c r="L684" t="s">
        <v>1922</v>
      </c>
      <c r="M684" s="1" t="str">
        <f t="array" ref="M684">INDEX($P$2:$P$34, MATCH(MIN(ABS($O$2:$O$34 - K684)), ABS($O$2:$O$34 - K684), 0))</f>
        <v>52 SEM</v>
      </c>
      <c r="N684" s="19">
        <f t="shared" si="32"/>
        <v>2.7000000000000003E-2</v>
      </c>
    </row>
    <row r="685" spans="1:14" x14ac:dyDescent="0.25">
      <c r="A685" t="s">
        <v>1923</v>
      </c>
      <c r="B685" t="s">
        <v>1924</v>
      </c>
      <c r="C685" t="s">
        <v>1924</v>
      </c>
      <c r="D685" s="7">
        <v>44243</v>
      </c>
      <c r="E685" s="7">
        <v>44334</v>
      </c>
      <c r="F685">
        <v>1.58</v>
      </c>
      <c r="G685" t="s">
        <v>54</v>
      </c>
      <c r="H685">
        <v>91</v>
      </c>
      <c r="I685">
        <v>1.4E-2</v>
      </c>
      <c r="J685" s="8">
        <f t="shared" si="31"/>
        <v>1.8000000000000013E-3</v>
      </c>
      <c r="K685" s="9">
        <f t="shared" si="33"/>
        <v>0.25</v>
      </c>
      <c r="L685" t="s">
        <v>1922</v>
      </c>
      <c r="M685" s="1" t="str">
        <f t="array" ref="M685">INDEX($P$2:$P$34, MATCH(MIN(ABS($O$2:$O$34 - K685)), ABS($O$2:$O$34 - K685), 0))</f>
        <v>13 SEM</v>
      </c>
      <c r="N685" s="19">
        <f t="shared" si="32"/>
        <v>1.5800000000000002E-2</v>
      </c>
    </row>
    <row r="686" spans="1:14" x14ac:dyDescent="0.25">
      <c r="A686" t="s">
        <v>1925</v>
      </c>
      <c r="B686" t="s">
        <v>1926</v>
      </c>
      <c r="C686" t="s">
        <v>1926</v>
      </c>
      <c r="D686" s="7">
        <v>44243</v>
      </c>
      <c r="E686" s="7">
        <v>44425</v>
      </c>
      <c r="F686">
        <v>1.67</v>
      </c>
      <c r="G686" t="s">
        <v>54</v>
      </c>
      <c r="H686">
        <v>182</v>
      </c>
      <c r="I686">
        <v>1.41E-2</v>
      </c>
      <c r="J686" s="8">
        <f t="shared" si="31"/>
        <v>2.5999999999999999E-3</v>
      </c>
      <c r="K686" s="9">
        <f t="shared" si="33"/>
        <v>0.5</v>
      </c>
      <c r="L686" t="s">
        <v>1922</v>
      </c>
      <c r="M686" s="1" t="str">
        <f t="array" ref="M686">INDEX($P$2:$P$34, MATCH(MIN(ABS($O$2:$O$34 - K686)), ABS($O$2:$O$34 - K686), 0))</f>
        <v>26 SEM</v>
      </c>
      <c r="N686" s="19">
        <f t="shared" si="32"/>
        <v>1.67E-2</v>
      </c>
    </row>
    <row r="687" spans="1:14" x14ac:dyDescent="0.25">
      <c r="A687" t="s">
        <v>1927</v>
      </c>
      <c r="B687" t="s">
        <v>1928</v>
      </c>
      <c r="C687" t="s">
        <v>1928</v>
      </c>
      <c r="D687" s="7">
        <v>44243</v>
      </c>
      <c r="E687" s="7">
        <v>44607</v>
      </c>
      <c r="F687">
        <v>1.89</v>
      </c>
      <c r="G687" t="s">
        <v>54</v>
      </c>
      <c r="H687">
        <v>364</v>
      </c>
      <c r="I687">
        <v>1.524E-2</v>
      </c>
      <c r="J687" s="8">
        <f t="shared" si="31"/>
        <v>3.6600000000000001E-3</v>
      </c>
      <c r="K687" s="9">
        <f t="shared" si="33"/>
        <v>1</v>
      </c>
      <c r="L687" t="s">
        <v>1922</v>
      </c>
      <c r="M687" s="1" t="str">
        <f t="array" ref="M687">INDEX($P$2:$P$34, MATCH(MIN(ABS($O$2:$O$34 - K687)), ABS($O$2:$O$34 - K687), 0))</f>
        <v>52 SEM</v>
      </c>
      <c r="N687" s="19">
        <f t="shared" si="32"/>
        <v>1.89E-2</v>
      </c>
    </row>
    <row r="688" spans="1:14" x14ac:dyDescent="0.25">
      <c r="A688" t="s">
        <v>1929</v>
      </c>
      <c r="B688" t="s">
        <v>1930</v>
      </c>
      <c r="C688" t="s">
        <v>1930</v>
      </c>
      <c r="D688" s="7">
        <v>44243</v>
      </c>
      <c r="E688" s="7">
        <v>44973</v>
      </c>
      <c r="F688">
        <v>2.08</v>
      </c>
      <c r="G688" t="s">
        <v>54</v>
      </c>
      <c r="H688">
        <v>730</v>
      </c>
      <c r="I688">
        <v>1.6760000000000001E-2</v>
      </c>
      <c r="J688" s="8">
        <f t="shared" si="31"/>
        <v>4.0399999999999985E-3</v>
      </c>
      <c r="K688" s="9">
        <f t="shared" si="33"/>
        <v>2</v>
      </c>
      <c r="L688" t="s">
        <v>1922</v>
      </c>
      <c r="M688" s="1" t="str">
        <f t="array" ref="M688">INDEX($P$2:$P$34, MATCH(MIN(ABS($O$2:$O$34 - K688)), ABS($O$2:$O$34 - K688), 0))</f>
        <v>2 ANS</v>
      </c>
      <c r="N688" s="19">
        <f t="shared" si="32"/>
        <v>2.0799999999999999E-2</v>
      </c>
    </row>
    <row r="689" spans="1:14" x14ac:dyDescent="0.25">
      <c r="A689" t="s">
        <v>1931</v>
      </c>
      <c r="B689" t="s">
        <v>1932</v>
      </c>
      <c r="C689" t="s">
        <v>1932</v>
      </c>
      <c r="D689" s="7">
        <v>44243</v>
      </c>
      <c r="E689" s="7">
        <v>46069</v>
      </c>
      <c r="F689">
        <v>2.48</v>
      </c>
      <c r="G689" t="s">
        <v>54</v>
      </c>
      <c r="H689">
        <v>1826</v>
      </c>
      <c r="I689">
        <v>1.9279999999999999E-2</v>
      </c>
      <c r="J689" s="8">
        <f t="shared" si="31"/>
        <v>5.5200000000000006E-3</v>
      </c>
      <c r="K689" s="9">
        <f t="shared" si="33"/>
        <v>5</v>
      </c>
      <c r="L689" t="s">
        <v>1922</v>
      </c>
      <c r="M689" s="1" t="str">
        <f t="array" ref="M689">INDEX($P$2:$P$34, MATCH(MIN(ABS($O$2:$O$34 - K689)), ABS($O$2:$O$34 - K689), 0))</f>
        <v>5 ANS</v>
      </c>
      <c r="N689" s="19">
        <f t="shared" si="32"/>
        <v>2.4799999999999999E-2</v>
      </c>
    </row>
    <row r="690" spans="1:14" x14ac:dyDescent="0.25">
      <c r="A690" t="s">
        <v>1933</v>
      </c>
      <c r="B690" t="s">
        <v>1934</v>
      </c>
      <c r="C690" t="s">
        <v>1934</v>
      </c>
      <c r="D690" s="7">
        <v>44246</v>
      </c>
      <c r="E690" s="7">
        <v>44610</v>
      </c>
      <c r="F690">
        <v>1.89</v>
      </c>
      <c r="G690" t="s">
        <v>54</v>
      </c>
      <c r="H690">
        <v>364</v>
      </c>
      <c r="I690">
        <v>1.542E-2</v>
      </c>
      <c r="J690" s="8">
        <f t="shared" si="31"/>
        <v>3.4800000000000005E-3</v>
      </c>
      <c r="K690" s="9">
        <f t="shared" si="33"/>
        <v>1</v>
      </c>
      <c r="L690" t="s">
        <v>1935</v>
      </c>
      <c r="M690" s="1" t="str">
        <f t="array" ref="M690">INDEX($P$2:$P$34, MATCH(MIN(ABS($O$2:$O$34 - K690)), ABS($O$2:$O$34 - K690), 0))</f>
        <v>52 SEM</v>
      </c>
      <c r="N690" s="19">
        <f t="shared" si="32"/>
        <v>1.89E-2</v>
      </c>
    </row>
    <row r="691" spans="1:14" x14ac:dyDescent="0.25">
      <c r="A691" t="s">
        <v>1936</v>
      </c>
      <c r="B691" t="s">
        <v>1937</v>
      </c>
      <c r="C691" t="s">
        <v>1937</v>
      </c>
      <c r="D691" s="7">
        <v>44246</v>
      </c>
      <c r="E691" s="7">
        <v>44976</v>
      </c>
      <c r="F691">
        <v>2.08</v>
      </c>
      <c r="G691" t="s">
        <v>54</v>
      </c>
      <c r="H691">
        <v>730</v>
      </c>
      <c r="I691">
        <v>1.6619999999999999E-2</v>
      </c>
      <c r="J691" s="8">
        <f t="shared" si="31"/>
        <v>4.1799999999999997E-3</v>
      </c>
      <c r="K691" s="9">
        <f t="shared" si="33"/>
        <v>2</v>
      </c>
      <c r="L691" t="s">
        <v>1935</v>
      </c>
      <c r="M691" s="1" t="str">
        <f t="array" ref="M691">INDEX($P$2:$P$34, MATCH(MIN(ABS($O$2:$O$34 - K691)), ABS($O$2:$O$34 - K691), 0))</f>
        <v>2 ANS</v>
      </c>
      <c r="N691" s="19">
        <f t="shared" si="32"/>
        <v>2.0799999999999999E-2</v>
      </c>
    </row>
    <row r="692" spans="1:14" x14ac:dyDescent="0.25">
      <c r="A692" t="s">
        <v>1938</v>
      </c>
      <c r="B692" t="s">
        <v>1939</v>
      </c>
      <c r="C692" t="s">
        <v>1939</v>
      </c>
      <c r="D692" s="7">
        <v>44246</v>
      </c>
      <c r="E692" s="7">
        <v>46802</v>
      </c>
      <c r="F692">
        <v>2.77</v>
      </c>
      <c r="G692" t="s">
        <v>54</v>
      </c>
      <c r="H692">
        <v>2556</v>
      </c>
      <c r="I692">
        <v>2.0729999999999998E-2</v>
      </c>
      <c r="J692" s="8">
        <f t="shared" si="31"/>
        <v>6.9700000000000005E-3</v>
      </c>
      <c r="K692" s="9">
        <f t="shared" si="33"/>
        <v>7</v>
      </c>
      <c r="L692" t="s">
        <v>1935</v>
      </c>
      <c r="M692" s="1" t="str">
        <f t="array" ref="M692">INDEX($P$2:$P$34, MATCH(MIN(ABS($O$2:$O$34 - K692)), ABS($O$2:$O$34 - K692), 0))</f>
        <v>7 ANS</v>
      </c>
      <c r="N692" s="19">
        <f t="shared" si="32"/>
        <v>2.7699999999999999E-2</v>
      </c>
    </row>
    <row r="693" spans="1:14" x14ac:dyDescent="0.25">
      <c r="A693" t="s">
        <v>1940</v>
      </c>
      <c r="B693" t="s">
        <v>1941</v>
      </c>
      <c r="C693" t="s">
        <v>1941</v>
      </c>
      <c r="D693" s="7">
        <v>44246</v>
      </c>
      <c r="E693" s="7">
        <v>44610</v>
      </c>
      <c r="F693">
        <v>2.7</v>
      </c>
      <c r="G693" t="s">
        <v>95</v>
      </c>
      <c r="H693">
        <v>364</v>
      </c>
      <c r="I693">
        <v>1.542E-2</v>
      </c>
      <c r="J693" s="8">
        <f t="shared" si="31"/>
        <v>1.1580000000000003E-2</v>
      </c>
      <c r="K693" s="9">
        <f t="shared" si="33"/>
        <v>1</v>
      </c>
      <c r="L693" t="s">
        <v>1935</v>
      </c>
      <c r="M693" s="1" t="str">
        <f t="array" ref="M693">INDEX($P$2:$P$34, MATCH(MIN(ABS($O$2:$O$34 - K693)), ABS($O$2:$O$34 - K693), 0))</f>
        <v>52 SEM</v>
      </c>
      <c r="N693" s="19">
        <f t="shared" si="32"/>
        <v>2.7000000000000003E-2</v>
      </c>
    </row>
    <row r="694" spans="1:14" x14ac:dyDescent="0.25">
      <c r="A694" t="s">
        <v>1942</v>
      </c>
      <c r="B694" t="s">
        <v>1943</v>
      </c>
      <c r="C694" t="s">
        <v>1944</v>
      </c>
      <c r="D694" s="7">
        <v>44251</v>
      </c>
      <c r="E694" s="7">
        <v>45712</v>
      </c>
      <c r="F694">
        <v>2.38</v>
      </c>
      <c r="G694" t="s">
        <v>173</v>
      </c>
      <c r="H694">
        <v>1461</v>
      </c>
      <c r="I694">
        <v>1.8519999999999998E-2</v>
      </c>
      <c r="J694" s="8">
        <f t="shared" si="31"/>
        <v>5.28E-3</v>
      </c>
      <c r="K694" s="9">
        <f t="shared" si="33"/>
        <v>4</v>
      </c>
      <c r="L694" t="s">
        <v>1945</v>
      </c>
      <c r="M694" s="1" t="str">
        <f t="array" ref="M694">INDEX($P$2:$P$34, MATCH(MIN(ABS($O$2:$O$34 - K694)), ABS($O$2:$O$34 - K694), 0))</f>
        <v>4 ANS</v>
      </c>
      <c r="N694" s="19">
        <f t="shared" si="32"/>
        <v>2.3799999999999998E-2</v>
      </c>
    </row>
    <row r="695" spans="1:14" x14ac:dyDescent="0.25">
      <c r="A695" t="s">
        <v>1946</v>
      </c>
      <c r="B695" t="s">
        <v>1947</v>
      </c>
      <c r="C695" t="s">
        <v>1948</v>
      </c>
      <c r="D695" s="7">
        <v>44256</v>
      </c>
      <c r="E695" s="7">
        <v>44620</v>
      </c>
      <c r="F695">
        <v>4.1500000000000004</v>
      </c>
      <c r="G695" t="s">
        <v>153</v>
      </c>
      <c r="H695">
        <v>364</v>
      </c>
      <c r="I695">
        <v>1.5310000000000001E-2</v>
      </c>
      <c r="J695" s="8">
        <f t="shared" si="31"/>
        <v>2.6190000000000001E-2</v>
      </c>
      <c r="K695" s="9">
        <f t="shared" si="33"/>
        <v>1</v>
      </c>
      <c r="L695" t="s">
        <v>1949</v>
      </c>
      <c r="M695" s="1" t="str">
        <f t="array" ref="M695">INDEX($P$2:$P$34, MATCH(MIN(ABS($O$2:$O$34 - K695)), ABS($O$2:$O$34 - K695), 0))</f>
        <v>52 SEM</v>
      </c>
      <c r="N695" s="19">
        <f t="shared" si="32"/>
        <v>4.1500000000000002E-2</v>
      </c>
    </row>
    <row r="696" spans="1:14" x14ac:dyDescent="0.25">
      <c r="A696" t="s">
        <v>1950</v>
      </c>
      <c r="B696" t="s">
        <v>1951</v>
      </c>
      <c r="C696" t="s">
        <v>1951</v>
      </c>
      <c r="D696" s="7">
        <v>44256</v>
      </c>
      <c r="E696" s="7">
        <v>44621</v>
      </c>
      <c r="F696">
        <v>0.01</v>
      </c>
      <c r="G696" t="s">
        <v>95</v>
      </c>
      <c r="H696">
        <v>365</v>
      </c>
      <c r="I696">
        <v>1.553E-2</v>
      </c>
      <c r="J696" s="8">
        <f t="shared" si="31"/>
        <v>-1.5430000000000001E-2</v>
      </c>
      <c r="K696" s="9">
        <f t="shared" si="33"/>
        <v>1</v>
      </c>
      <c r="L696" t="s">
        <v>1949</v>
      </c>
      <c r="M696" s="1" t="str">
        <f t="array" ref="M696">INDEX($P$2:$P$34, MATCH(MIN(ABS($O$2:$O$34 - K696)), ABS($O$2:$O$34 - K696), 0))</f>
        <v>52 SEM</v>
      </c>
      <c r="N696" s="19">
        <f t="shared" si="32"/>
        <v>1E-4</v>
      </c>
    </row>
    <row r="697" spans="1:14" x14ac:dyDescent="0.25">
      <c r="A697" t="s">
        <v>1952</v>
      </c>
      <c r="B697" t="s">
        <v>1953</v>
      </c>
      <c r="C697" t="s">
        <v>1953</v>
      </c>
      <c r="D697" s="7">
        <v>44265</v>
      </c>
      <c r="E697" s="7">
        <v>44629</v>
      </c>
      <c r="F697">
        <v>2.6</v>
      </c>
      <c r="G697" t="s">
        <v>95</v>
      </c>
      <c r="H697">
        <v>364</v>
      </c>
      <c r="I697">
        <v>1.5389999999999999E-2</v>
      </c>
      <c r="J697" s="8">
        <f t="shared" si="31"/>
        <v>1.0610000000000003E-2</v>
      </c>
      <c r="K697" s="9">
        <f t="shared" si="33"/>
        <v>1</v>
      </c>
      <c r="L697" t="s">
        <v>1954</v>
      </c>
      <c r="M697" s="1" t="str">
        <f t="array" ref="M697">INDEX($P$2:$P$34, MATCH(MIN(ABS($O$2:$O$34 - K697)), ABS($O$2:$O$34 - K697), 0))</f>
        <v>52 SEM</v>
      </c>
      <c r="N697" s="19">
        <f t="shared" si="32"/>
        <v>2.6000000000000002E-2</v>
      </c>
    </row>
    <row r="698" spans="1:14" x14ac:dyDescent="0.25">
      <c r="A698" t="s">
        <v>1955</v>
      </c>
      <c r="B698" t="s">
        <v>1956</v>
      </c>
      <c r="C698" t="s">
        <v>1956</v>
      </c>
      <c r="D698" s="7">
        <v>44267</v>
      </c>
      <c r="E698" s="7">
        <v>44997</v>
      </c>
      <c r="F698">
        <v>2.08</v>
      </c>
      <c r="G698" t="s">
        <v>680</v>
      </c>
      <c r="H698">
        <v>730</v>
      </c>
      <c r="I698">
        <v>1.6740000000000001E-2</v>
      </c>
      <c r="J698" s="8">
        <f t="shared" si="31"/>
        <v>4.0599999999999976E-3</v>
      </c>
      <c r="K698" s="9">
        <f t="shared" si="33"/>
        <v>2</v>
      </c>
      <c r="L698" t="s">
        <v>1957</v>
      </c>
      <c r="M698" s="1" t="str">
        <f t="array" ref="M698">INDEX($P$2:$P$34, MATCH(MIN(ABS($O$2:$O$34 - K698)), ABS($O$2:$O$34 - K698), 0))</f>
        <v>2 ANS</v>
      </c>
      <c r="N698" s="19">
        <f t="shared" si="32"/>
        <v>2.0799999999999999E-2</v>
      </c>
    </row>
    <row r="699" spans="1:14" x14ac:dyDescent="0.25">
      <c r="A699" t="s">
        <v>1958</v>
      </c>
      <c r="B699" t="s">
        <v>1959</v>
      </c>
      <c r="C699" t="s">
        <v>1959</v>
      </c>
      <c r="D699" s="7">
        <v>44270</v>
      </c>
      <c r="E699" s="7">
        <v>44634</v>
      </c>
      <c r="F699">
        <v>1.89</v>
      </c>
      <c r="G699" t="s">
        <v>54</v>
      </c>
      <c r="H699">
        <v>364</v>
      </c>
      <c r="I699">
        <v>1.528E-2</v>
      </c>
      <c r="J699" s="8">
        <f t="shared" si="31"/>
        <v>3.62E-3</v>
      </c>
      <c r="K699" s="9">
        <f t="shared" si="33"/>
        <v>1</v>
      </c>
      <c r="L699" t="s">
        <v>1960</v>
      </c>
      <c r="M699" s="1" t="str">
        <f t="array" ref="M699">INDEX($P$2:$P$34, MATCH(MIN(ABS($O$2:$O$34 - K699)), ABS($O$2:$O$34 - K699), 0))</f>
        <v>52 SEM</v>
      </c>
      <c r="N699" s="19">
        <f t="shared" si="32"/>
        <v>1.89E-2</v>
      </c>
    </row>
    <row r="700" spans="1:14" x14ac:dyDescent="0.25">
      <c r="A700" t="s">
        <v>1961</v>
      </c>
      <c r="B700" t="s">
        <v>1962</v>
      </c>
      <c r="C700" t="s">
        <v>1963</v>
      </c>
      <c r="D700" s="7">
        <v>44271</v>
      </c>
      <c r="E700" s="7">
        <v>44669</v>
      </c>
      <c r="F700">
        <v>2.7</v>
      </c>
      <c r="G700" t="s">
        <v>95</v>
      </c>
      <c r="H700">
        <v>398</v>
      </c>
      <c r="I700">
        <v>1.562E-2</v>
      </c>
      <c r="J700" s="8">
        <f t="shared" si="31"/>
        <v>1.1380000000000003E-2</v>
      </c>
      <c r="K700" s="9">
        <f t="shared" si="33"/>
        <v>1</v>
      </c>
      <c r="L700" t="s">
        <v>1964</v>
      </c>
      <c r="M700" s="1" t="str">
        <f t="array" ref="M700">INDEX($P$2:$P$34, MATCH(MIN(ABS($O$2:$O$34 - K700)), ABS($O$2:$O$34 - K700), 0))</f>
        <v>52 SEM</v>
      </c>
      <c r="N700" s="19">
        <f t="shared" si="32"/>
        <v>2.7000000000000003E-2</v>
      </c>
    </row>
    <row r="701" spans="1:14" x14ac:dyDescent="0.25">
      <c r="A701" t="s">
        <v>1965</v>
      </c>
      <c r="B701" t="s">
        <v>1966</v>
      </c>
      <c r="C701" t="s">
        <v>1967</v>
      </c>
      <c r="D701" s="7">
        <v>44278</v>
      </c>
      <c r="E701" s="7">
        <v>44370</v>
      </c>
      <c r="F701">
        <v>4.3499999999999996</v>
      </c>
      <c r="G701" t="s">
        <v>153</v>
      </c>
      <c r="H701">
        <v>92</v>
      </c>
      <c r="I701">
        <v>1.3639999999999999E-2</v>
      </c>
      <c r="J701" s="8">
        <f t="shared" si="31"/>
        <v>2.9859999999999998E-2</v>
      </c>
      <c r="K701" s="9">
        <f t="shared" si="33"/>
        <v>0.25</v>
      </c>
      <c r="L701" t="s">
        <v>1968</v>
      </c>
      <c r="M701" s="1" t="str">
        <f t="array" ref="M701">INDEX($P$2:$P$34, MATCH(MIN(ABS($O$2:$O$34 - K701)), ABS($O$2:$O$34 - K701), 0))</f>
        <v>13 SEM</v>
      </c>
      <c r="N701" s="19">
        <f t="shared" si="32"/>
        <v>4.3499999999999997E-2</v>
      </c>
    </row>
    <row r="702" spans="1:14" x14ac:dyDescent="0.25">
      <c r="A702" t="s">
        <v>1969</v>
      </c>
      <c r="B702" t="s">
        <v>1970</v>
      </c>
      <c r="C702" t="s">
        <v>1970</v>
      </c>
      <c r="D702" s="7">
        <v>44278</v>
      </c>
      <c r="E702" s="7">
        <v>44369</v>
      </c>
      <c r="F702">
        <v>1.51</v>
      </c>
      <c r="G702" t="s">
        <v>54</v>
      </c>
      <c r="H702">
        <v>91</v>
      </c>
      <c r="I702">
        <v>1.363E-2</v>
      </c>
      <c r="J702" s="8">
        <f t="shared" si="31"/>
        <v>1.4700000000000008E-3</v>
      </c>
      <c r="K702" s="9">
        <f t="shared" si="33"/>
        <v>0.25</v>
      </c>
      <c r="L702" t="s">
        <v>1968</v>
      </c>
      <c r="M702" s="1" t="str">
        <f t="array" ref="M702">INDEX($P$2:$P$34, MATCH(MIN(ABS($O$2:$O$34 - K702)), ABS($O$2:$O$34 - K702), 0))</f>
        <v>13 SEM</v>
      </c>
      <c r="N702" s="19">
        <f t="shared" si="32"/>
        <v>1.5100000000000001E-2</v>
      </c>
    </row>
    <row r="703" spans="1:14" x14ac:dyDescent="0.25">
      <c r="A703" t="s">
        <v>1971</v>
      </c>
      <c r="B703" t="s">
        <v>1972</v>
      </c>
      <c r="C703" t="s">
        <v>1972</v>
      </c>
      <c r="D703" s="7">
        <v>44278</v>
      </c>
      <c r="E703" s="7">
        <v>44642</v>
      </c>
      <c r="F703">
        <v>1.87</v>
      </c>
      <c r="G703" t="s">
        <v>54</v>
      </c>
      <c r="H703">
        <v>364</v>
      </c>
      <c r="I703">
        <v>1.52E-2</v>
      </c>
      <c r="J703" s="8">
        <f t="shared" si="31"/>
        <v>3.5000000000000014E-3</v>
      </c>
      <c r="K703" s="9">
        <f t="shared" si="33"/>
        <v>1</v>
      </c>
      <c r="L703" t="s">
        <v>1968</v>
      </c>
      <c r="M703" s="1" t="str">
        <f t="array" ref="M703">INDEX($P$2:$P$34, MATCH(MIN(ABS($O$2:$O$34 - K703)), ABS($O$2:$O$34 - K703), 0))</f>
        <v>52 SEM</v>
      </c>
      <c r="N703" s="19">
        <f t="shared" si="32"/>
        <v>1.8700000000000001E-2</v>
      </c>
    </row>
    <row r="704" spans="1:14" x14ac:dyDescent="0.25">
      <c r="A704" t="s">
        <v>1973</v>
      </c>
      <c r="B704" t="s">
        <v>1974</v>
      </c>
      <c r="C704" t="s">
        <v>1974</v>
      </c>
      <c r="D704" s="7">
        <v>44278</v>
      </c>
      <c r="E704" s="7">
        <v>45008</v>
      </c>
      <c r="F704">
        <v>2.06</v>
      </c>
      <c r="G704" t="s">
        <v>54</v>
      </c>
      <c r="H704">
        <v>730</v>
      </c>
      <c r="I704">
        <v>1.661E-2</v>
      </c>
      <c r="J704" s="8">
        <f t="shared" si="31"/>
        <v>3.9900000000000005E-3</v>
      </c>
      <c r="K704" s="9">
        <f t="shared" si="33"/>
        <v>2</v>
      </c>
      <c r="L704" t="s">
        <v>1968</v>
      </c>
      <c r="M704" s="1" t="str">
        <f t="array" ref="M704">INDEX($P$2:$P$34, MATCH(MIN(ABS($O$2:$O$34 - K704)), ABS($O$2:$O$34 - K704), 0))</f>
        <v>2 ANS</v>
      </c>
      <c r="N704" s="19">
        <f t="shared" si="32"/>
        <v>2.06E-2</v>
      </c>
    </row>
    <row r="705" spans="1:14" x14ac:dyDescent="0.25">
      <c r="A705" t="s">
        <v>1975</v>
      </c>
      <c r="B705" t="s">
        <v>1976</v>
      </c>
      <c r="C705" t="s">
        <v>1976</v>
      </c>
      <c r="D705" s="7">
        <v>44280</v>
      </c>
      <c r="E705" s="7">
        <v>45376</v>
      </c>
      <c r="F705">
        <v>2.25</v>
      </c>
      <c r="G705" t="s">
        <v>45</v>
      </c>
      <c r="H705">
        <v>1096</v>
      </c>
      <c r="I705">
        <v>1.755E-2</v>
      </c>
      <c r="J705" s="8">
        <f t="shared" si="31"/>
        <v>4.9499999999999995E-3</v>
      </c>
      <c r="K705" s="9">
        <f t="shared" si="33"/>
        <v>3</v>
      </c>
      <c r="L705" t="s">
        <v>1977</v>
      </c>
      <c r="M705" s="1" t="str">
        <f t="array" ref="M705">INDEX($P$2:$P$34, MATCH(MIN(ABS($O$2:$O$34 - K705)), ABS($O$2:$O$34 - K705), 0))</f>
        <v>3 ANS</v>
      </c>
      <c r="N705" s="19">
        <f t="shared" si="32"/>
        <v>2.2499999999999999E-2</v>
      </c>
    </row>
    <row r="706" spans="1:14" x14ac:dyDescent="0.25">
      <c r="A706" t="s">
        <v>1978</v>
      </c>
      <c r="B706" t="s">
        <v>1979</v>
      </c>
      <c r="C706" t="s">
        <v>1980</v>
      </c>
      <c r="D706" s="7">
        <v>44280</v>
      </c>
      <c r="E706" s="7">
        <v>44372</v>
      </c>
      <c r="F706">
        <v>3.7</v>
      </c>
      <c r="G706" t="s">
        <v>153</v>
      </c>
      <c r="H706">
        <v>92</v>
      </c>
      <c r="I706">
        <v>1.3650000000000001E-2</v>
      </c>
      <c r="J706" s="8">
        <f t="shared" ref="J706:J769" si="34">F706/100 - I706</f>
        <v>2.3350000000000003E-2</v>
      </c>
      <c r="K706" s="9">
        <f t="shared" si="33"/>
        <v>0.25</v>
      </c>
      <c r="L706" t="s">
        <v>1977</v>
      </c>
      <c r="M706" s="1" t="str">
        <f t="array" ref="M706">INDEX($P$2:$P$34, MATCH(MIN(ABS($O$2:$O$34 - K706)), ABS($O$2:$O$34 - K706), 0))</f>
        <v>13 SEM</v>
      </c>
      <c r="N706" s="19">
        <f t="shared" si="32"/>
        <v>3.7000000000000005E-2</v>
      </c>
    </row>
    <row r="707" spans="1:14" x14ac:dyDescent="0.25">
      <c r="A707" t="s">
        <v>1981</v>
      </c>
      <c r="B707" t="s">
        <v>1982</v>
      </c>
      <c r="C707" t="s">
        <v>1982</v>
      </c>
      <c r="D707" s="7">
        <v>44284</v>
      </c>
      <c r="E707" s="7">
        <v>44376</v>
      </c>
      <c r="F707">
        <v>4.3499999999999996</v>
      </c>
      <c r="G707" t="s">
        <v>153</v>
      </c>
      <c r="H707">
        <v>92</v>
      </c>
      <c r="I707">
        <v>1.363E-2</v>
      </c>
      <c r="J707" s="8">
        <f t="shared" si="34"/>
        <v>2.9869999999999997E-2</v>
      </c>
      <c r="K707" s="9">
        <f t="shared" si="33"/>
        <v>0.25</v>
      </c>
      <c r="L707" t="s">
        <v>1983</v>
      </c>
      <c r="M707" s="1" t="str">
        <f t="array" ref="M707">INDEX($P$2:$P$34, MATCH(MIN(ABS($O$2:$O$34 - K707)), ABS($O$2:$O$34 - K707), 0))</f>
        <v>13 SEM</v>
      </c>
      <c r="N707" s="19">
        <f t="shared" ref="N707:N770" si="35">F707/100</f>
        <v>4.3499999999999997E-2</v>
      </c>
    </row>
    <row r="708" spans="1:14" x14ac:dyDescent="0.25">
      <c r="A708" t="s">
        <v>1984</v>
      </c>
      <c r="B708" t="s">
        <v>1985</v>
      </c>
      <c r="C708" t="s">
        <v>1985</v>
      </c>
      <c r="D708" s="7">
        <v>44285</v>
      </c>
      <c r="E708" s="7">
        <v>44651</v>
      </c>
      <c r="F708">
        <v>2.0499999999999998</v>
      </c>
      <c r="G708" t="s">
        <v>41</v>
      </c>
      <c r="H708">
        <v>366</v>
      </c>
      <c r="I708">
        <v>1.5440000000000001E-2</v>
      </c>
      <c r="J708" s="8">
        <f t="shared" si="34"/>
        <v>5.0599999999999968E-3</v>
      </c>
      <c r="K708" s="9">
        <f t="shared" si="33"/>
        <v>1</v>
      </c>
      <c r="L708" t="s">
        <v>1986</v>
      </c>
      <c r="M708" s="1" t="str">
        <f t="array" ref="M708">INDEX($P$2:$P$34, MATCH(MIN(ABS($O$2:$O$34 - K708)), ABS($O$2:$O$34 - K708), 0))</f>
        <v>52 SEM</v>
      </c>
      <c r="N708" s="19">
        <f t="shared" si="35"/>
        <v>2.0499999999999997E-2</v>
      </c>
    </row>
    <row r="709" spans="1:14" x14ac:dyDescent="0.25">
      <c r="A709" t="s">
        <v>1987</v>
      </c>
      <c r="B709" t="s">
        <v>1988</v>
      </c>
      <c r="C709" t="s">
        <v>1988</v>
      </c>
      <c r="D709" s="7">
        <v>44287</v>
      </c>
      <c r="E709" s="7">
        <v>45017</v>
      </c>
      <c r="F709">
        <v>2.08</v>
      </c>
      <c r="G709" t="s">
        <v>54</v>
      </c>
      <c r="H709">
        <v>730</v>
      </c>
      <c r="I709">
        <v>1.6789999999999999E-2</v>
      </c>
      <c r="J709" s="8">
        <f t="shared" si="34"/>
        <v>4.0099999999999997E-3</v>
      </c>
      <c r="K709" s="9">
        <f t="shared" si="33"/>
        <v>2</v>
      </c>
      <c r="L709" t="s">
        <v>1989</v>
      </c>
      <c r="M709" s="1" t="str">
        <f t="array" ref="M709">INDEX($P$2:$P$34, MATCH(MIN(ABS($O$2:$O$34 - K709)), ABS($O$2:$O$34 - K709), 0))</f>
        <v>2 ANS</v>
      </c>
      <c r="N709" s="19">
        <f t="shared" si="35"/>
        <v>2.0799999999999999E-2</v>
      </c>
    </row>
    <row r="710" spans="1:14" x14ac:dyDescent="0.25">
      <c r="A710" t="s">
        <v>1990</v>
      </c>
      <c r="B710" t="s">
        <v>1991</v>
      </c>
      <c r="C710" t="s">
        <v>1991</v>
      </c>
      <c r="D710" s="7">
        <v>44287</v>
      </c>
      <c r="E710" s="7">
        <v>44469</v>
      </c>
      <c r="F710">
        <v>1.7</v>
      </c>
      <c r="G710" t="s">
        <v>54</v>
      </c>
      <c r="H710">
        <v>182</v>
      </c>
      <c r="I710">
        <v>1.4319999999999999E-2</v>
      </c>
      <c r="J710" s="8">
        <f t="shared" si="34"/>
        <v>2.6800000000000018E-3</v>
      </c>
      <c r="K710" s="9">
        <f t="shared" si="33"/>
        <v>0.5</v>
      </c>
      <c r="L710" t="s">
        <v>1989</v>
      </c>
      <c r="M710" s="1" t="str">
        <f t="array" ref="M710">INDEX($P$2:$P$34, MATCH(MIN(ABS($O$2:$O$34 - K710)), ABS($O$2:$O$34 - K710), 0))</f>
        <v>26 SEM</v>
      </c>
      <c r="N710" s="19">
        <f t="shared" si="35"/>
        <v>1.7000000000000001E-2</v>
      </c>
    </row>
    <row r="711" spans="1:14" x14ac:dyDescent="0.25">
      <c r="A711" t="s">
        <v>1992</v>
      </c>
      <c r="B711" t="s">
        <v>1993</v>
      </c>
      <c r="C711" t="s">
        <v>1993</v>
      </c>
      <c r="D711" s="7">
        <v>44291</v>
      </c>
      <c r="E711" s="7">
        <v>45021</v>
      </c>
      <c r="F711">
        <v>1.98</v>
      </c>
      <c r="G711" t="s">
        <v>37</v>
      </c>
      <c r="H711">
        <v>730</v>
      </c>
      <c r="I711">
        <v>1.6840000000000001E-2</v>
      </c>
      <c r="J711" s="8">
        <f t="shared" si="34"/>
        <v>2.9599999999999974E-3</v>
      </c>
      <c r="K711" s="9">
        <f t="shared" si="33"/>
        <v>2</v>
      </c>
      <c r="L711" t="s">
        <v>1994</v>
      </c>
      <c r="M711" s="1" t="str">
        <f t="array" ref="M711">INDEX($P$2:$P$34, MATCH(MIN(ABS($O$2:$O$34 - K711)), ABS($O$2:$O$34 - K711), 0))</f>
        <v>2 ANS</v>
      </c>
      <c r="N711" s="19">
        <f t="shared" si="35"/>
        <v>1.9799999999999998E-2</v>
      </c>
    </row>
    <row r="712" spans="1:14" x14ac:dyDescent="0.25">
      <c r="A712" t="s">
        <v>1995</v>
      </c>
      <c r="B712" t="s">
        <v>1996</v>
      </c>
      <c r="C712" t="s">
        <v>1996</v>
      </c>
      <c r="D712" s="7">
        <v>44291</v>
      </c>
      <c r="E712" s="7">
        <v>44655</v>
      </c>
      <c r="F712">
        <v>2.6</v>
      </c>
      <c r="G712" t="s">
        <v>95</v>
      </c>
      <c r="H712">
        <v>364</v>
      </c>
      <c r="I712">
        <v>1.5350000000000001E-2</v>
      </c>
      <c r="J712" s="8">
        <f t="shared" si="34"/>
        <v>1.0650000000000001E-2</v>
      </c>
      <c r="K712" s="9">
        <f t="shared" si="33"/>
        <v>1</v>
      </c>
      <c r="L712" t="s">
        <v>1994</v>
      </c>
      <c r="M712" s="1" t="str">
        <f t="array" ref="M712">INDEX($P$2:$P$34, MATCH(MIN(ABS($O$2:$O$34 - K712)), ABS($O$2:$O$34 - K712), 0))</f>
        <v>52 SEM</v>
      </c>
      <c r="N712" s="19">
        <f t="shared" si="35"/>
        <v>2.6000000000000002E-2</v>
      </c>
    </row>
    <row r="713" spans="1:14" x14ac:dyDescent="0.25">
      <c r="A713" t="s">
        <v>1997</v>
      </c>
      <c r="B713" t="s">
        <v>1998</v>
      </c>
      <c r="C713" t="s">
        <v>1999</v>
      </c>
      <c r="D713" s="7">
        <v>44292</v>
      </c>
      <c r="E713" s="7">
        <v>44383</v>
      </c>
      <c r="F713">
        <v>4.3499999999999996</v>
      </c>
      <c r="G713" t="s">
        <v>153</v>
      </c>
      <c r="H713">
        <v>91</v>
      </c>
      <c r="I713">
        <v>1.363E-2</v>
      </c>
      <c r="J713" s="8">
        <f t="shared" si="34"/>
        <v>2.9869999999999997E-2</v>
      </c>
      <c r="K713" s="9">
        <f t="shared" si="33"/>
        <v>0.25</v>
      </c>
      <c r="L713" t="s">
        <v>2000</v>
      </c>
      <c r="M713" s="1" t="str">
        <f t="array" ref="M713">INDEX($P$2:$P$34, MATCH(MIN(ABS($O$2:$O$34 - K713)), ABS($O$2:$O$34 - K713), 0))</f>
        <v>13 SEM</v>
      </c>
      <c r="N713" s="19">
        <f t="shared" si="35"/>
        <v>4.3499999999999997E-2</v>
      </c>
    </row>
    <row r="714" spans="1:14" x14ac:dyDescent="0.25">
      <c r="A714" t="s">
        <v>2001</v>
      </c>
      <c r="B714" t="s">
        <v>1998</v>
      </c>
      <c r="C714" t="s">
        <v>2002</v>
      </c>
      <c r="D714" s="7">
        <v>44292</v>
      </c>
      <c r="E714" s="7">
        <v>44414</v>
      </c>
      <c r="F714">
        <v>4.3499999999999996</v>
      </c>
      <c r="G714" t="s">
        <v>153</v>
      </c>
      <c r="H714">
        <v>122</v>
      </c>
      <c r="I714">
        <v>1.3899999999999999E-2</v>
      </c>
      <c r="J714" s="8">
        <f t="shared" si="34"/>
        <v>2.9599999999999998E-2</v>
      </c>
      <c r="K714" s="9">
        <f t="shared" si="33"/>
        <v>0.33</v>
      </c>
      <c r="L714" t="s">
        <v>2000</v>
      </c>
      <c r="M714" s="1" t="str">
        <f t="array" ref="M714">INDEX($P$2:$P$34, MATCH(MIN(ABS($O$2:$O$34 - K714)), ABS($O$2:$O$34 - K714), 0))</f>
        <v>13 SEM</v>
      </c>
      <c r="N714" s="19">
        <f t="shared" si="35"/>
        <v>4.3499999999999997E-2</v>
      </c>
    </row>
    <row r="715" spans="1:14" x14ac:dyDescent="0.25">
      <c r="A715" t="s">
        <v>2003</v>
      </c>
      <c r="B715" t="s">
        <v>2004</v>
      </c>
      <c r="C715" t="s">
        <v>2004</v>
      </c>
      <c r="D715" s="7">
        <v>44293</v>
      </c>
      <c r="E715" s="7">
        <v>44991</v>
      </c>
      <c r="F715">
        <v>2.4</v>
      </c>
      <c r="G715" t="s">
        <v>41</v>
      </c>
      <c r="H715">
        <v>698</v>
      </c>
      <c r="I715">
        <v>1.6709999999999999E-2</v>
      </c>
      <c r="J715" s="8">
        <f t="shared" si="34"/>
        <v>7.2900000000000013E-3</v>
      </c>
      <c r="K715" s="9">
        <f t="shared" si="33"/>
        <v>2</v>
      </c>
      <c r="L715" t="s">
        <v>2005</v>
      </c>
      <c r="M715" s="1" t="str">
        <f t="array" ref="M715">INDEX($P$2:$P$34, MATCH(MIN(ABS($O$2:$O$34 - K715)), ABS($O$2:$O$34 - K715), 0))</f>
        <v>2 ANS</v>
      </c>
      <c r="N715" s="19">
        <f t="shared" si="35"/>
        <v>2.4E-2</v>
      </c>
    </row>
    <row r="716" spans="1:14" x14ac:dyDescent="0.25">
      <c r="A716" t="s">
        <v>2006</v>
      </c>
      <c r="B716" t="s">
        <v>2007</v>
      </c>
      <c r="C716" t="s">
        <v>2007</v>
      </c>
      <c r="D716" s="7">
        <v>44298</v>
      </c>
      <c r="E716" s="7">
        <v>44480</v>
      </c>
      <c r="F716">
        <v>1.71</v>
      </c>
      <c r="G716" t="s">
        <v>54</v>
      </c>
      <c r="H716">
        <v>182</v>
      </c>
      <c r="I716">
        <v>1.461E-2</v>
      </c>
      <c r="J716" s="8">
        <f t="shared" si="34"/>
        <v>2.4900000000000009E-3</v>
      </c>
      <c r="K716" s="9">
        <f t="shared" si="33"/>
        <v>0.5</v>
      </c>
      <c r="L716" t="s">
        <v>2008</v>
      </c>
      <c r="M716" s="1" t="str">
        <f t="array" ref="M716">INDEX($P$2:$P$34, MATCH(MIN(ABS($O$2:$O$34 - K716)), ABS($O$2:$O$34 - K716), 0))</f>
        <v>26 SEM</v>
      </c>
      <c r="N716" s="19">
        <f t="shared" si="35"/>
        <v>1.7100000000000001E-2</v>
      </c>
    </row>
    <row r="717" spans="1:14" x14ac:dyDescent="0.25">
      <c r="A717" t="s">
        <v>2009</v>
      </c>
      <c r="B717" t="s">
        <v>2010</v>
      </c>
      <c r="C717" t="s">
        <v>2010</v>
      </c>
      <c r="D717" s="7">
        <v>44298</v>
      </c>
      <c r="E717" s="7">
        <v>45028</v>
      </c>
      <c r="F717">
        <v>2.13</v>
      </c>
      <c r="G717" t="s">
        <v>54</v>
      </c>
      <c r="H717">
        <v>730</v>
      </c>
      <c r="I717">
        <v>1.7260000000000001E-2</v>
      </c>
      <c r="J717" s="8">
        <f t="shared" si="34"/>
        <v>4.0399999999999985E-3</v>
      </c>
      <c r="K717" s="9">
        <f t="shared" si="33"/>
        <v>2</v>
      </c>
      <c r="L717" t="s">
        <v>2008</v>
      </c>
      <c r="M717" s="1" t="str">
        <f t="array" ref="M717">INDEX($P$2:$P$34, MATCH(MIN(ABS($O$2:$O$34 - K717)), ABS($O$2:$O$34 - K717), 0))</f>
        <v>2 ANS</v>
      </c>
      <c r="N717" s="19">
        <f t="shared" si="35"/>
        <v>2.1299999999999999E-2</v>
      </c>
    </row>
    <row r="718" spans="1:14" x14ac:dyDescent="0.25">
      <c r="A718" t="s">
        <v>2011</v>
      </c>
      <c r="B718" t="s">
        <v>2012</v>
      </c>
      <c r="C718" t="s">
        <v>2012</v>
      </c>
      <c r="D718" s="7">
        <v>44299</v>
      </c>
      <c r="E718" s="7">
        <v>44663</v>
      </c>
      <c r="F718">
        <v>2.6</v>
      </c>
      <c r="G718" t="s">
        <v>95</v>
      </c>
      <c r="H718">
        <v>364</v>
      </c>
      <c r="I718">
        <v>1.529E-2</v>
      </c>
      <c r="J718" s="8">
        <f t="shared" si="34"/>
        <v>1.0710000000000003E-2</v>
      </c>
      <c r="K718" s="9">
        <f t="shared" si="33"/>
        <v>1</v>
      </c>
      <c r="L718" t="s">
        <v>2013</v>
      </c>
      <c r="M718" s="1" t="str">
        <f t="array" ref="M718">INDEX($P$2:$P$34, MATCH(MIN(ABS($O$2:$O$34 - K718)), ABS($O$2:$O$34 - K718), 0))</f>
        <v>52 SEM</v>
      </c>
      <c r="N718" s="19">
        <f t="shared" si="35"/>
        <v>2.6000000000000002E-2</v>
      </c>
    </row>
    <row r="719" spans="1:14" x14ac:dyDescent="0.25">
      <c r="A719" t="s">
        <v>2014</v>
      </c>
      <c r="B719" t="s">
        <v>2015</v>
      </c>
      <c r="C719" t="s">
        <v>2015</v>
      </c>
      <c r="D719" s="7">
        <v>44300</v>
      </c>
      <c r="E719" s="7">
        <v>44998</v>
      </c>
      <c r="F719">
        <v>3</v>
      </c>
      <c r="G719" t="s">
        <v>41</v>
      </c>
      <c r="H719">
        <v>698</v>
      </c>
      <c r="I719">
        <v>1.6760000000000001E-2</v>
      </c>
      <c r="J719" s="8">
        <f t="shared" si="34"/>
        <v>1.3239999999999998E-2</v>
      </c>
      <c r="K719" s="9">
        <f t="shared" ref="K719:K782" si="36">IF(H719/365&lt;1,ROUND(H719/365,2),ROUND(H719/365,0))</f>
        <v>2</v>
      </c>
      <c r="L719" t="s">
        <v>2016</v>
      </c>
      <c r="M719" s="1" t="str">
        <f t="array" ref="M719">INDEX($P$2:$P$34, MATCH(MIN(ABS($O$2:$O$34 - K719)), ABS($O$2:$O$34 - K719), 0))</f>
        <v>2 ANS</v>
      </c>
      <c r="N719" s="19">
        <f t="shared" si="35"/>
        <v>0.03</v>
      </c>
    </row>
    <row r="720" spans="1:14" x14ac:dyDescent="0.25">
      <c r="A720" t="s">
        <v>2017</v>
      </c>
      <c r="B720" t="s">
        <v>2018</v>
      </c>
      <c r="C720" t="s">
        <v>2018</v>
      </c>
      <c r="D720" s="7">
        <v>44301</v>
      </c>
      <c r="E720" s="7">
        <v>46111</v>
      </c>
      <c r="F720">
        <v>2.4900000000000002</v>
      </c>
      <c r="G720" t="s">
        <v>95</v>
      </c>
      <c r="H720">
        <v>1810</v>
      </c>
      <c r="I720">
        <v>1.9859999999999999E-2</v>
      </c>
      <c r="J720" s="8">
        <f t="shared" si="34"/>
        <v>5.0400000000000028E-3</v>
      </c>
      <c r="K720" s="9">
        <f t="shared" si="36"/>
        <v>5</v>
      </c>
      <c r="L720" t="s">
        <v>2019</v>
      </c>
      <c r="M720" s="1" t="str">
        <f t="array" ref="M720">INDEX($P$2:$P$34, MATCH(MIN(ABS($O$2:$O$34 - K720)), ABS($O$2:$O$34 - K720), 0))</f>
        <v>5 ANS</v>
      </c>
      <c r="N720" s="19">
        <f t="shared" si="35"/>
        <v>2.4900000000000002E-2</v>
      </c>
    </row>
    <row r="721" spans="1:14" x14ac:dyDescent="0.25">
      <c r="A721" t="s">
        <v>2020</v>
      </c>
      <c r="B721" t="s">
        <v>2021</v>
      </c>
      <c r="C721" t="s">
        <v>2021</v>
      </c>
      <c r="D721" s="7">
        <v>44301</v>
      </c>
      <c r="E721" s="7">
        <v>44665</v>
      </c>
      <c r="F721">
        <v>1.89</v>
      </c>
      <c r="G721" t="s">
        <v>54</v>
      </c>
      <c r="H721">
        <v>364</v>
      </c>
      <c r="I721">
        <v>1.5389999999999999E-2</v>
      </c>
      <c r="J721" s="8">
        <f t="shared" si="34"/>
        <v>3.510000000000001E-3</v>
      </c>
      <c r="K721" s="9">
        <f t="shared" si="36"/>
        <v>1</v>
      </c>
      <c r="L721" t="s">
        <v>2019</v>
      </c>
      <c r="M721" s="1" t="str">
        <f t="array" ref="M721">INDEX($P$2:$P$34, MATCH(MIN(ABS($O$2:$O$34 - K721)), ABS($O$2:$O$34 - K721), 0))</f>
        <v>52 SEM</v>
      </c>
      <c r="N721" s="19">
        <f t="shared" si="35"/>
        <v>1.89E-2</v>
      </c>
    </row>
    <row r="722" spans="1:14" x14ac:dyDescent="0.25">
      <c r="A722" t="s">
        <v>2022</v>
      </c>
      <c r="B722" t="s">
        <v>2023</v>
      </c>
      <c r="C722" t="s">
        <v>2023</v>
      </c>
      <c r="D722" s="7">
        <v>44301</v>
      </c>
      <c r="E722" s="7">
        <v>45031</v>
      </c>
      <c r="F722">
        <v>2.1</v>
      </c>
      <c r="G722" t="s">
        <v>54</v>
      </c>
      <c r="H722">
        <v>730</v>
      </c>
      <c r="I722">
        <v>1.7000000000000001E-2</v>
      </c>
      <c r="J722" s="8">
        <f t="shared" si="34"/>
        <v>4.0000000000000001E-3</v>
      </c>
      <c r="K722" s="9">
        <f t="shared" si="36"/>
        <v>2</v>
      </c>
      <c r="L722" t="s">
        <v>2019</v>
      </c>
      <c r="M722" s="1" t="str">
        <f t="array" ref="M722">INDEX($P$2:$P$34, MATCH(MIN(ABS($O$2:$O$34 - K722)), ABS($O$2:$O$34 - K722), 0))</f>
        <v>2 ANS</v>
      </c>
      <c r="N722" s="19">
        <f t="shared" si="35"/>
        <v>2.1000000000000001E-2</v>
      </c>
    </row>
    <row r="723" spans="1:14" x14ac:dyDescent="0.25">
      <c r="A723" t="s">
        <v>2024</v>
      </c>
      <c r="B723" t="s">
        <v>2025</v>
      </c>
      <c r="C723" t="s">
        <v>2025</v>
      </c>
      <c r="D723" s="7">
        <v>44302</v>
      </c>
      <c r="E723" s="7">
        <v>45398</v>
      </c>
      <c r="F723">
        <v>2.3199999999999998</v>
      </c>
      <c r="G723" t="s">
        <v>45</v>
      </c>
      <c r="H723">
        <v>1096</v>
      </c>
      <c r="I723">
        <v>1.804E-2</v>
      </c>
      <c r="J723" s="8">
        <f t="shared" si="34"/>
        <v>5.1599999999999979E-3</v>
      </c>
      <c r="K723" s="9">
        <f t="shared" si="36"/>
        <v>3</v>
      </c>
      <c r="L723" t="s">
        <v>2026</v>
      </c>
      <c r="M723" s="1" t="str">
        <f t="array" ref="M723">INDEX($P$2:$P$34, MATCH(MIN(ABS($O$2:$O$34 - K723)), ABS($O$2:$O$34 - K723), 0))</f>
        <v>3 ANS</v>
      </c>
      <c r="N723" s="19">
        <f t="shared" si="35"/>
        <v>2.3199999999999998E-2</v>
      </c>
    </row>
    <row r="724" spans="1:14" x14ac:dyDescent="0.25">
      <c r="A724" t="s">
        <v>2027</v>
      </c>
      <c r="B724" t="s">
        <v>2028</v>
      </c>
      <c r="C724" t="s">
        <v>2029</v>
      </c>
      <c r="D724" s="7">
        <v>44306</v>
      </c>
      <c r="E724" s="7">
        <v>44670</v>
      </c>
      <c r="F724">
        <v>2.6</v>
      </c>
      <c r="G724" t="s">
        <v>95</v>
      </c>
      <c r="H724">
        <v>364</v>
      </c>
      <c r="I724">
        <v>1.533E-2</v>
      </c>
      <c r="J724" s="8">
        <f t="shared" si="34"/>
        <v>1.0670000000000002E-2</v>
      </c>
      <c r="K724" s="9">
        <f t="shared" si="36"/>
        <v>1</v>
      </c>
      <c r="L724" t="s">
        <v>2030</v>
      </c>
      <c r="M724" s="1" t="str">
        <f t="array" ref="M724">INDEX($P$2:$P$34, MATCH(MIN(ABS($O$2:$O$34 - K724)), ABS($O$2:$O$34 - K724), 0))</f>
        <v>52 SEM</v>
      </c>
      <c r="N724" s="19">
        <f t="shared" si="35"/>
        <v>2.6000000000000002E-2</v>
      </c>
    </row>
    <row r="725" spans="1:14" x14ac:dyDescent="0.25">
      <c r="A725" t="s">
        <v>2031</v>
      </c>
      <c r="B725" t="s">
        <v>2032</v>
      </c>
      <c r="C725" t="s">
        <v>2032</v>
      </c>
      <c r="D725" s="7">
        <v>44306</v>
      </c>
      <c r="E725" s="7">
        <v>46132</v>
      </c>
      <c r="F725">
        <v>2.35</v>
      </c>
      <c r="G725" t="s">
        <v>62</v>
      </c>
      <c r="H725">
        <v>1826</v>
      </c>
      <c r="I725">
        <v>1.9519999999999999E-2</v>
      </c>
      <c r="J725" s="8">
        <f t="shared" si="34"/>
        <v>3.9800000000000009E-3</v>
      </c>
      <c r="K725" s="9">
        <f t="shared" si="36"/>
        <v>5</v>
      </c>
      <c r="L725" t="s">
        <v>2030</v>
      </c>
      <c r="M725" s="1" t="str">
        <f t="array" ref="M725">INDEX($P$2:$P$34, MATCH(MIN(ABS($O$2:$O$34 - K725)), ABS($O$2:$O$34 - K725), 0))</f>
        <v>5 ANS</v>
      </c>
      <c r="N725" s="19">
        <f t="shared" si="35"/>
        <v>2.35E-2</v>
      </c>
    </row>
    <row r="726" spans="1:14" x14ac:dyDescent="0.25">
      <c r="A726" t="s">
        <v>2033</v>
      </c>
      <c r="B726" t="s">
        <v>2034</v>
      </c>
      <c r="C726" t="s">
        <v>2034</v>
      </c>
      <c r="D726" s="7">
        <v>44308</v>
      </c>
      <c r="E726" s="7">
        <v>45006</v>
      </c>
      <c r="F726">
        <v>3</v>
      </c>
      <c r="G726" t="s">
        <v>41</v>
      </c>
      <c r="H726">
        <v>698</v>
      </c>
      <c r="I726">
        <v>1.695E-2</v>
      </c>
      <c r="J726" s="8">
        <f t="shared" si="34"/>
        <v>1.3049999999999999E-2</v>
      </c>
      <c r="K726" s="9">
        <f t="shared" si="36"/>
        <v>2</v>
      </c>
      <c r="L726" t="s">
        <v>2035</v>
      </c>
      <c r="M726" s="1" t="str">
        <f t="array" ref="M726">INDEX($P$2:$P$34, MATCH(MIN(ABS($O$2:$O$34 - K726)), ABS($O$2:$O$34 - K726), 0))</f>
        <v>2 ANS</v>
      </c>
      <c r="N726" s="19">
        <f t="shared" si="35"/>
        <v>0.03</v>
      </c>
    </row>
    <row r="727" spans="1:14" x14ac:dyDescent="0.25">
      <c r="A727" t="s">
        <v>2036</v>
      </c>
      <c r="B727" t="s">
        <v>2037</v>
      </c>
      <c r="C727" t="s">
        <v>2038</v>
      </c>
      <c r="D727" s="7">
        <v>44309</v>
      </c>
      <c r="E727" s="7">
        <v>44400</v>
      </c>
      <c r="F727">
        <v>4.3499999999999996</v>
      </c>
      <c r="G727" t="s">
        <v>153</v>
      </c>
      <c r="H727">
        <v>91</v>
      </c>
      <c r="I727">
        <v>1.374E-2</v>
      </c>
      <c r="J727" s="8">
        <f t="shared" si="34"/>
        <v>2.9759999999999995E-2</v>
      </c>
      <c r="K727" s="9">
        <f t="shared" si="36"/>
        <v>0.25</v>
      </c>
      <c r="L727" t="s">
        <v>2039</v>
      </c>
      <c r="M727" s="1" t="str">
        <f t="array" ref="M727">INDEX($P$2:$P$34, MATCH(MIN(ABS($O$2:$O$34 - K727)), ABS($O$2:$O$34 - K727), 0))</f>
        <v>13 SEM</v>
      </c>
      <c r="N727" s="19">
        <f t="shared" si="35"/>
        <v>4.3499999999999997E-2</v>
      </c>
    </row>
    <row r="728" spans="1:14" x14ac:dyDescent="0.25">
      <c r="A728" t="s">
        <v>2040</v>
      </c>
      <c r="B728" t="s">
        <v>2041</v>
      </c>
      <c r="C728" t="s">
        <v>2041</v>
      </c>
      <c r="D728" s="7">
        <v>44312</v>
      </c>
      <c r="E728" s="7">
        <v>44494</v>
      </c>
      <c r="F728">
        <v>1.65</v>
      </c>
      <c r="G728" t="s">
        <v>91</v>
      </c>
      <c r="H728">
        <v>182</v>
      </c>
      <c r="I728">
        <v>1.447E-2</v>
      </c>
      <c r="J728" s="8">
        <f t="shared" si="34"/>
        <v>2.0300000000000006E-3</v>
      </c>
      <c r="K728" s="9">
        <f t="shared" si="36"/>
        <v>0.5</v>
      </c>
      <c r="L728" t="s">
        <v>2042</v>
      </c>
      <c r="M728" s="1" t="str">
        <f t="array" ref="M728">INDEX($P$2:$P$34, MATCH(MIN(ABS($O$2:$O$34 - K728)), ABS($O$2:$O$34 - K728), 0))</f>
        <v>26 SEM</v>
      </c>
      <c r="N728" s="19">
        <f t="shared" si="35"/>
        <v>1.6500000000000001E-2</v>
      </c>
    </row>
    <row r="729" spans="1:14" x14ac:dyDescent="0.25">
      <c r="A729" t="s">
        <v>2043</v>
      </c>
      <c r="B729" t="s">
        <v>2044</v>
      </c>
      <c r="C729" t="s">
        <v>2044</v>
      </c>
      <c r="D729" s="7">
        <v>44312</v>
      </c>
      <c r="E729" s="7">
        <v>44676</v>
      </c>
      <c r="F729">
        <v>1.78</v>
      </c>
      <c r="G729" t="s">
        <v>91</v>
      </c>
      <c r="H729">
        <v>364</v>
      </c>
      <c r="I729">
        <v>1.5509999999999999E-2</v>
      </c>
      <c r="J729" s="8">
        <f t="shared" si="34"/>
        <v>2.2900000000000004E-3</v>
      </c>
      <c r="K729" s="9">
        <f t="shared" si="36"/>
        <v>1</v>
      </c>
      <c r="L729" t="s">
        <v>2042</v>
      </c>
      <c r="M729" s="1" t="str">
        <f t="array" ref="M729">INDEX($P$2:$P$34, MATCH(MIN(ABS($O$2:$O$34 - K729)), ABS($O$2:$O$34 - K729), 0))</f>
        <v>52 SEM</v>
      </c>
      <c r="N729" s="19">
        <f t="shared" si="35"/>
        <v>1.78E-2</v>
      </c>
    </row>
    <row r="730" spans="1:14" x14ac:dyDescent="0.25">
      <c r="A730" t="s">
        <v>2045</v>
      </c>
      <c r="B730" t="s">
        <v>2046</v>
      </c>
      <c r="C730" t="s">
        <v>2046</v>
      </c>
      <c r="D730" s="7">
        <v>44312</v>
      </c>
      <c r="E730" s="7">
        <v>45042</v>
      </c>
      <c r="F730">
        <v>1.99</v>
      </c>
      <c r="G730" t="s">
        <v>91</v>
      </c>
      <c r="H730">
        <v>730</v>
      </c>
      <c r="I730">
        <v>1.7010000000000001E-2</v>
      </c>
      <c r="J730" s="8">
        <f t="shared" si="34"/>
        <v>2.8900000000000002E-3</v>
      </c>
      <c r="K730" s="9">
        <f t="shared" si="36"/>
        <v>2</v>
      </c>
      <c r="L730" t="s">
        <v>2042</v>
      </c>
      <c r="M730" s="1" t="str">
        <f t="array" ref="M730">INDEX($P$2:$P$34, MATCH(MIN(ABS($O$2:$O$34 - K730)), ABS($O$2:$O$34 - K730), 0))</f>
        <v>2 ANS</v>
      </c>
      <c r="N730" s="19">
        <f t="shared" si="35"/>
        <v>1.9900000000000001E-2</v>
      </c>
    </row>
    <row r="731" spans="1:14" x14ac:dyDescent="0.25">
      <c r="A731" t="s">
        <v>2047</v>
      </c>
      <c r="B731" t="s">
        <v>2048</v>
      </c>
      <c r="C731" t="s">
        <v>2048</v>
      </c>
      <c r="D731" s="7">
        <v>44312</v>
      </c>
      <c r="E731" s="7">
        <v>45408</v>
      </c>
      <c r="F731">
        <v>2.13</v>
      </c>
      <c r="G731" t="s">
        <v>91</v>
      </c>
      <c r="H731">
        <v>1096</v>
      </c>
      <c r="I731">
        <v>1.7919999999999998E-2</v>
      </c>
      <c r="J731" s="8">
        <f t="shared" si="34"/>
        <v>3.3800000000000011E-3</v>
      </c>
      <c r="K731" s="9">
        <f t="shared" si="36"/>
        <v>3</v>
      </c>
      <c r="L731" t="s">
        <v>2042</v>
      </c>
      <c r="M731" s="1" t="str">
        <f t="array" ref="M731">INDEX($P$2:$P$34, MATCH(MIN(ABS($O$2:$O$34 - K731)), ABS($O$2:$O$34 - K731), 0))</f>
        <v>3 ANS</v>
      </c>
      <c r="N731" s="19">
        <f t="shared" si="35"/>
        <v>2.1299999999999999E-2</v>
      </c>
    </row>
    <row r="732" spans="1:14" x14ac:dyDescent="0.25">
      <c r="A732" t="s">
        <v>2049</v>
      </c>
      <c r="B732" t="s">
        <v>2050</v>
      </c>
      <c r="C732" t="s">
        <v>2050</v>
      </c>
      <c r="D732" s="7">
        <v>44315</v>
      </c>
      <c r="E732" s="7">
        <v>46141</v>
      </c>
      <c r="F732">
        <v>2.5499999999999998</v>
      </c>
      <c r="G732" t="s">
        <v>680</v>
      </c>
      <c r="H732">
        <v>1826</v>
      </c>
      <c r="I732">
        <v>1.9439999999999999E-2</v>
      </c>
      <c r="J732" s="8">
        <f t="shared" si="34"/>
        <v>6.0599999999999994E-3</v>
      </c>
      <c r="K732" s="9">
        <f t="shared" si="36"/>
        <v>5</v>
      </c>
      <c r="L732" t="s">
        <v>2051</v>
      </c>
      <c r="M732" s="1" t="str">
        <f t="array" ref="M732">INDEX($P$2:$P$34, MATCH(MIN(ABS($O$2:$O$34 - K732)), ABS($O$2:$O$34 - K732), 0))</f>
        <v>5 ANS</v>
      </c>
      <c r="N732" s="19">
        <f t="shared" si="35"/>
        <v>2.5499999999999998E-2</v>
      </c>
    </row>
    <row r="733" spans="1:14" x14ac:dyDescent="0.25">
      <c r="A733" t="s">
        <v>2052</v>
      </c>
      <c r="B733" t="s">
        <v>2053</v>
      </c>
      <c r="C733" t="s">
        <v>2053</v>
      </c>
      <c r="D733" s="7">
        <v>44315</v>
      </c>
      <c r="E733" s="7">
        <v>44683</v>
      </c>
      <c r="F733">
        <v>2.0499999999999998</v>
      </c>
      <c r="G733" t="s">
        <v>41</v>
      </c>
      <c r="H733">
        <v>368</v>
      </c>
      <c r="I733">
        <v>1.5679999999999999E-2</v>
      </c>
      <c r="J733" s="8">
        <f t="shared" si="34"/>
        <v>4.8199999999999979E-3</v>
      </c>
      <c r="K733" s="9">
        <f t="shared" si="36"/>
        <v>1</v>
      </c>
      <c r="L733" s="7">
        <v>44307</v>
      </c>
      <c r="M733" s="1" t="str">
        <f t="array" ref="M733">INDEX($P$2:$P$34, MATCH(MIN(ABS($O$2:$O$34 - K733)), ABS($O$2:$O$34 - K733), 0))</f>
        <v>52 SEM</v>
      </c>
      <c r="N733" s="19">
        <f t="shared" si="35"/>
        <v>2.0499999999999997E-2</v>
      </c>
    </row>
    <row r="734" spans="1:14" x14ac:dyDescent="0.25">
      <c r="A734" t="s">
        <v>2054</v>
      </c>
      <c r="B734" t="s">
        <v>2055</v>
      </c>
      <c r="C734" t="s">
        <v>2055</v>
      </c>
      <c r="D734" s="7">
        <v>44320</v>
      </c>
      <c r="E734" s="7">
        <v>45416</v>
      </c>
      <c r="F734">
        <v>2.04</v>
      </c>
      <c r="G734" t="s">
        <v>305</v>
      </c>
      <c r="H734">
        <v>1096</v>
      </c>
      <c r="I734">
        <v>1.7590000000000001E-2</v>
      </c>
      <c r="J734" s="8">
        <f t="shared" si="34"/>
        <v>2.81E-3</v>
      </c>
      <c r="K734" s="9">
        <f t="shared" si="36"/>
        <v>3</v>
      </c>
      <c r="L734" s="7">
        <v>44313</v>
      </c>
      <c r="M734" s="1" t="str">
        <f t="array" ref="M734">INDEX($P$2:$P$34, MATCH(MIN(ABS($O$2:$O$34 - K734)), ABS($O$2:$O$34 - K734), 0))</f>
        <v>3 ANS</v>
      </c>
      <c r="N734" s="19">
        <f t="shared" si="35"/>
        <v>2.0400000000000001E-2</v>
      </c>
    </row>
    <row r="735" spans="1:14" x14ac:dyDescent="0.25">
      <c r="A735" t="s">
        <v>2056</v>
      </c>
      <c r="B735" t="s">
        <v>2057</v>
      </c>
      <c r="C735" t="s">
        <v>2057</v>
      </c>
      <c r="D735" s="7">
        <v>44322</v>
      </c>
      <c r="E735" s="7">
        <v>45052</v>
      </c>
      <c r="F735">
        <v>2</v>
      </c>
      <c r="G735" t="s">
        <v>91</v>
      </c>
      <c r="H735">
        <v>730</v>
      </c>
      <c r="I735">
        <v>1.6979999999999999E-2</v>
      </c>
      <c r="J735" s="8">
        <f t="shared" si="34"/>
        <v>3.0200000000000018E-3</v>
      </c>
      <c r="K735" s="9">
        <f t="shared" si="36"/>
        <v>2</v>
      </c>
      <c r="L735" t="s">
        <v>2058</v>
      </c>
      <c r="M735" s="1" t="str">
        <f t="array" ref="M735">INDEX($P$2:$P$34, MATCH(MIN(ABS($O$2:$O$34 - K735)), ABS($O$2:$O$34 - K735), 0))</f>
        <v>2 ANS</v>
      </c>
      <c r="N735" s="19">
        <f t="shared" si="35"/>
        <v>0.02</v>
      </c>
    </row>
    <row r="736" spans="1:14" x14ac:dyDescent="0.25">
      <c r="A736" t="s">
        <v>2059</v>
      </c>
      <c r="B736" t="s">
        <v>2060</v>
      </c>
      <c r="C736" t="s">
        <v>2060</v>
      </c>
      <c r="D736" s="7">
        <v>44322</v>
      </c>
      <c r="E736" s="7">
        <v>45418</v>
      </c>
      <c r="F736">
        <v>2.13</v>
      </c>
      <c r="G736" t="s">
        <v>91</v>
      </c>
      <c r="H736">
        <v>1096</v>
      </c>
      <c r="I736">
        <v>1.7749999999999998E-2</v>
      </c>
      <c r="J736" s="8">
        <f t="shared" si="34"/>
        <v>3.5500000000000011E-3</v>
      </c>
      <c r="K736" s="9">
        <f t="shared" si="36"/>
        <v>3</v>
      </c>
      <c r="L736" t="s">
        <v>2058</v>
      </c>
      <c r="M736" s="1" t="str">
        <f t="array" ref="M736">INDEX($P$2:$P$34, MATCH(MIN(ABS($O$2:$O$34 - K736)), ABS($O$2:$O$34 - K736), 0))</f>
        <v>3 ANS</v>
      </c>
      <c r="N736" s="19">
        <f t="shared" si="35"/>
        <v>2.1299999999999999E-2</v>
      </c>
    </row>
    <row r="737" spans="1:14" x14ac:dyDescent="0.25">
      <c r="A737" t="s">
        <v>2061</v>
      </c>
      <c r="B737" t="s">
        <v>2062</v>
      </c>
      <c r="C737" t="s">
        <v>2062</v>
      </c>
      <c r="D737" s="7">
        <v>44326</v>
      </c>
      <c r="E737" s="7">
        <v>45023</v>
      </c>
      <c r="F737">
        <v>3</v>
      </c>
      <c r="G737" t="s">
        <v>41</v>
      </c>
      <c r="H737">
        <v>697</v>
      </c>
      <c r="I737">
        <v>1.6809999999999999E-2</v>
      </c>
      <c r="J737" s="8">
        <f t="shared" si="34"/>
        <v>1.319E-2</v>
      </c>
      <c r="K737" s="9">
        <f t="shared" si="36"/>
        <v>2</v>
      </c>
      <c r="L737" t="s">
        <v>2063</v>
      </c>
      <c r="M737" s="1" t="str">
        <f t="array" ref="M737">INDEX($P$2:$P$34, MATCH(MIN(ABS($O$2:$O$34 - K737)), ABS($O$2:$O$34 - K737), 0))</f>
        <v>2 ANS</v>
      </c>
      <c r="N737" s="19">
        <f t="shared" si="35"/>
        <v>0.03</v>
      </c>
    </row>
    <row r="738" spans="1:14" x14ac:dyDescent="0.25">
      <c r="A738" t="s">
        <v>2064</v>
      </c>
      <c r="B738" t="s">
        <v>2065</v>
      </c>
      <c r="C738" t="s">
        <v>2065</v>
      </c>
      <c r="D738" s="7">
        <v>44326</v>
      </c>
      <c r="E738" s="7">
        <v>45023</v>
      </c>
      <c r="F738">
        <v>3.3</v>
      </c>
      <c r="G738" t="s">
        <v>41</v>
      </c>
      <c r="H738">
        <v>697</v>
      </c>
      <c r="I738">
        <v>1.6809999999999999E-2</v>
      </c>
      <c r="J738" s="8">
        <f t="shared" si="34"/>
        <v>1.6190000000000003E-2</v>
      </c>
      <c r="K738" s="9">
        <f t="shared" si="36"/>
        <v>2</v>
      </c>
      <c r="L738" t="s">
        <v>2063</v>
      </c>
      <c r="M738" s="1" t="str">
        <f t="array" ref="M738">INDEX($P$2:$P$34, MATCH(MIN(ABS($O$2:$O$34 - K738)), ABS($O$2:$O$34 - K738), 0))</f>
        <v>2 ANS</v>
      </c>
      <c r="N738" s="19">
        <f t="shared" si="35"/>
        <v>3.3000000000000002E-2</v>
      </c>
    </row>
    <row r="739" spans="1:14" x14ac:dyDescent="0.25">
      <c r="A739" t="s">
        <v>2066</v>
      </c>
      <c r="B739" t="s">
        <v>2067</v>
      </c>
      <c r="C739" t="s">
        <v>2068</v>
      </c>
      <c r="D739" s="7">
        <v>44327</v>
      </c>
      <c r="E739" s="7">
        <v>44691</v>
      </c>
      <c r="F739">
        <v>2.5</v>
      </c>
      <c r="G739" t="s">
        <v>95</v>
      </c>
      <c r="H739">
        <v>364</v>
      </c>
      <c r="I739">
        <v>1.541E-2</v>
      </c>
      <c r="J739" s="8">
        <f t="shared" si="34"/>
        <v>9.5900000000000013E-3</v>
      </c>
      <c r="K739" s="9">
        <f t="shared" si="36"/>
        <v>1</v>
      </c>
      <c r="L739" t="s">
        <v>2069</v>
      </c>
      <c r="M739" s="1" t="str">
        <f t="array" ref="M739">INDEX($P$2:$P$34, MATCH(MIN(ABS($O$2:$O$34 - K739)), ABS($O$2:$O$34 - K739), 0))</f>
        <v>52 SEM</v>
      </c>
      <c r="N739" s="19">
        <f t="shared" si="35"/>
        <v>2.5000000000000001E-2</v>
      </c>
    </row>
    <row r="740" spans="1:14" x14ac:dyDescent="0.25">
      <c r="A740" t="s">
        <v>2070</v>
      </c>
      <c r="B740" t="s">
        <v>2071</v>
      </c>
      <c r="C740" t="s">
        <v>2071</v>
      </c>
      <c r="D740" s="7">
        <v>44328</v>
      </c>
      <c r="E740" s="7">
        <v>44692</v>
      </c>
      <c r="F740">
        <v>2.5</v>
      </c>
      <c r="G740" t="s">
        <v>95</v>
      </c>
      <c r="H740">
        <v>364</v>
      </c>
      <c r="I740">
        <v>1.542E-2</v>
      </c>
      <c r="J740" s="8">
        <f t="shared" si="34"/>
        <v>9.5800000000000017E-3</v>
      </c>
      <c r="K740" s="9">
        <f t="shared" si="36"/>
        <v>1</v>
      </c>
      <c r="L740" t="s">
        <v>2072</v>
      </c>
      <c r="M740" s="1" t="str">
        <f t="array" ref="M740">INDEX($P$2:$P$34, MATCH(MIN(ABS($O$2:$O$34 - K740)), ABS($O$2:$O$34 - K740), 0))</f>
        <v>52 SEM</v>
      </c>
      <c r="N740" s="19">
        <f t="shared" si="35"/>
        <v>2.5000000000000001E-2</v>
      </c>
    </row>
    <row r="741" spans="1:14" x14ac:dyDescent="0.25">
      <c r="A741" t="s">
        <v>2073</v>
      </c>
      <c r="B741" t="s">
        <v>2074</v>
      </c>
      <c r="C741" t="s">
        <v>2074</v>
      </c>
      <c r="D741" s="7">
        <v>44333</v>
      </c>
      <c r="E741" s="7">
        <v>46159</v>
      </c>
      <c r="F741">
        <v>2.5499999999999998</v>
      </c>
      <c r="G741" t="s">
        <v>305</v>
      </c>
      <c r="H741">
        <v>1826</v>
      </c>
      <c r="I741">
        <v>1.95E-2</v>
      </c>
      <c r="J741" s="8">
        <f t="shared" si="34"/>
        <v>5.9999999999999984E-3</v>
      </c>
      <c r="K741" s="9">
        <f t="shared" si="36"/>
        <v>5</v>
      </c>
      <c r="L741" t="s">
        <v>2075</v>
      </c>
      <c r="M741" s="1" t="str">
        <f t="array" ref="M741">INDEX($P$2:$P$34, MATCH(MIN(ABS($O$2:$O$34 - K741)), ABS($O$2:$O$34 - K741), 0))</f>
        <v>5 ANS</v>
      </c>
      <c r="N741" s="19">
        <f t="shared" si="35"/>
        <v>2.5499999999999998E-2</v>
      </c>
    </row>
    <row r="742" spans="1:14" x14ac:dyDescent="0.25">
      <c r="A742" t="s">
        <v>2076</v>
      </c>
      <c r="B742" t="s">
        <v>2077</v>
      </c>
      <c r="C742" t="s">
        <v>2077</v>
      </c>
      <c r="D742" s="7">
        <v>44333</v>
      </c>
      <c r="E742" s="7">
        <v>44697</v>
      </c>
      <c r="F742">
        <v>2.5</v>
      </c>
      <c r="G742" t="s">
        <v>95</v>
      </c>
      <c r="H742">
        <v>364</v>
      </c>
      <c r="I742">
        <v>1.558E-2</v>
      </c>
      <c r="J742" s="8">
        <f t="shared" si="34"/>
        <v>9.4200000000000013E-3</v>
      </c>
      <c r="K742" s="9">
        <f t="shared" si="36"/>
        <v>1</v>
      </c>
      <c r="L742" t="s">
        <v>2075</v>
      </c>
      <c r="M742" s="1" t="str">
        <f t="array" ref="M742">INDEX($P$2:$P$34, MATCH(MIN(ABS($O$2:$O$34 - K742)), ABS($O$2:$O$34 - K742), 0))</f>
        <v>52 SEM</v>
      </c>
      <c r="N742" s="19">
        <f t="shared" si="35"/>
        <v>2.5000000000000001E-2</v>
      </c>
    </row>
    <row r="743" spans="1:14" x14ac:dyDescent="0.25">
      <c r="A743" t="s">
        <v>2078</v>
      </c>
      <c r="B743" t="s">
        <v>2079</v>
      </c>
      <c r="C743" t="s">
        <v>2079</v>
      </c>
      <c r="D743" s="7">
        <v>44337</v>
      </c>
      <c r="E743" s="7">
        <v>46163</v>
      </c>
      <c r="F743">
        <v>2.41</v>
      </c>
      <c r="G743" t="s">
        <v>37</v>
      </c>
      <c r="H743">
        <v>1826</v>
      </c>
      <c r="I743">
        <v>1.9630000000000002E-2</v>
      </c>
      <c r="J743" s="8">
        <f t="shared" si="34"/>
        <v>4.4699999999999983E-3</v>
      </c>
      <c r="K743" s="9">
        <f t="shared" si="36"/>
        <v>5</v>
      </c>
      <c r="L743" t="s">
        <v>2080</v>
      </c>
      <c r="M743" s="1" t="str">
        <f t="array" ref="M743">INDEX($P$2:$P$34, MATCH(MIN(ABS($O$2:$O$34 - K743)), ABS($O$2:$O$34 - K743), 0))</f>
        <v>5 ANS</v>
      </c>
      <c r="N743" s="19">
        <f t="shared" si="35"/>
        <v>2.41E-2</v>
      </c>
    </row>
    <row r="744" spans="1:14" x14ac:dyDescent="0.25">
      <c r="A744" t="s">
        <v>2081</v>
      </c>
      <c r="B744" t="s">
        <v>2082</v>
      </c>
      <c r="C744" t="s">
        <v>2082</v>
      </c>
      <c r="D744" s="7">
        <v>44337</v>
      </c>
      <c r="E744" s="7">
        <v>47756</v>
      </c>
      <c r="F744">
        <v>3</v>
      </c>
      <c r="G744" t="s">
        <v>95</v>
      </c>
      <c r="H744">
        <v>3419</v>
      </c>
      <c r="I744">
        <v>2.2880000000000001E-2</v>
      </c>
      <c r="J744" s="8">
        <f t="shared" si="34"/>
        <v>7.1199999999999979E-3</v>
      </c>
      <c r="K744" s="9">
        <f t="shared" si="36"/>
        <v>9</v>
      </c>
      <c r="L744" t="s">
        <v>2080</v>
      </c>
      <c r="M744" s="1" t="str">
        <f t="array" ref="M744">INDEX($P$2:$P$34, MATCH(MIN(ABS($O$2:$O$34 - K744)), ABS($O$2:$O$34 - K744), 0))</f>
        <v>9 ANS</v>
      </c>
      <c r="N744" s="19">
        <f t="shared" si="35"/>
        <v>0.03</v>
      </c>
    </row>
    <row r="745" spans="1:14" x14ac:dyDescent="0.25">
      <c r="A745" t="s">
        <v>2083</v>
      </c>
      <c r="B745" t="s">
        <v>2084</v>
      </c>
      <c r="C745" t="s">
        <v>2084</v>
      </c>
      <c r="D745" s="7">
        <v>44337</v>
      </c>
      <c r="E745" s="7">
        <v>46660</v>
      </c>
      <c r="F745">
        <v>3</v>
      </c>
      <c r="G745" t="s">
        <v>95</v>
      </c>
      <c r="H745">
        <v>2323</v>
      </c>
      <c r="I745">
        <v>2.0639999999999999E-2</v>
      </c>
      <c r="J745" s="8">
        <f t="shared" si="34"/>
        <v>9.3600000000000003E-3</v>
      </c>
      <c r="K745" s="9">
        <f t="shared" si="36"/>
        <v>6</v>
      </c>
      <c r="L745" t="s">
        <v>2080</v>
      </c>
      <c r="M745" s="1" t="str">
        <f t="array" ref="M745">INDEX($P$2:$P$34, MATCH(MIN(ABS($O$2:$O$34 - K745)), ABS($O$2:$O$34 - K745), 0))</f>
        <v>6 ANS</v>
      </c>
      <c r="N745" s="19">
        <f t="shared" si="35"/>
        <v>0.03</v>
      </c>
    </row>
    <row r="746" spans="1:14" x14ac:dyDescent="0.25">
      <c r="A746" t="s">
        <v>2085</v>
      </c>
      <c r="B746" t="s">
        <v>2086</v>
      </c>
      <c r="C746" t="s">
        <v>2087</v>
      </c>
      <c r="D746" s="7">
        <v>44340</v>
      </c>
      <c r="E746" s="7">
        <v>44355</v>
      </c>
      <c r="F746">
        <v>4.3499999999999996</v>
      </c>
      <c r="G746" t="s">
        <v>153</v>
      </c>
      <c r="H746">
        <v>15</v>
      </c>
      <c r="I746">
        <v>1.363E-2</v>
      </c>
      <c r="J746" s="8">
        <f t="shared" si="34"/>
        <v>2.9869999999999997E-2</v>
      </c>
      <c r="K746" s="9">
        <f t="shared" si="36"/>
        <v>0.04</v>
      </c>
      <c r="L746" t="s">
        <v>2088</v>
      </c>
      <c r="M746" s="1" t="str">
        <f t="array" ref="M746">INDEX($P$2:$P$34, MATCH(MIN(ABS($O$2:$O$34 - K746)), ABS($O$2:$O$34 - K746), 0))</f>
        <v>1 MOIS</v>
      </c>
      <c r="N746" s="19">
        <f t="shared" si="35"/>
        <v>4.3499999999999997E-2</v>
      </c>
    </row>
    <row r="747" spans="1:14" x14ac:dyDescent="0.25">
      <c r="A747" t="s">
        <v>2089</v>
      </c>
      <c r="B747" t="s">
        <v>2090</v>
      </c>
      <c r="C747" t="s">
        <v>2091</v>
      </c>
      <c r="D747" s="7">
        <v>44340</v>
      </c>
      <c r="E747" s="7">
        <v>44432</v>
      </c>
      <c r="F747">
        <v>4.3499999999999996</v>
      </c>
      <c r="G747" t="s">
        <v>153</v>
      </c>
      <c r="H747">
        <v>92</v>
      </c>
      <c r="I747">
        <v>1.387E-2</v>
      </c>
      <c r="J747" s="8">
        <f t="shared" si="34"/>
        <v>2.9629999999999997E-2</v>
      </c>
      <c r="K747" s="9">
        <f t="shared" si="36"/>
        <v>0.25</v>
      </c>
      <c r="L747" t="s">
        <v>2088</v>
      </c>
      <c r="M747" s="1" t="str">
        <f t="array" ref="M747">INDEX($P$2:$P$34, MATCH(MIN(ABS($O$2:$O$34 - K747)), ABS($O$2:$O$34 - K747), 0))</f>
        <v>13 SEM</v>
      </c>
      <c r="N747" s="19">
        <f t="shared" si="35"/>
        <v>4.3499999999999997E-2</v>
      </c>
    </row>
    <row r="748" spans="1:14" x14ac:dyDescent="0.25">
      <c r="A748" t="s">
        <v>2092</v>
      </c>
      <c r="B748" t="s">
        <v>2093</v>
      </c>
      <c r="C748" t="s">
        <v>2093</v>
      </c>
      <c r="D748" s="7">
        <v>44342</v>
      </c>
      <c r="E748" s="7">
        <v>45803</v>
      </c>
      <c r="F748">
        <v>2.42</v>
      </c>
      <c r="G748" t="s">
        <v>680</v>
      </c>
      <c r="H748">
        <v>1461</v>
      </c>
      <c r="I748">
        <v>1.8720000000000001E-2</v>
      </c>
      <c r="J748" s="8">
        <f t="shared" si="34"/>
        <v>5.4799999999999988E-3</v>
      </c>
      <c r="K748" s="9">
        <f t="shared" si="36"/>
        <v>4</v>
      </c>
      <c r="L748" t="s">
        <v>2094</v>
      </c>
      <c r="M748" s="1" t="str">
        <f t="array" ref="M748">INDEX($P$2:$P$34, MATCH(MIN(ABS($O$2:$O$34 - K748)), ABS($O$2:$O$34 - K748), 0))</f>
        <v>4 ANS</v>
      </c>
      <c r="N748" s="19">
        <f t="shared" si="35"/>
        <v>2.4199999999999999E-2</v>
      </c>
    </row>
    <row r="749" spans="1:14" x14ac:dyDescent="0.25">
      <c r="A749" t="s">
        <v>2095</v>
      </c>
      <c r="B749" t="s">
        <v>2096</v>
      </c>
      <c r="C749" t="s">
        <v>2096</v>
      </c>
      <c r="D749" s="7">
        <v>44343</v>
      </c>
      <c r="E749" s="7">
        <v>44525</v>
      </c>
      <c r="F749">
        <v>1.65</v>
      </c>
      <c r="G749" t="s">
        <v>41</v>
      </c>
      <c r="H749">
        <v>182</v>
      </c>
      <c r="I749">
        <v>1.438E-2</v>
      </c>
      <c r="J749" s="8">
        <f t="shared" si="34"/>
        <v>2.1200000000000004E-3</v>
      </c>
      <c r="K749" s="9">
        <f t="shared" si="36"/>
        <v>0.5</v>
      </c>
      <c r="L749" t="s">
        <v>2097</v>
      </c>
      <c r="M749" s="1" t="str">
        <f t="array" ref="M749">INDEX($P$2:$P$34, MATCH(MIN(ABS($O$2:$O$34 - K749)), ABS($O$2:$O$34 - K749), 0))</f>
        <v>26 SEM</v>
      </c>
      <c r="N749" s="19">
        <f t="shared" si="35"/>
        <v>1.6500000000000001E-2</v>
      </c>
    </row>
    <row r="750" spans="1:14" x14ac:dyDescent="0.25">
      <c r="A750" t="s">
        <v>2098</v>
      </c>
      <c r="B750" t="s">
        <v>2099</v>
      </c>
      <c r="C750" t="s">
        <v>2100</v>
      </c>
      <c r="D750" s="7">
        <v>44344</v>
      </c>
      <c r="E750" s="7">
        <v>44358</v>
      </c>
      <c r="F750">
        <v>3.8</v>
      </c>
      <c r="G750" t="s">
        <v>153</v>
      </c>
      <c r="H750">
        <v>14</v>
      </c>
      <c r="I750">
        <v>1.3599999999999999E-2</v>
      </c>
      <c r="J750" s="8">
        <f t="shared" si="34"/>
        <v>2.4399999999999998E-2</v>
      </c>
      <c r="K750" s="9">
        <f t="shared" si="36"/>
        <v>0.04</v>
      </c>
      <c r="L750" t="s">
        <v>2101</v>
      </c>
      <c r="M750" s="1" t="str">
        <f t="array" ref="M750">INDEX($P$2:$P$34, MATCH(MIN(ABS($O$2:$O$34 - K750)), ABS($O$2:$O$34 - K750), 0))</f>
        <v>1 MOIS</v>
      </c>
      <c r="N750" s="19">
        <f t="shared" si="35"/>
        <v>3.7999999999999999E-2</v>
      </c>
    </row>
    <row r="751" spans="1:14" x14ac:dyDescent="0.25">
      <c r="A751" t="s">
        <v>2102</v>
      </c>
      <c r="B751" t="s">
        <v>2103</v>
      </c>
      <c r="C751" t="s">
        <v>2103</v>
      </c>
      <c r="D751" s="7">
        <v>44347</v>
      </c>
      <c r="E751" s="7">
        <v>44713</v>
      </c>
      <c r="F751">
        <v>2.0499999999999998</v>
      </c>
      <c r="G751" t="s">
        <v>41</v>
      </c>
      <c r="H751">
        <v>366</v>
      </c>
      <c r="I751">
        <v>1.567E-2</v>
      </c>
      <c r="J751" s="8">
        <f t="shared" si="34"/>
        <v>4.8299999999999975E-3</v>
      </c>
      <c r="K751" s="9">
        <f t="shared" si="36"/>
        <v>1</v>
      </c>
      <c r="L751" t="s">
        <v>2104</v>
      </c>
      <c r="M751" s="1" t="str">
        <f t="array" ref="M751">INDEX($P$2:$P$34, MATCH(MIN(ABS($O$2:$O$34 - K751)), ABS($O$2:$O$34 - K751), 0))</f>
        <v>52 SEM</v>
      </c>
      <c r="N751" s="19">
        <f t="shared" si="35"/>
        <v>2.0499999999999997E-2</v>
      </c>
    </row>
    <row r="752" spans="1:14" x14ac:dyDescent="0.25">
      <c r="A752" t="s">
        <v>2105</v>
      </c>
      <c r="B752" t="s">
        <v>2106</v>
      </c>
      <c r="C752" t="s">
        <v>2106</v>
      </c>
      <c r="D752" s="7">
        <v>44347</v>
      </c>
      <c r="E752" s="7">
        <v>44439</v>
      </c>
      <c r="F752">
        <v>1.53</v>
      </c>
      <c r="G752" t="s">
        <v>118</v>
      </c>
      <c r="H752">
        <v>92</v>
      </c>
      <c r="I752">
        <v>1.384E-2</v>
      </c>
      <c r="J752" s="8">
        <f t="shared" si="34"/>
        <v>1.4600000000000012E-3</v>
      </c>
      <c r="K752" s="9">
        <f t="shared" si="36"/>
        <v>0.25</v>
      </c>
      <c r="L752" t="s">
        <v>2104</v>
      </c>
      <c r="M752" s="1" t="str">
        <f t="array" ref="M752">INDEX($P$2:$P$34, MATCH(MIN(ABS($O$2:$O$34 - K752)), ABS($O$2:$O$34 - K752), 0))</f>
        <v>13 SEM</v>
      </c>
      <c r="N752" s="19">
        <f t="shared" si="35"/>
        <v>1.5300000000000001E-2</v>
      </c>
    </row>
    <row r="753" spans="1:14" x14ac:dyDescent="0.25">
      <c r="A753" t="s">
        <v>2107</v>
      </c>
      <c r="B753" t="s">
        <v>2108</v>
      </c>
      <c r="C753" t="s">
        <v>2108</v>
      </c>
      <c r="D753" s="7">
        <v>44347</v>
      </c>
      <c r="E753" s="7">
        <v>44530</v>
      </c>
      <c r="F753">
        <v>1.64</v>
      </c>
      <c r="G753" t="s">
        <v>118</v>
      </c>
      <c r="H753">
        <v>183</v>
      </c>
      <c r="I753">
        <v>1.44E-2</v>
      </c>
      <c r="J753" s="8">
        <f t="shared" si="34"/>
        <v>1.9999999999999983E-3</v>
      </c>
      <c r="K753" s="9">
        <f t="shared" si="36"/>
        <v>0.5</v>
      </c>
      <c r="L753" t="s">
        <v>2104</v>
      </c>
      <c r="M753" s="1" t="str">
        <f t="array" ref="M753">INDEX($P$2:$P$34, MATCH(MIN(ABS($O$2:$O$34 - K753)), ABS($O$2:$O$34 - K753), 0))</f>
        <v>26 SEM</v>
      </c>
      <c r="N753" s="19">
        <f t="shared" si="35"/>
        <v>1.6399999999999998E-2</v>
      </c>
    </row>
    <row r="754" spans="1:14" x14ac:dyDescent="0.25">
      <c r="A754" t="s">
        <v>2109</v>
      </c>
      <c r="B754" t="s">
        <v>2110</v>
      </c>
      <c r="C754" t="s">
        <v>2110</v>
      </c>
      <c r="D754" s="7">
        <v>44354</v>
      </c>
      <c r="E754" s="7">
        <v>44536</v>
      </c>
      <c r="F754">
        <v>2.4</v>
      </c>
      <c r="G754" t="s">
        <v>95</v>
      </c>
      <c r="H754">
        <v>182</v>
      </c>
      <c r="I754">
        <v>1.44E-2</v>
      </c>
      <c r="J754" s="8">
        <f t="shared" si="34"/>
        <v>9.6000000000000009E-3</v>
      </c>
      <c r="K754" s="9">
        <f t="shared" si="36"/>
        <v>0.5</v>
      </c>
      <c r="L754" t="s">
        <v>2111</v>
      </c>
      <c r="M754" s="1" t="str">
        <f t="array" ref="M754">INDEX($P$2:$P$34, MATCH(MIN(ABS($O$2:$O$34 - K754)), ABS($O$2:$O$34 - K754), 0))</f>
        <v>26 SEM</v>
      </c>
      <c r="N754" s="19">
        <f t="shared" si="35"/>
        <v>2.4E-2</v>
      </c>
    </row>
    <row r="755" spans="1:14" x14ac:dyDescent="0.25">
      <c r="A755" t="s">
        <v>2112</v>
      </c>
      <c r="B755" t="s">
        <v>2113</v>
      </c>
      <c r="C755" t="s">
        <v>2114</v>
      </c>
      <c r="D755" s="7">
        <v>44355</v>
      </c>
      <c r="E755" s="7">
        <v>44446</v>
      </c>
      <c r="F755">
        <v>1.57</v>
      </c>
      <c r="G755" t="s">
        <v>106</v>
      </c>
      <c r="H755">
        <v>91</v>
      </c>
      <c r="I755">
        <v>1.391E-2</v>
      </c>
      <c r="J755" s="8">
        <f t="shared" si="34"/>
        <v>1.7900000000000017E-3</v>
      </c>
      <c r="K755" s="9">
        <f t="shared" si="36"/>
        <v>0.25</v>
      </c>
      <c r="L755" t="s">
        <v>2115</v>
      </c>
      <c r="M755" s="1" t="str">
        <f t="array" ref="M755">INDEX($P$2:$P$34, MATCH(MIN(ABS($O$2:$O$34 - K755)), ABS($O$2:$O$34 - K755), 0))</f>
        <v>13 SEM</v>
      </c>
      <c r="N755" s="19">
        <f t="shared" si="35"/>
        <v>1.5700000000000002E-2</v>
      </c>
    </row>
    <row r="756" spans="1:14" x14ac:dyDescent="0.25">
      <c r="A756" t="s">
        <v>2116</v>
      </c>
      <c r="B756" t="s">
        <v>2117</v>
      </c>
      <c r="C756" t="s">
        <v>2118</v>
      </c>
      <c r="D756" s="7">
        <v>44355</v>
      </c>
      <c r="E756" s="7">
        <v>44537</v>
      </c>
      <c r="F756">
        <v>1.64</v>
      </c>
      <c r="G756" t="s">
        <v>106</v>
      </c>
      <c r="H756">
        <v>182</v>
      </c>
      <c r="I756">
        <v>1.44E-2</v>
      </c>
      <c r="J756" s="8">
        <f t="shared" si="34"/>
        <v>1.9999999999999983E-3</v>
      </c>
      <c r="K756" s="9">
        <f t="shared" si="36"/>
        <v>0.5</v>
      </c>
      <c r="L756" t="s">
        <v>2115</v>
      </c>
      <c r="M756" s="1" t="str">
        <f t="array" ref="M756">INDEX($P$2:$P$34, MATCH(MIN(ABS($O$2:$O$34 - K756)), ABS($O$2:$O$34 - K756), 0))</f>
        <v>26 SEM</v>
      </c>
      <c r="N756" s="19">
        <f t="shared" si="35"/>
        <v>1.6399999999999998E-2</v>
      </c>
    </row>
    <row r="757" spans="1:14" x14ac:dyDescent="0.25">
      <c r="A757" t="s">
        <v>2119</v>
      </c>
      <c r="B757" t="s">
        <v>2120</v>
      </c>
      <c r="C757" t="s">
        <v>2121</v>
      </c>
      <c r="D757" s="7">
        <v>44355</v>
      </c>
      <c r="E757" s="7">
        <v>44719</v>
      </c>
      <c r="F757">
        <v>1.78</v>
      </c>
      <c r="G757" t="s">
        <v>106</v>
      </c>
      <c r="H757">
        <v>364</v>
      </c>
      <c r="I757">
        <v>1.519E-2</v>
      </c>
      <c r="J757" s="8">
        <f t="shared" si="34"/>
        <v>2.6099999999999995E-3</v>
      </c>
      <c r="K757" s="9">
        <f t="shared" si="36"/>
        <v>1</v>
      </c>
      <c r="L757" t="s">
        <v>2115</v>
      </c>
      <c r="M757" s="1" t="str">
        <f t="array" ref="M757">INDEX($P$2:$P$34, MATCH(MIN(ABS($O$2:$O$34 - K757)), ABS($O$2:$O$34 - K757), 0))</f>
        <v>52 SEM</v>
      </c>
      <c r="N757" s="19">
        <f t="shared" si="35"/>
        <v>1.78E-2</v>
      </c>
    </row>
    <row r="758" spans="1:14" x14ac:dyDescent="0.25">
      <c r="A758" t="s">
        <v>2122</v>
      </c>
      <c r="B758" t="s">
        <v>2123</v>
      </c>
      <c r="C758" t="s">
        <v>2123</v>
      </c>
      <c r="D758" s="7">
        <v>44356</v>
      </c>
      <c r="E758" s="7">
        <v>44720</v>
      </c>
      <c r="F758">
        <v>2.5</v>
      </c>
      <c r="G758" t="s">
        <v>95</v>
      </c>
      <c r="H758">
        <v>364</v>
      </c>
      <c r="I758">
        <v>1.525E-2</v>
      </c>
      <c r="J758" s="8">
        <f t="shared" si="34"/>
        <v>9.7500000000000017E-3</v>
      </c>
      <c r="K758" s="9">
        <f t="shared" si="36"/>
        <v>1</v>
      </c>
      <c r="L758" t="s">
        <v>2124</v>
      </c>
      <c r="M758" s="1" t="str">
        <f t="array" ref="M758">INDEX($P$2:$P$34, MATCH(MIN(ABS($O$2:$O$34 - K758)), ABS($O$2:$O$34 - K758), 0))</f>
        <v>52 SEM</v>
      </c>
      <c r="N758" s="19">
        <f t="shared" si="35"/>
        <v>2.5000000000000001E-2</v>
      </c>
    </row>
    <row r="759" spans="1:14" x14ac:dyDescent="0.25">
      <c r="A759" t="s">
        <v>2125</v>
      </c>
      <c r="B759" t="s">
        <v>2126</v>
      </c>
      <c r="C759" t="s">
        <v>2126</v>
      </c>
      <c r="D759" s="7">
        <v>44358</v>
      </c>
      <c r="E759" s="7">
        <v>44722</v>
      </c>
      <c r="F759">
        <v>2.5</v>
      </c>
      <c r="G759" t="s">
        <v>95</v>
      </c>
      <c r="H759">
        <v>364</v>
      </c>
      <c r="I759">
        <v>1.542E-2</v>
      </c>
      <c r="J759" s="8">
        <f t="shared" si="34"/>
        <v>9.5800000000000017E-3</v>
      </c>
      <c r="K759" s="9">
        <f t="shared" si="36"/>
        <v>1</v>
      </c>
      <c r="L759" t="s">
        <v>2127</v>
      </c>
      <c r="M759" s="1" t="str">
        <f t="array" ref="M759">INDEX($P$2:$P$34, MATCH(MIN(ABS($O$2:$O$34 - K759)), ABS($O$2:$O$34 - K759), 0))</f>
        <v>52 SEM</v>
      </c>
      <c r="N759" s="19">
        <f t="shared" si="35"/>
        <v>2.5000000000000001E-2</v>
      </c>
    </row>
    <row r="760" spans="1:14" x14ac:dyDescent="0.25">
      <c r="A760" t="s">
        <v>2128</v>
      </c>
      <c r="B760" t="s">
        <v>2129</v>
      </c>
      <c r="C760" t="s">
        <v>2129</v>
      </c>
      <c r="D760" s="7">
        <v>44361</v>
      </c>
      <c r="E760" s="7">
        <v>44453</v>
      </c>
      <c r="F760">
        <v>2.2000000000000002</v>
      </c>
      <c r="G760" t="s">
        <v>95</v>
      </c>
      <c r="H760">
        <v>92</v>
      </c>
      <c r="I760">
        <v>1.389E-2</v>
      </c>
      <c r="J760" s="8">
        <f t="shared" si="34"/>
        <v>8.1100000000000026E-3</v>
      </c>
      <c r="K760" s="9">
        <f t="shared" si="36"/>
        <v>0.25</v>
      </c>
      <c r="L760" t="s">
        <v>2130</v>
      </c>
      <c r="M760" s="1" t="str">
        <f t="array" ref="M760">INDEX($P$2:$P$34, MATCH(MIN(ABS($O$2:$O$34 - K760)), ABS($O$2:$O$34 - K760), 0))</f>
        <v>13 SEM</v>
      </c>
      <c r="N760" s="19">
        <f t="shared" si="35"/>
        <v>2.2000000000000002E-2</v>
      </c>
    </row>
    <row r="761" spans="1:14" x14ac:dyDescent="0.25">
      <c r="A761" t="s">
        <v>2131</v>
      </c>
      <c r="B761" t="s">
        <v>2132</v>
      </c>
      <c r="C761" t="s">
        <v>2132</v>
      </c>
      <c r="D761" s="7">
        <v>44364</v>
      </c>
      <c r="E761" s="7">
        <v>44728</v>
      </c>
      <c r="F761">
        <v>1.75</v>
      </c>
      <c r="G761" t="s">
        <v>41</v>
      </c>
      <c r="H761">
        <v>364</v>
      </c>
      <c r="I761">
        <v>1.538E-2</v>
      </c>
      <c r="J761" s="8">
        <f t="shared" si="34"/>
        <v>2.1200000000000021E-3</v>
      </c>
      <c r="K761" s="9">
        <f t="shared" si="36"/>
        <v>1</v>
      </c>
      <c r="L761" t="s">
        <v>2133</v>
      </c>
      <c r="M761" s="1" t="str">
        <f t="array" ref="M761">INDEX($P$2:$P$34, MATCH(MIN(ABS($O$2:$O$34 - K761)), ABS($O$2:$O$34 - K761), 0))</f>
        <v>52 SEM</v>
      </c>
      <c r="N761" s="19">
        <f t="shared" si="35"/>
        <v>1.7500000000000002E-2</v>
      </c>
    </row>
    <row r="762" spans="1:14" x14ac:dyDescent="0.25">
      <c r="A762" t="s">
        <v>2134</v>
      </c>
      <c r="B762" t="s">
        <v>2135</v>
      </c>
      <c r="C762" t="s">
        <v>2135</v>
      </c>
      <c r="D762" s="7">
        <v>44364</v>
      </c>
      <c r="E762" s="7">
        <v>44910</v>
      </c>
      <c r="F762">
        <v>1.85</v>
      </c>
      <c r="G762" t="s">
        <v>41</v>
      </c>
      <c r="H762">
        <v>546</v>
      </c>
      <c r="I762">
        <v>1.6240000000000001E-2</v>
      </c>
      <c r="J762" s="8">
        <f t="shared" si="34"/>
        <v>2.2600000000000016E-3</v>
      </c>
      <c r="K762" s="9">
        <f t="shared" si="36"/>
        <v>1</v>
      </c>
      <c r="L762" t="s">
        <v>2133</v>
      </c>
      <c r="M762" s="1" t="str">
        <f t="array" ref="M762">INDEX($P$2:$P$34, MATCH(MIN(ABS($O$2:$O$34 - K762)), ABS($O$2:$O$34 - K762), 0))</f>
        <v>52 SEM</v>
      </c>
      <c r="N762" s="19">
        <f t="shared" si="35"/>
        <v>1.8500000000000003E-2</v>
      </c>
    </row>
    <row r="763" spans="1:14" x14ac:dyDescent="0.25">
      <c r="A763" t="s">
        <v>2136</v>
      </c>
      <c r="B763" t="s">
        <v>2137</v>
      </c>
      <c r="C763" t="s">
        <v>2138</v>
      </c>
      <c r="D763" s="7">
        <v>44370</v>
      </c>
      <c r="E763" s="7">
        <v>44392</v>
      </c>
      <c r="F763">
        <v>4.3499999999999996</v>
      </c>
      <c r="G763" t="s">
        <v>153</v>
      </c>
      <c r="H763">
        <v>22</v>
      </c>
      <c r="I763">
        <v>1.3820000000000001E-2</v>
      </c>
      <c r="J763" s="8">
        <f t="shared" si="34"/>
        <v>2.9679999999999998E-2</v>
      </c>
      <c r="K763" s="9">
        <f t="shared" si="36"/>
        <v>0.06</v>
      </c>
      <c r="L763" t="s">
        <v>2139</v>
      </c>
      <c r="M763" s="1" t="str">
        <f t="array" ref="M763">INDEX($P$2:$P$34, MATCH(MIN(ABS($O$2:$O$34 - K763)), ABS($O$2:$O$34 - K763), 0))</f>
        <v>1 MOIS</v>
      </c>
      <c r="N763" s="19">
        <f t="shared" si="35"/>
        <v>4.3499999999999997E-2</v>
      </c>
    </row>
    <row r="764" spans="1:14" x14ac:dyDescent="0.25">
      <c r="A764" t="s">
        <v>2140</v>
      </c>
      <c r="B764" t="s">
        <v>2141</v>
      </c>
      <c r="C764" t="s">
        <v>2141</v>
      </c>
      <c r="D764" s="7">
        <v>44370</v>
      </c>
      <c r="E764" s="7">
        <v>44462</v>
      </c>
      <c r="F764">
        <v>4.3499999999999996</v>
      </c>
      <c r="G764" t="s">
        <v>153</v>
      </c>
      <c r="H764">
        <v>92</v>
      </c>
      <c r="I764">
        <v>1.387E-2</v>
      </c>
      <c r="J764" s="8">
        <f t="shared" si="34"/>
        <v>2.9629999999999997E-2</v>
      </c>
      <c r="K764" s="9">
        <f t="shared" si="36"/>
        <v>0.25</v>
      </c>
      <c r="L764" t="s">
        <v>2139</v>
      </c>
      <c r="M764" s="1" t="str">
        <f t="array" ref="M764">INDEX($P$2:$P$34, MATCH(MIN(ABS($O$2:$O$34 - K764)), ABS($O$2:$O$34 - K764), 0))</f>
        <v>13 SEM</v>
      </c>
      <c r="N764" s="19">
        <f t="shared" si="35"/>
        <v>4.3499999999999997E-2</v>
      </c>
    </row>
    <row r="765" spans="1:14" x14ac:dyDescent="0.25">
      <c r="A765" t="s">
        <v>2142</v>
      </c>
      <c r="B765" t="s">
        <v>2143</v>
      </c>
      <c r="C765" t="s">
        <v>2144</v>
      </c>
      <c r="D765" s="7">
        <v>44371</v>
      </c>
      <c r="E765" s="7">
        <v>44553</v>
      </c>
      <c r="F765">
        <v>1.64</v>
      </c>
      <c r="G765" t="s">
        <v>106</v>
      </c>
      <c r="H765">
        <v>182</v>
      </c>
      <c r="I765">
        <v>1.4409999999999999E-2</v>
      </c>
      <c r="J765" s="8">
        <f t="shared" si="34"/>
        <v>1.9899999999999987E-3</v>
      </c>
      <c r="K765" s="9">
        <f t="shared" si="36"/>
        <v>0.5</v>
      </c>
      <c r="L765" t="s">
        <v>2145</v>
      </c>
      <c r="M765" s="1" t="str">
        <f t="array" ref="M765">INDEX($P$2:$P$34, MATCH(MIN(ABS($O$2:$O$34 - K765)), ABS($O$2:$O$34 - K765), 0))</f>
        <v>26 SEM</v>
      </c>
      <c r="N765" s="19">
        <f t="shared" si="35"/>
        <v>1.6399999999999998E-2</v>
      </c>
    </row>
    <row r="766" spans="1:14" x14ac:dyDescent="0.25">
      <c r="A766" t="s">
        <v>2146</v>
      </c>
      <c r="B766" t="s">
        <v>2147</v>
      </c>
      <c r="C766" t="s">
        <v>2148</v>
      </c>
      <c r="D766" s="7">
        <v>44371</v>
      </c>
      <c r="E766" s="7">
        <v>44735</v>
      </c>
      <c r="F766">
        <v>1.78</v>
      </c>
      <c r="G766" t="s">
        <v>106</v>
      </c>
      <c r="H766">
        <v>364</v>
      </c>
      <c r="I766">
        <v>1.52E-2</v>
      </c>
      <c r="J766" s="8">
        <f t="shared" si="34"/>
        <v>2.5999999999999999E-3</v>
      </c>
      <c r="K766" s="9">
        <f t="shared" si="36"/>
        <v>1</v>
      </c>
      <c r="L766" t="s">
        <v>2145</v>
      </c>
      <c r="M766" s="1" t="str">
        <f t="array" ref="M766">INDEX($P$2:$P$34, MATCH(MIN(ABS($O$2:$O$34 - K766)), ABS($O$2:$O$34 - K766), 0))</f>
        <v>52 SEM</v>
      </c>
      <c r="N766" s="19">
        <f t="shared" si="35"/>
        <v>1.78E-2</v>
      </c>
    </row>
    <row r="767" spans="1:14" x14ac:dyDescent="0.25">
      <c r="A767" t="s">
        <v>2149</v>
      </c>
      <c r="B767" t="s">
        <v>2150</v>
      </c>
      <c r="C767" t="s">
        <v>2150</v>
      </c>
      <c r="D767" s="7">
        <v>44371</v>
      </c>
      <c r="E767" s="7">
        <v>44553</v>
      </c>
      <c r="F767">
        <v>1.69</v>
      </c>
      <c r="G767" t="s">
        <v>54</v>
      </c>
      <c r="H767">
        <v>182</v>
      </c>
      <c r="I767">
        <v>1.4409999999999999E-2</v>
      </c>
      <c r="J767" s="8">
        <f t="shared" si="34"/>
        <v>2.4899999999999992E-3</v>
      </c>
      <c r="K767" s="9">
        <f t="shared" si="36"/>
        <v>0.5</v>
      </c>
      <c r="L767" t="s">
        <v>2145</v>
      </c>
      <c r="M767" s="1" t="str">
        <f t="array" ref="M767">INDEX($P$2:$P$34, MATCH(MIN(ABS($O$2:$O$34 - K767)), ABS($O$2:$O$34 - K767), 0))</f>
        <v>26 SEM</v>
      </c>
      <c r="N767" s="19">
        <f t="shared" si="35"/>
        <v>1.6899999999999998E-2</v>
      </c>
    </row>
    <row r="768" spans="1:14" x14ac:dyDescent="0.25">
      <c r="A768" t="s">
        <v>2151</v>
      </c>
      <c r="B768" t="s">
        <v>2152</v>
      </c>
      <c r="C768" t="s">
        <v>2152</v>
      </c>
      <c r="D768" s="7">
        <v>44371</v>
      </c>
      <c r="E768" s="7">
        <v>44735</v>
      </c>
      <c r="F768">
        <v>1.89</v>
      </c>
      <c r="G768" t="s">
        <v>54</v>
      </c>
      <c r="H768">
        <v>364</v>
      </c>
      <c r="I768">
        <v>1.52E-2</v>
      </c>
      <c r="J768" s="8">
        <f t="shared" si="34"/>
        <v>3.7000000000000002E-3</v>
      </c>
      <c r="K768" s="9">
        <f t="shared" si="36"/>
        <v>1</v>
      </c>
      <c r="L768" t="s">
        <v>2145</v>
      </c>
      <c r="M768" s="1" t="str">
        <f t="array" ref="M768">INDEX($P$2:$P$34, MATCH(MIN(ABS($O$2:$O$34 - K768)), ABS($O$2:$O$34 - K768), 0))</f>
        <v>52 SEM</v>
      </c>
      <c r="N768" s="19">
        <f t="shared" si="35"/>
        <v>1.89E-2</v>
      </c>
    </row>
    <row r="769" spans="1:14" x14ac:dyDescent="0.25">
      <c r="A769" t="s">
        <v>2153</v>
      </c>
      <c r="B769" t="s">
        <v>2154</v>
      </c>
      <c r="C769" t="s">
        <v>2154</v>
      </c>
      <c r="D769" s="7">
        <v>44372</v>
      </c>
      <c r="E769" s="7">
        <v>44463</v>
      </c>
      <c r="F769">
        <v>3.7</v>
      </c>
      <c r="G769" t="s">
        <v>153</v>
      </c>
      <c r="H769">
        <v>91</v>
      </c>
      <c r="I769">
        <v>1.397E-2</v>
      </c>
      <c r="J769" s="8">
        <f t="shared" si="34"/>
        <v>2.3030000000000005E-2</v>
      </c>
      <c r="K769" s="9">
        <f t="shared" si="36"/>
        <v>0.25</v>
      </c>
      <c r="L769" t="s">
        <v>2155</v>
      </c>
      <c r="M769" s="1" t="str">
        <f t="array" ref="M769">INDEX($P$2:$P$34, MATCH(MIN(ABS($O$2:$O$34 - K769)), ABS($O$2:$O$34 - K769), 0))</f>
        <v>13 SEM</v>
      </c>
      <c r="N769" s="19">
        <f t="shared" si="35"/>
        <v>3.7000000000000005E-2</v>
      </c>
    </row>
    <row r="770" spans="1:14" x14ac:dyDescent="0.25">
      <c r="A770" t="s">
        <v>2156</v>
      </c>
      <c r="B770" t="s">
        <v>2157</v>
      </c>
      <c r="C770" t="s">
        <v>2157</v>
      </c>
      <c r="D770" s="7">
        <v>44372</v>
      </c>
      <c r="E770" s="7">
        <v>46204</v>
      </c>
      <c r="F770">
        <v>2.37</v>
      </c>
      <c r="G770" t="s">
        <v>782</v>
      </c>
      <c r="H770">
        <v>1832</v>
      </c>
      <c r="I770">
        <v>1.9709999999999998E-2</v>
      </c>
      <c r="J770" s="8">
        <f t="shared" ref="J770:J833" si="37">F770/100 - I770</f>
        <v>3.990000000000004E-3</v>
      </c>
      <c r="K770" s="9">
        <f t="shared" si="36"/>
        <v>5</v>
      </c>
      <c r="L770" t="s">
        <v>2155</v>
      </c>
      <c r="M770" s="1" t="str">
        <f t="array" ref="M770">INDEX($P$2:$P$34, MATCH(MIN(ABS($O$2:$O$34 - K770)), ABS($O$2:$O$34 - K770), 0))</f>
        <v>5 ANS</v>
      </c>
      <c r="N770" s="19">
        <f t="shared" si="35"/>
        <v>2.3700000000000002E-2</v>
      </c>
    </row>
    <row r="771" spans="1:14" x14ac:dyDescent="0.25">
      <c r="A771" t="s">
        <v>2158</v>
      </c>
      <c r="B771" t="s">
        <v>2159</v>
      </c>
      <c r="C771" t="s">
        <v>2159</v>
      </c>
      <c r="D771" s="7">
        <v>44372</v>
      </c>
      <c r="E771" s="7">
        <v>46929</v>
      </c>
      <c r="F771">
        <v>2.61</v>
      </c>
      <c r="G771" t="s">
        <v>782</v>
      </c>
      <c r="H771">
        <v>2557</v>
      </c>
      <c r="I771">
        <v>2.1190000000000001E-2</v>
      </c>
      <c r="J771" s="8">
        <f t="shared" si="37"/>
        <v>4.9099999999999977E-3</v>
      </c>
      <c r="K771" s="9">
        <f t="shared" si="36"/>
        <v>7</v>
      </c>
      <c r="L771" t="s">
        <v>2155</v>
      </c>
      <c r="M771" s="1" t="str">
        <f t="array" ref="M771">INDEX($P$2:$P$34, MATCH(MIN(ABS($O$2:$O$34 - K771)), ABS($O$2:$O$34 - K771), 0))</f>
        <v>7 ANS</v>
      </c>
      <c r="N771" s="19">
        <f t="shared" ref="N771:N834" si="38">F771/100</f>
        <v>2.6099999999999998E-2</v>
      </c>
    </row>
    <row r="772" spans="1:14" x14ac:dyDescent="0.25">
      <c r="A772" t="s">
        <v>2160</v>
      </c>
      <c r="B772" t="s">
        <v>2161</v>
      </c>
      <c r="C772" t="s">
        <v>2161</v>
      </c>
      <c r="D772" s="7">
        <v>44376</v>
      </c>
      <c r="E772" s="7">
        <v>45106</v>
      </c>
      <c r="F772">
        <v>2.06</v>
      </c>
      <c r="G772" t="s">
        <v>264</v>
      </c>
      <c r="H772">
        <v>730</v>
      </c>
      <c r="I772">
        <v>1.687E-2</v>
      </c>
      <c r="J772" s="8">
        <f t="shared" si="37"/>
        <v>3.7300000000000007E-3</v>
      </c>
      <c r="K772" s="9">
        <f t="shared" si="36"/>
        <v>2</v>
      </c>
      <c r="L772" t="s">
        <v>2162</v>
      </c>
      <c r="M772" s="1" t="str">
        <f t="array" ref="M772">INDEX($P$2:$P$34, MATCH(MIN(ABS($O$2:$O$34 - K772)), ABS($O$2:$O$34 - K772), 0))</f>
        <v>2 ANS</v>
      </c>
      <c r="N772" s="19">
        <f t="shared" si="38"/>
        <v>2.06E-2</v>
      </c>
    </row>
    <row r="773" spans="1:14" x14ac:dyDescent="0.25">
      <c r="A773" t="s">
        <v>2163</v>
      </c>
      <c r="B773" t="s">
        <v>2164</v>
      </c>
      <c r="C773" t="s">
        <v>2164</v>
      </c>
      <c r="D773" s="7">
        <v>44376</v>
      </c>
      <c r="E773" s="7">
        <v>45198</v>
      </c>
      <c r="F773">
        <v>2.1</v>
      </c>
      <c r="G773" t="s">
        <v>264</v>
      </c>
      <c r="H773">
        <v>822</v>
      </c>
      <c r="I773">
        <v>1.7180000000000001E-2</v>
      </c>
      <c r="J773" s="8">
        <f t="shared" si="37"/>
        <v>3.8200000000000005E-3</v>
      </c>
      <c r="K773" s="9">
        <f t="shared" si="36"/>
        <v>2</v>
      </c>
      <c r="L773" t="s">
        <v>2162</v>
      </c>
      <c r="M773" s="1" t="str">
        <f t="array" ref="M773">INDEX($P$2:$P$34, MATCH(MIN(ABS($O$2:$O$34 - K773)), ABS($O$2:$O$34 - K773), 0))</f>
        <v>2 ANS</v>
      </c>
      <c r="N773" s="19">
        <f t="shared" si="38"/>
        <v>2.1000000000000001E-2</v>
      </c>
    </row>
    <row r="774" spans="1:14" x14ac:dyDescent="0.25">
      <c r="A774" t="s">
        <v>2165</v>
      </c>
      <c r="B774" t="s">
        <v>2166</v>
      </c>
      <c r="C774" t="s">
        <v>2166</v>
      </c>
      <c r="D774" s="7">
        <v>44376</v>
      </c>
      <c r="E774" s="7">
        <v>45472</v>
      </c>
      <c r="F774">
        <v>2.2000000000000002</v>
      </c>
      <c r="G774" t="s">
        <v>264</v>
      </c>
      <c r="H774">
        <v>1096</v>
      </c>
      <c r="I774">
        <v>1.796E-2</v>
      </c>
      <c r="J774" s="8">
        <f t="shared" si="37"/>
        <v>4.0400000000000019E-3</v>
      </c>
      <c r="K774" s="9">
        <f t="shared" si="36"/>
        <v>3</v>
      </c>
      <c r="L774" t="s">
        <v>2162</v>
      </c>
      <c r="M774" s="1" t="str">
        <f t="array" ref="M774">INDEX($P$2:$P$34, MATCH(MIN(ABS($O$2:$O$34 - K774)), ABS($O$2:$O$34 - K774), 0))</f>
        <v>3 ANS</v>
      </c>
      <c r="N774" s="19">
        <f t="shared" si="38"/>
        <v>2.2000000000000002E-2</v>
      </c>
    </row>
    <row r="775" spans="1:14" x14ac:dyDescent="0.25">
      <c r="A775" t="s">
        <v>2167</v>
      </c>
      <c r="B775" t="s">
        <v>2168</v>
      </c>
      <c r="C775" t="s">
        <v>2169</v>
      </c>
      <c r="D775" s="7">
        <v>44376</v>
      </c>
      <c r="E775" s="7">
        <v>44468</v>
      </c>
      <c r="F775">
        <v>4.3499999999999996</v>
      </c>
      <c r="G775" t="s">
        <v>153</v>
      </c>
      <c r="H775">
        <v>92</v>
      </c>
      <c r="I775">
        <v>1.3979999999999999E-2</v>
      </c>
      <c r="J775" s="8">
        <f t="shared" si="37"/>
        <v>2.9519999999999998E-2</v>
      </c>
      <c r="K775" s="9">
        <f t="shared" si="36"/>
        <v>0.25</v>
      </c>
      <c r="L775" t="s">
        <v>2162</v>
      </c>
      <c r="M775" s="1" t="str">
        <f t="array" ref="M775">INDEX($P$2:$P$34, MATCH(MIN(ABS($O$2:$O$34 - K775)), ABS($O$2:$O$34 - K775), 0))</f>
        <v>13 SEM</v>
      </c>
      <c r="N775" s="19">
        <f t="shared" si="38"/>
        <v>4.3499999999999997E-2</v>
      </c>
    </row>
    <row r="776" spans="1:14" x14ac:dyDescent="0.25">
      <c r="A776" t="s">
        <v>2170</v>
      </c>
      <c r="B776" t="s">
        <v>2171</v>
      </c>
      <c r="C776" t="s">
        <v>2172</v>
      </c>
      <c r="D776" s="7">
        <v>44376</v>
      </c>
      <c r="E776" s="7">
        <v>44558</v>
      </c>
      <c r="F776">
        <v>3.2</v>
      </c>
      <c r="G776" t="s">
        <v>95</v>
      </c>
      <c r="H776">
        <v>182</v>
      </c>
      <c r="I776">
        <v>1.4330000000000001E-2</v>
      </c>
      <c r="J776" s="8">
        <f t="shared" si="37"/>
        <v>1.7669999999999998E-2</v>
      </c>
      <c r="K776" s="9">
        <f t="shared" si="36"/>
        <v>0.5</v>
      </c>
      <c r="L776" t="s">
        <v>2162</v>
      </c>
      <c r="M776" s="1" t="str">
        <f t="array" ref="M776">INDEX($P$2:$P$34, MATCH(MIN(ABS($O$2:$O$34 - K776)), ABS($O$2:$O$34 - K776), 0))</f>
        <v>26 SEM</v>
      </c>
      <c r="N776" s="19">
        <f t="shared" si="38"/>
        <v>3.2000000000000001E-2</v>
      </c>
    </row>
    <row r="777" spans="1:14" x14ac:dyDescent="0.25">
      <c r="A777" t="s">
        <v>2173</v>
      </c>
      <c r="B777" t="s">
        <v>2174</v>
      </c>
      <c r="C777" t="s">
        <v>2174</v>
      </c>
      <c r="D777" s="7">
        <v>44377</v>
      </c>
      <c r="E777" s="7">
        <v>45565</v>
      </c>
      <c r="F777">
        <v>2.2400000000000002</v>
      </c>
      <c r="G777" t="s">
        <v>264</v>
      </c>
      <c r="H777">
        <v>1188</v>
      </c>
      <c r="I777">
        <v>1.8089999999999998E-2</v>
      </c>
      <c r="J777" s="8">
        <f t="shared" si="37"/>
        <v>4.3100000000000048E-3</v>
      </c>
      <c r="K777" s="9">
        <f t="shared" si="36"/>
        <v>3</v>
      </c>
      <c r="L777" t="s">
        <v>2175</v>
      </c>
      <c r="M777" s="1" t="str">
        <f t="array" ref="M777">INDEX($P$2:$P$34, MATCH(MIN(ABS($O$2:$O$34 - K777)), ABS($O$2:$O$34 - K777), 0))</f>
        <v>3 ANS</v>
      </c>
      <c r="N777" s="19">
        <f t="shared" si="38"/>
        <v>2.2400000000000003E-2</v>
      </c>
    </row>
    <row r="778" spans="1:14" x14ac:dyDescent="0.25">
      <c r="A778" t="s">
        <v>2176</v>
      </c>
      <c r="B778" t="s">
        <v>2177</v>
      </c>
      <c r="C778" t="s">
        <v>2177</v>
      </c>
      <c r="D778" s="7">
        <v>44377</v>
      </c>
      <c r="E778" s="7">
        <v>44469</v>
      </c>
      <c r="F778">
        <v>1.54</v>
      </c>
      <c r="G778" t="s">
        <v>118</v>
      </c>
      <c r="H778">
        <v>92</v>
      </c>
      <c r="I778">
        <v>1.3939999999999999E-2</v>
      </c>
      <c r="J778" s="8">
        <f t="shared" si="37"/>
        <v>1.4600000000000012E-3</v>
      </c>
      <c r="K778" s="9">
        <f t="shared" si="36"/>
        <v>0.25</v>
      </c>
      <c r="L778" t="s">
        <v>2175</v>
      </c>
      <c r="M778" s="1" t="str">
        <f t="array" ref="M778">INDEX($P$2:$P$34, MATCH(MIN(ABS($O$2:$O$34 - K778)), ABS($O$2:$O$34 - K778), 0))</f>
        <v>13 SEM</v>
      </c>
      <c r="N778" s="19">
        <f t="shared" si="38"/>
        <v>1.54E-2</v>
      </c>
    </row>
    <row r="779" spans="1:14" x14ac:dyDescent="0.25">
      <c r="A779" t="s">
        <v>2178</v>
      </c>
      <c r="B779" t="s">
        <v>2179</v>
      </c>
      <c r="C779" t="s">
        <v>2179</v>
      </c>
      <c r="D779" s="7">
        <v>44377</v>
      </c>
      <c r="E779" s="7">
        <v>44650</v>
      </c>
      <c r="F779">
        <v>1.72</v>
      </c>
      <c r="G779" t="s">
        <v>118</v>
      </c>
      <c r="H779">
        <v>273</v>
      </c>
      <c r="I779">
        <v>1.49E-2</v>
      </c>
      <c r="J779" s="8">
        <f t="shared" si="37"/>
        <v>2.3E-3</v>
      </c>
      <c r="K779" s="9">
        <f t="shared" si="36"/>
        <v>0.75</v>
      </c>
      <c r="L779" t="s">
        <v>2175</v>
      </c>
      <c r="M779" s="1" t="str">
        <f t="array" ref="M779">INDEX($P$2:$P$34, MATCH(MIN(ABS($O$2:$O$34 - K779)), ABS($O$2:$O$34 - K779), 0))</f>
        <v>26 SEM</v>
      </c>
      <c r="N779" s="19">
        <f t="shared" si="38"/>
        <v>1.72E-2</v>
      </c>
    </row>
    <row r="780" spans="1:14" x14ac:dyDescent="0.25">
      <c r="A780" t="s">
        <v>2180</v>
      </c>
      <c r="B780" t="s">
        <v>2181</v>
      </c>
      <c r="C780" t="s">
        <v>2181</v>
      </c>
      <c r="D780" s="7">
        <v>44377</v>
      </c>
      <c r="E780" s="7">
        <v>44743</v>
      </c>
      <c r="F780">
        <v>2.0499999999999998</v>
      </c>
      <c r="G780" t="s">
        <v>41</v>
      </c>
      <c r="H780">
        <v>366</v>
      </c>
      <c r="I780">
        <v>1.5480000000000001E-2</v>
      </c>
      <c r="J780" s="8">
        <f t="shared" si="37"/>
        <v>5.0199999999999967E-3</v>
      </c>
      <c r="K780" s="9">
        <f t="shared" si="36"/>
        <v>1</v>
      </c>
      <c r="L780" t="s">
        <v>2175</v>
      </c>
      <c r="M780" s="1" t="str">
        <f t="array" ref="M780">INDEX($P$2:$P$34, MATCH(MIN(ABS($O$2:$O$34 - K780)), ABS($O$2:$O$34 - K780), 0))</f>
        <v>52 SEM</v>
      </c>
      <c r="N780" s="19">
        <f t="shared" si="38"/>
        <v>2.0499999999999997E-2</v>
      </c>
    </row>
    <row r="781" spans="1:14" x14ac:dyDescent="0.25">
      <c r="A781" t="s">
        <v>2182</v>
      </c>
      <c r="B781" t="s">
        <v>2183</v>
      </c>
      <c r="C781" t="s">
        <v>2184</v>
      </c>
      <c r="D781" s="7">
        <v>44383</v>
      </c>
      <c r="E781" s="7">
        <v>44475</v>
      </c>
      <c r="F781">
        <v>4.3499999999999996</v>
      </c>
      <c r="G781" t="s">
        <v>153</v>
      </c>
      <c r="H781">
        <v>92</v>
      </c>
      <c r="I781">
        <v>1.3899999999999999E-2</v>
      </c>
      <c r="J781" s="8">
        <f t="shared" si="37"/>
        <v>2.9599999999999998E-2</v>
      </c>
      <c r="K781" s="9">
        <f t="shared" si="36"/>
        <v>0.25</v>
      </c>
      <c r="L781" t="s">
        <v>2185</v>
      </c>
      <c r="M781" s="1" t="str">
        <f t="array" ref="M781">INDEX($P$2:$P$34, MATCH(MIN(ABS($O$2:$O$34 - K781)), ABS($O$2:$O$34 - K781), 0))</f>
        <v>13 SEM</v>
      </c>
      <c r="N781" s="19">
        <f t="shared" si="38"/>
        <v>4.3499999999999997E-2</v>
      </c>
    </row>
    <row r="782" spans="1:14" x14ac:dyDescent="0.25">
      <c r="A782" t="s">
        <v>2186</v>
      </c>
      <c r="B782" t="s">
        <v>2187</v>
      </c>
      <c r="C782" t="s">
        <v>2187</v>
      </c>
      <c r="D782" s="7">
        <v>44386</v>
      </c>
      <c r="E782" s="7">
        <v>46212</v>
      </c>
      <c r="F782">
        <v>2.4500000000000002</v>
      </c>
      <c r="G782" t="s">
        <v>37</v>
      </c>
      <c r="H782">
        <v>1826</v>
      </c>
      <c r="I782">
        <v>1.9720000000000001E-2</v>
      </c>
      <c r="J782" s="8">
        <f t="shared" si="37"/>
        <v>4.7799999999999995E-3</v>
      </c>
      <c r="K782" s="9">
        <f t="shared" si="36"/>
        <v>5</v>
      </c>
      <c r="L782" t="s">
        <v>2188</v>
      </c>
      <c r="M782" s="1" t="str">
        <f t="array" ref="M782">INDEX($P$2:$P$34, MATCH(MIN(ABS($O$2:$O$34 - K782)), ABS($O$2:$O$34 - K782), 0))</f>
        <v>5 ANS</v>
      </c>
      <c r="N782" s="19">
        <f t="shared" si="38"/>
        <v>2.4500000000000001E-2</v>
      </c>
    </row>
    <row r="783" spans="1:14" x14ac:dyDescent="0.25">
      <c r="A783" t="s">
        <v>2189</v>
      </c>
      <c r="B783" t="s">
        <v>2190</v>
      </c>
      <c r="C783" t="s">
        <v>2190</v>
      </c>
      <c r="D783" s="7">
        <v>44389</v>
      </c>
      <c r="E783" s="7">
        <v>46215</v>
      </c>
      <c r="F783">
        <v>2.6</v>
      </c>
      <c r="G783" t="s">
        <v>305</v>
      </c>
      <c r="H783">
        <v>1826</v>
      </c>
      <c r="I783">
        <v>1.9980000000000001E-2</v>
      </c>
      <c r="J783" s="8">
        <f t="shared" si="37"/>
        <v>6.020000000000001E-3</v>
      </c>
      <c r="K783" s="9">
        <f t="shared" ref="K783:K846" si="39">IF(H783/365&lt;1,ROUND(H783/365,2),ROUND(H783/365,0))</f>
        <v>5</v>
      </c>
      <c r="L783" t="s">
        <v>2191</v>
      </c>
      <c r="M783" s="1" t="str">
        <f t="array" ref="M783">INDEX($P$2:$P$34, MATCH(MIN(ABS($O$2:$O$34 - K783)), ABS($O$2:$O$34 - K783), 0))</f>
        <v>5 ANS</v>
      </c>
      <c r="N783" s="19">
        <f t="shared" si="38"/>
        <v>2.6000000000000002E-2</v>
      </c>
    </row>
    <row r="784" spans="1:14" x14ac:dyDescent="0.25">
      <c r="A784" t="s">
        <v>2192</v>
      </c>
      <c r="B784" t="s">
        <v>2084</v>
      </c>
      <c r="C784" t="s">
        <v>2084</v>
      </c>
      <c r="D784" s="7">
        <v>44390</v>
      </c>
      <c r="E784" s="7">
        <v>46660</v>
      </c>
      <c r="F784">
        <v>3</v>
      </c>
      <c r="G784" t="s">
        <v>95</v>
      </c>
      <c r="H784">
        <v>2270</v>
      </c>
      <c r="I784">
        <v>2.0750000000000001E-2</v>
      </c>
      <c r="J784" s="8">
        <f t="shared" si="37"/>
        <v>9.2499999999999978E-3</v>
      </c>
      <c r="K784" s="9">
        <f t="shared" si="39"/>
        <v>6</v>
      </c>
      <c r="L784" t="s">
        <v>2193</v>
      </c>
      <c r="M784" s="1" t="str">
        <f t="array" ref="M784">INDEX($P$2:$P$34, MATCH(MIN(ABS($O$2:$O$34 - K784)), ABS($O$2:$O$34 - K784), 0))</f>
        <v>6 ANS</v>
      </c>
      <c r="N784" s="19">
        <f t="shared" si="38"/>
        <v>0.03</v>
      </c>
    </row>
    <row r="785" spans="1:14" x14ac:dyDescent="0.25">
      <c r="A785" t="s">
        <v>2194</v>
      </c>
      <c r="B785" t="s">
        <v>2195</v>
      </c>
      <c r="C785" t="s">
        <v>2195</v>
      </c>
      <c r="D785" s="7">
        <v>44400</v>
      </c>
      <c r="E785" s="7">
        <v>44491</v>
      </c>
      <c r="F785">
        <v>3.7</v>
      </c>
      <c r="G785" t="s">
        <v>153</v>
      </c>
      <c r="H785">
        <v>91</v>
      </c>
      <c r="I785">
        <v>1.4279999999999999E-2</v>
      </c>
      <c r="J785" s="8">
        <f t="shared" si="37"/>
        <v>2.2720000000000004E-2</v>
      </c>
      <c r="K785" s="9">
        <f t="shared" si="39"/>
        <v>0.25</v>
      </c>
      <c r="L785" t="s">
        <v>2196</v>
      </c>
      <c r="M785" s="1" t="str">
        <f t="array" ref="M785">INDEX($P$2:$P$34, MATCH(MIN(ABS($O$2:$O$34 - K785)), ABS($O$2:$O$34 - K785), 0))</f>
        <v>13 SEM</v>
      </c>
      <c r="N785" s="19">
        <f t="shared" si="38"/>
        <v>3.7000000000000005E-2</v>
      </c>
    </row>
    <row r="786" spans="1:14" x14ac:dyDescent="0.25">
      <c r="A786" t="s">
        <v>2197</v>
      </c>
      <c r="B786" t="s">
        <v>2198</v>
      </c>
      <c r="C786" t="s">
        <v>2198</v>
      </c>
      <c r="D786" s="7">
        <v>44403</v>
      </c>
      <c r="E786" s="7">
        <v>44587</v>
      </c>
      <c r="F786">
        <v>2</v>
      </c>
      <c r="G786" t="s">
        <v>41</v>
      </c>
      <c r="H786">
        <v>184</v>
      </c>
      <c r="I786">
        <v>1.461E-2</v>
      </c>
      <c r="J786" s="8">
        <f t="shared" si="37"/>
        <v>5.3900000000000007E-3</v>
      </c>
      <c r="K786" s="9">
        <f t="shared" si="39"/>
        <v>0.5</v>
      </c>
      <c r="L786" t="s">
        <v>2199</v>
      </c>
      <c r="M786" s="1" t="str">
        <f t="array" ref="M786">INDEX($P$2:$P$34, MATCH(MIN(ABS($O$2:$O$34 - K786)), ABS($O$2:$O$34 - K786), 0))</f>
        <v>26 SEM</v>
      </c>
      <c r="N786" s="19">
        <f t="shared" si="38"/>
        <v>0.02</v>
      </c>
    </row>
    <row r="787" spans="1:14" x14ac:dyDescent="0.25">
      <c r="A787" t="s">
        <v>2200</v>
      </c>
      <c r="B787" t="s">
        <v>2201</v>
      </c>
      <c r="C787" t="s">
        <v>2202</v>
      </c>
      <c r="D787" s="7">
        <v>44406</v>
      </c>
      <c r="E787" s="7">
        <v>44771</v>
      </c>
      <c r="F787">
        <v>3</v>
      </c>
      <c r="G787" t="s">
        <v>95</v>
      </c>
      <c r="H787">
        <v>365</v>
      </c>
      <c r="I787">
        <v>1.5699999999999999E-2</v>
      </c>
      <c r="J787" s="8">
        <f t="shared" si="37"/>
        <v>1.43E-2</v>
      </c>
      <c r="K787" s="9">
        <f t="shared" si="39"/>
        <v>1</v>
      </c>
      <c r="L787" t="s">
        <v>2199</v>
      </c>
      <c r="M787" s="1" t="str">
        <f t="array" ref="M787">INDEX($P$2:$P$34, MATCH(MIN(ABS($O$2:$O$34 - K787)), ABS($O$2:$O$34 - K787), 0))</f>
        <v>52 SEM</v>
      </c>
      <c r="N787" s="19">
        <f t="shared" si="38"/>
        <v>0.03</v>
      </c>
    </row>
    <row r="788" spans="1:14" x14ac:dyDescent="0.25">
      <c r="A788" t="s">
        <v>2203</v>
      </c>
      <c r="B788" t="s">
        <v>2204</v>
      </c>
      <c r="C788" t="s">
        <v>2204</v>
      </c>
      <c r="D788" s="7">
        <v>44406</v>
      </c>
      <c r="E788" s="7">
        <v>44774</v>
      </c>
      <c r="F788">
        <v>2.0499999999999998</v>
      </c>
      <c r="G788" t="s">
        <v>41</v>
      </c>
      <c r="H788">
        <v>368</v>
      </c>
      <c r="I788">
        <v>1.5720000000000001E-2</v>
      </c>
      <c r="J788" s="8">
        <f t="shared" si="37"/>
        <v>4.7799999999999961E-3</v>
      </c>
      <c r="K788" s="9">
        <f t="shared" si="39"/>
        <v>1</v>
      </c>
      <c r="L788" t="s">
        <v>2199</v>
      </c>
      <c r="M788" s="1" t="str">
        <f t="array" ref="M788">INDEX($P$2:$P$34, MATCH(MIN(ABS($O$2:$O$34 - K788)), ABS($O$2:$O$34 - K788), 0))</f>
        <v>52 SEM</v>
      </c>
      <c r="N788" s="19">
        <f t="shared" si="38"/>
        <v>2.0499999999999997E-2</v>
      </c>
    </row>
    <row r="789" spans="1:14" x14ac:dyDescent="0.25">
      <c r="A789" t="s">
        <v>2205</v>
      </c>
      <c r="B789" t="s">
        <v>2206</v>
      </c>
      <c r="C789" t="s">
        <v>2206</v>
      </c>
      <c r="D789" s="7">
        <v>44406</v>
      </c>
      <c r="E789" s="7">
        <v>44498</v>
      </c>
      <c r="F789">
        <v>1.54</v>
      </c>
      <c r="G789" t="s">
        <v>118</v>
      </c>
      <c r="H789">
        <v>92</v>
      </c>
      <c r="I789">
        <v>1.391E-2</v>
      </c>
      <c r="J789" s="8">
        <f t="shared" si="37"/>
        <v>1.49E-3</v>
      </c>
      <c r="K789" s="9">
        <f t="shared" si="39"/>
        <v>0.25</v>
      </c>
      <c r="L789" t="s">
        <v>2207</v>
      </c>
      <c r="M789" s="1" t="str">
        <f t="array" ref="M789">INDEX($P$2:$P$34, MATCH(MIN(ABS($O$2:$O$34 - K789)), ABS($O$2:$O$34 - K789), 0))</f>
        <v>13 SEM</v>
      </c>
      <c r="N789" s="19">
        <f t="shared" si="38"/>
        <v>1.54E-2</v>
      </c>
    </row>
    <row r="790" spans="1:14" x14ac:dyDescent="0.25">
      <c r="A790" t="s">
        <v>2208</v>
      </c>
      <c r="B790" t="s">
        <v>2209</v>
      </c>
      <c r="C790" t="s">
        <v>2209</v>
      </c>
      <c r="D790" s="7">
        <v>44406</v>
      </c>
      <c r="E790" s="7">
        <v>44592</v>
      </c>
      <c r="F790">
        <v>1.65</v>
      </c>
      <c r="G790" t="s">
        <v>118</v>
      </c>
      <c r="H790">
        <v>186</v>
      </c>
      <c r="I790">
        <v>1.461E-2</v>
      </c>
      <c r="J790" s="8">
        <f t="shared" si="37"/>
        <v>1.8900000000000011E-3</v>
      </c>
      <c r="K790" s="9">
        <f t="shared" si="39"/>
        <v>0.51</v>
      </c>
      <c r="L790" t="s">
        <v>2199</v>
      </c>
      <c r="M790" s="1" t="str">
        <f t="array" ref="M790">INDEX($P$2:$P$34, MATCH(MIN(ABS($O$2:$O$34 - K790)), ABS($O$2:$O$34 - K790), 0))</f>
        <v>26 SEM</v>
      </c>
      <c r="N790" s="19">
        <f t="shared" si="38"/>
        <v>1.6500000000000001E-2</v>
      </c>
    </row>
    <row r="791" spans="1:14" x14ac:dyDescent="0.25">
      <c r="A791" t="s">
        <v>2210</v>
      </c>
      <c r="B791" t="s">
        <v>2211</v>
      </c>
      <c r="C791" t="s">
        <v>2211</v>
      </c>
      <c r="D791" s="7">
        <v>44406</v>
      </c>
      <c r="E791" s="7">
        <v>44680</v>
      </c>
      <c r="F791">
        <v>1.73</v>
      </c>
      <c r="G791" t="s">
        <v>118</v>
      </c>
      <c r="H791">
        <v>274</v>
      </c>
      <c r="I791">
        <v>1.4970000000000001E-2</v>
      </c>
      <c r="J791" s="8">
        <f t="shared" si="37"/>
        <v>2.3299999999999987E-3</v>
      </c>
      <c r="K791" s="9">
        <f t="shared" si="39"/>
        <v>0.75</v>
      </c>
      <c r="L791" t="s">
        <v>2199</v>
      </c>
      <c r="M791" s="1" t="str">
        <f t="array" ref="M791">INDEX($P$2:$P$34, MATCH(MIN(ABS($O$2:$O$34 - K791)), ABS($O$2:$O$34 - K791), 0))</f>
        <v>26 SEM</v>
      </c>
      <c r="N791" s="19">
        <f t="shared" si="38"/>
        <v>1.7299999999999999E-2</v>
      </c>
    </row>
    <row r="792" spans="1:14" x14ac:dyDescent="0.25">
      <c r="A792" t="s">
        <v>2212</v>
      </c>
      <c r="B792" t="s">
        <v>2213</v>
      </c>
      <c r="C792" t="s">
        <v>2213</v>
      </c>
      <c r="D792" s="7">
        <v>44410</v>
      </c>
      <c r="E792" s="7">
        <v>45506</v>
      </c>
      <c r="F792">
        <v>2.2799999999999998</v>
      </c>
      <c r="G792" t="s">
        <v>264</v>
      </c>
      <c r="H792">
        <v>1096</v>
      </c>
      <c r="I792">
        <v>1.8700000000000001E-2</v>
      </c>
      <c r="J792" s="8">
        <f t="shared" si="37"/>
        <v>4.099999999999996E-3</v>
      </c>
      <c r="K792" s="9">
        <f t="shared" si="39"/>
        <v>3</v>
      </c>
      <c r="L792" t="s">
        <v>2214</v>
      </c>
      <c r="M792" s="1" t="str">
        <f t="array" ref="M792">INDEX($P$2:$P$34, MATCH(MIN(ABS($O$2:$O$34 - K792)), ABS($O$2:$O$34 - K792), 0))</f>
        <v>3 ANS</v>
      </c>
      <c r="N792" s="19">
        <f t="shared" si="38"/>
        <v>2.2799999999999997E-2</v>
      </c>
    </row>
    <row r="793" spans="1:14" x14ac:dyDescent="0.25">
      <c r="A793" t="s">
        <v>2215</v>
      </c>
      <c r="B793" t="s">
        <v>2216</v>
      </c>
      <c r="C793" t="s">
        <v>2216</v>
      </c>
      <c r="D793" s="7">
        <v>44412</v>
      </c>
      <c r="E793" s="7">
        <v>44594</v>
      </c>
      <c r="F793">
        <v>1.66</v>
      </c>
      <c r="G793" t="s">
        <v>54</v>
      </c>
      <c r="H793">
        <v>182</v>
      </c>
      <c r="I793">
        <v>1.4619999999999999E-2</v>
      </c>
      <c r="J793" s="8">
        <f t="shared" si="37"/>
        <v>1.9800000000000009E-3</v>
      </c>
      <c r="K793" s="9">
        <f t="shared" si="39"/>
        <v>0.5</v>
      </c>
      <c r="L793" t="s">
        <v>2217</v>
      </c>
      <c r="M793" s="1" t="str">
        <f t="array" ref="M793">INDEX($P$2:$P$34, MATCH(MIN(ABS($O$2:$O$34 - K793)), ABS($O$2:$O$34 - K793), 0))</f>
        <v>26 SEM</v>
      </c>
      <c r="N793" s="19">
        <f t="shared" si="38"/>
        <v>1.66E-2</v>
      </c>
    </row>
    <row r="794" spans="1:14" x14ac:dyDescent="0.25">
      <c r="A794" t="s">
        <v>2218</v>
      </c>
      <c r="B794" t="s">
        <v>2219</v>
      </c>
      <c r="C794" t="s">
        <v>2219</v>
      </c>
      <c r="D794" s="7">
        <v>44412</v>
      </c>
      <c r="E794" s="7">
        <v>45142</v>
      </c>
      <c r="F794">
        <v>2.12</v>
      </c>
      <c r="G794" t="s">
        <v>54</v>
      </c>
      <c r="H794">
        <v>730</v>
      </c>
      <c r="I794">
        <v>1.77E-2</v>
      </c>
      <c r="J794" s="8">
        <f t="shared" si="37"/>
        <v>3.4999999999999996E-3</v>
      </c>
      <c r="K794" s="9">
        <f t="shared" si="39"/>
        <v>2</v>
      </c>
      <c r="L794" t="s">
        <v>2217</v>
      </c>
      <c r="M794" s="1" t="str">
        <f t="array" ref="M794">INDEX($P$2:$P$34, MATCH(MIN(ABS($O$2:$O$34 - K794)), ABS($O$2:$O$34 - K794), 0))</f>
        <v>2 ANS</v>
      </c>
      <c r="N794" s="19">
        <f t="shared" si="38"/>
        <v>2.12E-2</v>
      </c>
    </row>
    <row r="795" spans="1:14" x14ac:dyDescent="0.25">
      <c r="A795" t="s">
        <v>2220</v>
      </c>
      <c r="B795" t="s">
        <v>2221</v>
      </c>
      <c r="C795" t="s">
        <v>2221</v>
      </c>
      <c r="D795" s="7">
        <v>44413</v>
      </c>
      <c r="E795" s="7">
        <v>45204</v>
      </c>
      <c r="F795">
        <v>2.2000000000000002</v>
      </c>
      <c r="G795" t="s">
        <v>41</v>
      </c>
      <c r="H795">
        <v>791</v>
      </c>
      <c r="I795">
        <v>1.7840000000000002E-2</v>
      </c>
      <c r="J795" s="8">
        <f t="shared" si="37"/>
        <v>4.1600000000000005E-3</v>
      </c>
      <c r="K795" s="9">
        <f t="shared" si="39"/>
        <v>2</v>
      </c>
      <c r="L795" t="s">
        <v>2222</v>
      </c>
      <c r="M795" s="1" t="str">
        <f t="array" ref="M795">INDEX($P$2:$P$34, MATCH(MIN(ABS($O$2:$O$34 - K795)), ABS($O$2:$O$34 - K795), 0))</f>
        <v>2 ANS</v>
      </c>
      <c r="N795" s="19">
        <f t="shared" si="38"/>
        <v>2.2000000000000002E-2</v>
      </c>
    </row>
    <row r="796" spans="1:14" x14ac:dyDescent="0.25">
      <c r="A796" t="s">
        <v>2223</v>
      </c>
      <c r="B796" t="s">
        <v>2224</v>
      </c>
      <c r="C796" t="s">
        <v>2224</v>
      </c>
      <c r="D796" s="7">
        <v>44414</v>
      </c>
      <c r="E796" s="7">
        <v>44505</v>
      </c>
      <c r="F796">
        <v>4.3499999999999996</v>
      </c>
      <c r="G796" t="s">
        <v>153</v>
      </c>
      <c r="H796">
        <v>91</v>
      </c>
      <c r="I796">
        <v>1.4250000000000001E-2</v>
      </c>
      <c r="J796" s="8">
        <f t="shared" si="37"/>
        <v>2.9249999999999998E-2</v>
      </c>
      <c r="K796" s="9">
        <f t="shared" si="39"/>
        <v>0.25</v>
      </c>
      <c r="L796" t="s">
        <v>2222</v>
      </c>
      <c r="M796" s="1" t="str">
        <f t="array" ref="M796">INDEX($P$2:$P$34, MATCH(MIN(ABS($O$2:$O$34 - K796)), ABS($O$2:$O$34 - K796), 0))</f>
        <v>13 SEM</v>
      </c>
      <c r="N796" s="19">
        <f t="shared" si="38"/>
        <v>4.3499999999999997E-2</v>
      </c>
    </row>
    <row r="797" spans="1:14" x14ac:dyDescent="0.25">
      <c r="A797" t="s">
        <v>2225</v>
      </c>
      <c r="B797" t="s">
        <v>2226</v>
      </c>
      <c r="C797" t="s">
        <v>2226</v>
      </c>
      <c r="D797" s="7">
        <v>44414</v>
      </c>
      <c r="E797" s="7">
        <v>45144</v>
      </c>
      <c r="F797">
        <v>2.11</v>
      </c>
      <c r="G797" t="s">
        <v>54</v>
      </c>
      <c r="H797">
        <v>730</v>
      </c>
      <c r="I797">
        <v>1.745E-2</v>
      </c>
      <c r="J797" s="8">
        <f t="shared" si="37"/>
        <v>3.649999999999997E-3</v>
      </c>
      <c r="K797" s="9">
        <f t="shared" si="39"/>
        <v>2</v>
      </c>
      <c r="L797" t="s">
        <v>2222</v>
      </c>
      <c r="M797" s="1" t="str">
        <f t="array" ref="M797">INDEX($P$2:$P$34, MATCH(MIN(ABS($O$2:$O$34 - K797)), ABS($O$2:$O$34 - K797), 0))</f>
        <v>2 ANS</v>
      </c>
      <c r="N797" s="19">
        <f t="shared" si="38"/>
        <v>2.1099999999999997E-2</v>
      </c>
    </row>
    <row r="798" spans="1:14" x14ac:dyDescent="0.25">
      <c r="A798" t="s">
        <v>2227</v>
      </c>
      <c r="B798" t="s">
        <v>2228</v>
      </c>
      <c r="C798" t="s">
        <v>2228</v>
      </c>
      <c r="D798" s="7">
        <v>44414</v>
      </c>
      <c r="E798" s="7">
        <v>44778</v>
      </c>
      <c r="F798">
        <v>1.88</v>
      </c>
      <c r="G798" t="s">
        <v>54</v>
      </c>
      <c r="H798">
        <v>364</v>
      </c>
      <c r="I798">
        <v>1.5720000000000001E-2</v>
      </c>
      <c r="J798" s="8">
        <f t="shared" si="37"/>
        <v>3.0799999999999959E-3</v>
      </c>
      <c r="K798" s="9">
        <f t="shared" si="39"/>
        <v>1</v>
      </c>
      <c r="L798" t="s">
        <v>2222</v>
      </c>
      <c r="M798" s="1" t="str">
        <f t="array" ref="M798">INDEX($P$2:$P$34, MATCH(MIN(ABS($O$2:$O$34 - K798)), ABS($O$2:$O$34 - K798), 0))</f>
        <v>52 SEM</v>
      </c>
      <c r="N798" s="19">
        <f t="shared" si="38"/>
        <v>1.8799999999999997E-2</v>
      </c>
    </row>
    <row r="799" spans="1:14" x14ac:dyDescent="0.25">
      <c r="A799" t="s">
        <v>2229</v>
      </c>
      <c r="B799" t="s">
        <v>2230</v>
      </c>
      <c r="C799" t="s">
        <v>2230</v>
      </c>
      <c r="D799" s="7">
        <v>44417</v>
      </c>
      <c r="E799" s="7">
        <v>45513</v>
      </c>
      <c r="F799">
        <v>2.37</v>
      </c>
      <c r="G799" t="s">
        <v>680</v>
      </c>
      <c r="H799">
        <v>1096</v>
      </c>
      <c r="I799">
        <v>1.8689999999999998E-2</v>
      </c>
      <c r="J799" s="8">
        <f t="shared" si="37"/>
        <v>5.010000000000004E-3</v>
      </c>
      <c r="K799" s="9">
        <f t="shared" si="39"/>
        <v>3</v>
      </c>
      <c r="L799" t="s">
        <v>2231</v>
      </c>
      <c r="M799" s="1" t="str">
        <f t="array" ref="M799">INDEX($P$2:$P$34, MATCH(MIN(ABS($O$2:$O$34 - K799)), ABS($O$2:$O$34 - K799), 0))</f>
        <v>3 ANS</v>
      </c>
      <c r="N799" s="19">
        <f t="shared" si="38"/>
        <v>2.3700000000000002E-2</v>
      </c>
    </row>
    <row r="800" spans="1:14" x14ac:dyDescent="0.25">
      <c r="A800" t="s">
        <v>2232</v>
      </c>
      <c r="B800" t="s">
        <v>2233</v>
      </c>
      <c r="C800" t="s">
        <v>2233</v>
      </c>
      <c r="D800" s="7">
        <v>44425</v>
      </c>
      <c r="E800" s="7">
        <v>46251</v>
      </c>
      <c r="F800">
        <v>2.4900000000000002</v>
      </c>
      <c r="G800" t="s">
        <v>37</v>
      </c>
      <c r="H800">
        <v>1826</v>
      </c>
      <c r="I800">
        <v>2.0199999999999999E-2</v>
      </c>
      <c r="J800" s="8">
        <f t="shared" si="37"/>
        <v>4.7000000000000028E-3</v>
      </c>
      <c r="K800" s="9">
        <f t="shared" si="39"/>
        <v>5</v>
      </c>
      <c r="L800" t="s">
        <v>2234</v>
      </c>
      <c r="M800" s="1" t="str">
        <f t="array" ref="M800">INDEX($P$2:$P$34, MATCH(MIN(ABS($O$2:$O$34 - K800)), ABS($O$2:$O$34 - K800), 0))</f>
        <v>5 ANS</v>
      </c>
      <c r="N800" s="19">
        <f t="shared" si="38"/>
        <v>2.4900000000000002E-2</v>
      </c>
    </row>
    <row r="801" spans="1:14" x14ac:dyDescent="0.25">
      <c r="A801" t="s">
        <v>2235</v>
      </c>
      <c r="B801" t="s">
        <v>2236</v>
      </c>
      <c r="C801" t="s">
        <v>2237</v>
      </c>
      <c r="D801" s="7">
        <v>44426</v>
      </c>
      <c r="E801" s="7">
        <v>44790</v>
      </c>
      <c r="F801">
        <v>2.5</v>
      </c>
      <c r="G801" t="s">
        <v>95</v>
      </c>
      <c r="H801">
        <v>364</v>
      </c>
      <c r="I801">
        <v>1.528E-2</v>
      </c>
      <c r="J801" s="8">
        <f t="shared" si="37"/>
        <v>9.7200000000000012E-3</v>
      </c>
      <c r="K801" s="9">
        <f t="shared" si="39"/>
        <v>1</v>
      </c>
      <c r="L801" t="s">
        <v>2238</v>
      </c>
      <c r="M801" s="1" t="str">
        <f t="array" ref="M801">INDEX($P$2:$P$34, MATCH(MIN(ABS($O$2:$O$34 - K801)), ABS($O$2:$O$34 - K801), 0))</f>
        <v>52 SEM</v>
      </c>
      <c r="N801" s="19">
        <f t="shared" si="38"/>
        <v>2.5000000000000001E-2</v>
      </c>
    </row>
    <row r="802" spans="1:14" x14ac:dyDescent="0.25">
      <c r="A802" t="s">
        <v>2239</v>
      </c>
      <c r="B802" t="s">
        <v>2240</v>
      </c>
      <c r="C802" t="s">
        <v>2240</v>
      </c>
      <c r="D802" s="7">
        <v>44432</v>
      </c>
      <c r="E802" s="7">
        <v>44524</v>
      </c>
      <c r="F802">
        <v>4.3499999999999996</v>
      </c>
      <c r="G802" t="s">
        <v>153</v>
      </c>
      <c r="H802">
        <v>92</v>
      </c>
      <c r="I802">
        <v>1.391E-2</v>
      </c>
      <c r="J802" s="8">
        <f t="shared" si="37"/>
        <v>2.9589999999999998E-2</v>
      </c>
      <c r="K802" s="9">
        <f t="shared" si="39"/>
        <v>0.25</v>
      </c>
      <c r="L802" t="s">
        <v>2241</v>
      </c>
      <c r="M802" s="1" t="str">
        <f t="array" ref="M802">INDEX($P$2:$P$34, MATCH(MIN(ABS($O$2:$O$34 - K802)), ABS($O$2:$O$34 - K802), 0))</f>
        <v>13 SEM</v>
      </c>
      <c r="N802" s="19">
        <f t="shared" si="38"/>
        <v>4.3499999999999997E-2</v>
      </c>
    </row>
    <row r="803" spans="1:14" x14ac:dyDescent="0.25">
      <c r="A803" t="s">
        <v>2242</v>
      </c>
      <c r="B803" t="s">
        <v>2243</v>
      </c>
      <c r="C803" t="s">
        <v>2243</v>
      </c>
      <c r="D803" s="7">
        <v>44439</v>
      </c>
      <c r="E803" s="7">
        <v>44805</v>
      </c>
      <c r="F803">
        <v>2.0499999999999998</v>
      </c>
      <c r="G803" t="s">
        <v>41</v>
      </c>
      <c r="H803">
        <v>366</v>
      </c>
      <c r="I803">
        <v>1.583E-2</v>
      </c>
      <c r="J803" s="8">
        <f t="shared" si="37"/>
        <v>4.6699999999999971E-3</v>
      </c>
      <c r="K803" s="9">
        <f t="shared" si="39"/>
        <v>1</v>
      </c>
      <c r="L803" t="s">
        <v>2244</v>
      </c>
      <c r="M803" s="1" t="str">
        <f t="array" ref="M803">INDEX($P$2:$P$34, MATCH(MIN(ABS($O$2:$O$34 - K803)), ABS($O$2:$O$34 - K803), 0))</f>
        <v>52 SEM</v>
      </c>
      <c r="N803" s="19">
        <f t="shared" si="38"/>
        <v>2.0499999999999997E-2</v>
      </c>
    </row>
    <row r="804" spans="1:14" x14ac:dyDescent="0.25">
      <c r="A804" t="s">
        <v>2245</v>
      </c>
      <c r="B804" t="s">
        <v>2246</v>
      </c>
      <c r="C804" t="s">
        <v>2247</v>
      </c>
      <c r="D804" s="7">
        <v>44454</v>
      </c>
      <c r="E804" s="7">
        <v>44818</v>
      </c>
      <c r="F804">
        <v>2.5</v>
      </c>
      <c r="G804" t="s">
        <v>95</v>
      </c>
      <c r="H804">
        <v>364</v>
      </c>
      <c r="I804">
        <v>1.553E-2</v>
      </c>
      <c r="J804" s="8">
        <f t="shared" si="37"/>
        <v>9.470000000000001E-3</v>
      </c>
      <c r="K804" s="9">
        <f t="shared" si="39"/>
        <v>1</v>
      </c>
      <c r="L804" t="s">
        <v>2248</v>
      </c>
      <c r="M804" s="1" t="str">
        <f t="array" ref="M804">INDEX($P$2:$P$34, MATCH(MIN(ABS($O$2:$O$34 - K804)), ABS($O$2:$O$34 - K804), 0))</f>
        <v>52 SEM</v>
      </c>
      <c r="N804" s="19">
        <f t="shared" si="38"/>
        <v>2.5000000000000001E-2</v>
      </c>
    </row>
    <row r="805" spans="1:14" x14ac:dyDescent="0.25">
      <c r="A805" t="s">
        <v>2249</v>
      </c>
      <c r="B805" t="s">
        <v>2250</v>
      </c>
      <c r="C805" t="s">
        <v>2250</v>
      </c>
      <c r="D805" s="7">
        <v>44454</v>
      </c>
      <c r="E805" s="7">
        <v>44545</v>
      </c>
      <c r="F805">
        <v>1.6</v>
      </c>
      <c r="G805" t="s">
        <v>106</v>
      </c>
      <c r="H805">
        <v>91</v>
      </c>
      <c r="I805">
        <v>1.4200000000000001E-2</v>
      </c>
      <c r="J805" s="8">
        <f t="shared" si="37"/>
        <v>1.7999999999999995E-3</v>
      </c>
      <c r="K805" s="9">
        <f t="shared" si="39"/>
        <v>0.25</v>
      </c>
      <c r="L805" t="s">
        <v>2248</v>
      </c>
      <c r="M805" s="1" t="str">
        <f t="array" ref="M805">INDEX($P$2:$P$34, MATCH(MIN(ABS($O$2:$O$34 - K805)), ABS($O$2:$O$34 - K805), 0))</f>
        <v>13 SEM</v>
      </c>
      <c r="N805" s="19">
        <f t="shared" si="38"/>
        <v>1.6E-2</v>
      </c>
    </row>
    <row r="806" spans="1:14" x14ac:dyDescent="0.25">
      <c r="A806" t="s">
        <v>2251</v>
      </c>
      <c r="B806" t="s">
        <v>2252</v>
      </c>
      <c r="C806" t="s">
        <v>2252</v>
      </c>
      <c r="D806" s="7">
        <v>44454</v>
      </c>
      <c r="E806" s="7">
        <v>44636</v>
      </c>
      <c r="F806">
        <v>1.67</v>
      </c>
      <c r="G806" t="s">
        <v>106</v>
      </c>
      <c r="H806">
        <v>182</v>
      </c>
      <c r="I806">
        <v>1.469E-2</v>
      </c>
      <c r="J806" s="8">
        <f t="shared" si="37"/>
        <v>2.0099999999999996E-3</v>
      </c>
      <c r="K806" s="9">
        <f t="shared" si="39"/>
        <v>0.5</v>
      </c>
      <c r="L806" t="s">
        <v>2248</v>
      </c>
      <c r="M806" s="1" t="str">
        <f t="array" ref="M806">INDEX($P$2:$P$34, MATCH(MIN(ABS($O$2:$O$34 - K806)), ABS($O$2:$O$34 - K806), 0))</f>
        <v>26 SEM</v>
      </c>
      <c r="N806" s="19">
        <f t="shared" si="38"/>
        <v>1.67E-2</v>
      </c>
    </row>
    <row r="807" spans="1:14" x14ac:dyDescent="0.25">
      <c r="A807" t="s">
        <v>2253</v>
      </c>
      <c r="B807" t="s">
        <v>2254</v>
      </c>
      <c r="C807" t="s">
        <v>2254</v>
      </c>
      <c r="D807" s="7">
        <v>44454</v>
      </c>
      <c r="E807" s="7">
        <v>44818</v>
      </c>
      <c r="F807">
        <v>1.8</v>
      </c>
      <c r="G807" t="s">
        <v>106</v>
      </c>
      <c r="H807">
        <v>364</v>
      </c>
      <c r="I807">
        <v>1.553E-2</v>
      </c>
      <c r="J807" s="8">
        <f t="shared" si="37"/>
        <v>2.4700000000000017E-3</v>
      </c>
      <c r="K807" s="9">
        <f t="shared" si="39"/>
        <v>1</v>
      </c>
      <c r="L807" t="s">
        <v>2248</v>
      </c>
      <c r="M807" s="1" t="str">
        <f t="array" ref="M807">INDEX($P$2:$P$34, MATCH(MIN(ABS($O$2:$O$34 - K807)), ABS($O$2:$O$34 - K807), 0))</f>
        <v>52 SEM</v>
      </c>
      <c r="N807" s="19">
        <f t="shared" si="38"/>
        <v>1.8000000000000002E-2</v>
      </c>
    </row>
    <row r="808" spans="1:14" x14ac:dyDescent="0.25">
      <c r="A808" t="s">
        <v>2255</v>
      </c>
      <c r="B808" t="s">
        <v>2256</v>
      </c>
      <c r="C808" t="s">
        <v>2256</v>
      </c>
      <c r="D808" s="7">
        <v>44456</v>
      </c>
      <c r="E808" s="7">
        <v>44823</v>
      </c>
      <c r="F808">
        <v>2.8</v>
      </c>
      <c r="G808" t="s">
        <v>95</v>
      </c>
      <c r="H808">
        <v>367</v>
      </c>
      <c r="I808">
        <v>1.5820000000000001E-2</v>
      </c>
      <c r="J808" s="8">
        <f t="shared" si="37"/>
        <v>1.2179999999999996E-2</v>
      </c>
      <c r="K808" s="9">
        <f t="shared" si="39"/>
        <v>1</v>
      </c>
      <c r="L808" t="s">
        <v>2257</v>
      </c>
      <c r="M808" s="1" t="str">
        <f t="array" ref="M808">INDEX($P$2:$P$34, MATCH(MIN(ABS($O$2:$O$34 - K808)), ABS($O$2:$O$34 - K808), 0))</f>
        <v>52 SEM</v>
      </c>
      <c r="N808" s="19">
        <f t="shared" si="38"/>
        <v>2.7999999999999997E-2</v>
      </c>
    </row>
    <row r="809" spans="1:14" x14ac:dyDescent="0.25">
      <c r="A809" t="s">
        <v>2258</v>
      </c>
      <c r="B809" t="s">
        <v>2259</v>
      </c>
      <c r="C809" t="s">
        <v>2259</v>
      </c>
      <c r="D809" s="7">
        <v>44460</v>
      </c>
      <c r="E809" s="7">
        <v>44642</v>
      </c>
      <c r="F809">
        <v>1.67</v>
      </c>
      <c r="G809" t="s">
        <v>54</v>
      </c>
      <c r="H809">
        <v>182</v>
      </c>
      <c r="I809">
        <v>1.4E-2</v>
      </c>
      <c r="J809" s="8">
        <f t="shared" si="37"/>
        <v>2.6999999999999993E-3</v>
      </c>
      <c r="K809" s="9">
        <f t="shared" si="39"/>
        <v>0.5</v>
      </c>
      <c r="L809" t="s">
        <v>2260</v>
      </c>
      <c r="M809" s="1" t="str">
        <f t="array" ref="M809">INDEX($P$2:$P$34, MATCH(MIN(ABS($O$2:$O$34 - K809)), ABS($O$2:$O$34 - K809), 0))</f>
        <v>26 SEM</v>
      </c>
      <c r="N809" s="19">
        <f t="shared" si="38"/>
        <v>1.67E-2</v>
      </c>
    </row>
    <row r="810" spans="1:14" x14ac:dyDescent="0.25">
      <c r="A810" t="s">
        <v>2261</v>
      </c>
      <c r="B810" t="s">
        <v>2262</v>
      </c>
      <c r="C810" t="s">
        <v>2262</v>
      </c>
      <c r="D810" s="7">
        <v>44460</v>
      </c>
      <c r="E810" s="7">
        <v>44824</v>
      </c>
      <c r="F810">
        <v>1.85</v>
      </c>
      <c r="G810" t="s">
        <v>54</v>
      </c>
      <c r="H810">
        <v>364</v>
      </c>
      <c r="I810">
        <v>1.566E-2</v>
      </c>
      <c r="J810" s="8">
        <f t="shared" si="37"/>
        <v>2.8400000000000022E-3</v>
      </c>
      <c r="K810" s="9">
        <f t="shared" si="39"/>
        <v>1</v>
      </c>
      <c r="L810" t="s">
        <v>2260</v>
      </c>
      <c r="M810" s="1" t="str">
        <f t="array" ref="M810">INDEX($P$2:$P$34, MATCH(MIN(ABS($O$2:$O$34 - K810)), ABS($O$2:$O$34 - K810), 0))</f>
        <v>52 SEM</v>
      </c>
      <c r="N810" s="19">
        <f t="shared" si="38"/>
        <v>1.8500000000000003E-2</v>
      </c>
    </row>
    <row r="811" spans="1:14" x14ac:dyDescent="0.25">
      <c r="A811" t="s">
        <v>2263</v>
      </c>
      <c r="B811" t="s">
        <v>2264</v>
      </c>
      <c r="C811" t="s">
        <v>2264</v>
      </c>
      <c r="D811" s="7">
        <v>44460</v>
      </c>
      <c r="E811" s="7">
        <v>45190</v>
      </c>
      <c r="F811">
        <v>2.09</v>
      </c>
      <c r="G811" t="s">
        <v>54</v>
      </c>
      <c r="H811">
        <v>730</v>
      </c>
      <c r="I811">
        <v>1.745E-2</v>
      </c>
      <c r="J811" s="8">
        <f t="shared" si="37"/>
        <v>3.4499999999999982E-3</v>
      </c>
      <c r="K811" s="9">
        <f t="shared" si="39"/>
        <v>2</v>
      </c>
      <c r="L811" t="s">
        <v>2260</v>
      </c>
      <c r="M811" s="1" t="str">
        <f t="array" ref="M811">INDEX($P$2:$P$34, MATCH(MIN(ABS($O$2:$O$34 - K811)), ABS($O$2:$O$34 - K811), 0))</f>
        <v>2 ANS</v>
      </c>
      <c r="N811" s="19">
        <f t="shared" si="38"/>
        <v>2.0899999999999998E-2</v>
      </c>
    </row>
    <row r="812" spans="1:14" x14ac:dyDescent="0.25">
      <c r="A812" t="s">
        <v>2265</v>
      </c>
      <c r="B812" t="s">
        <v>2266</v>
      </c>
      <c r="C812" t="s">
        <v>2266</v>
      </c>
      <c r="D812" s="7">
        <v>44462</v>
      </c>
      <c r="E812" s="7">
        <v>44553</v>
      </c>
      <c r="F812">
        <v>4.3499999999999996</v>
      </c>
      <c r="G812" t="s">
        <v>153</v>
      </c>
      <c r="H812">
        <v>91</v>
      </c>
      <c r="I812">
        <v>1.435E-2</v>
      </c>
      <c r="J812" s="8">
        <f t="shared" si="37"/>
        <v>2.9149999999999995E-2</v>
      </c>
      <c r="K812" s="9">
        <f t="shared" si="39"/>
        <v>0.25</v>
      </c>
      <c r="L812" t="s">
        <v>2267</v>
      </c>
      <c r="M812" s="1" t="str">
        <f t="array" ref="M812">INDEX($P$2:$P$34, MATCH(MIN(ABS($O$2:$O$34 - K812)), ABS($O$2:$O$34 - K812), 0))</f>
        <v>13 SEM</v>
      </c>
      <c r="N812" s="19">
        <f t="shared" si="38"/>
        <v>4.3499999999999997E-2</v>
      </c>
    </row>
    <row r="813" spans="1:14" x14ac:dyDescent="0.25">
      <c r="A813" t="s">
        <v>2268</v>
      </c>
      <c r="B813" t="s">
        <v>2269</v>
      </c>
      <c r="C813" t="s">
        <v>2270</v>
      </c>
      <c r="D813" s="7">
        <v>44463</v>
      </c>
      <c r="E813" s="7">
        <v>44524</v>
      </c>
      <c r="F813">
        <v>3.7</v>
      </c>
      <c r="G813" t="s">
        <v>153</v>
      </c>
      <c r="H813">
        <v>61</v>
      </c>
      <c r="I813">
        <v>1.4489999999999999E-2</v>
      </c>
      <c r="J813" s="8">
        <f t="shared" si="37"/>
        <v>2.2510000000000006E-2</v>
      </c>
      <c r="K813" s="9">
        <f t="shared" si="39"/>
        <v>0.17</v>
      </c>
      <c r="L813" t="s">
        <v>2271</v>
      </c>
      <c r="M813" s="1" t="str">
        <f t="array" ref="M813">INDEX($P$2:$P$34, MATCH(MIN(ABS($O$2:$O$34 - K813)), ABS($O$2:$O$34 - K813), 0))</f>
        <v>13 SEM</v>
      </c>
      <c r="N813" s="19">
        <f t="shared" si="38"/>
        <v>3.7000000000000005E-2</v>
      </c>
    </row>
    <row r="814" spans="1:14" x14ac:dyDescent="0.25">
      <c r="A814" t="s">
        <v>2272</v>
      </c>
      <c r="B814" t="s">
        <v>2273</v>
      </c>
      <c r="C814" t="s">
        <v>2274</v>
      </c>
      <c r="D814" s="7">
        <v>44466</v>
      </c>
      <c r="E814" s="7">
        <v>44648</v>
      </c>
      <c r="F814">
        <v>1.7</v>
      </c>
      <c r="G814" t="s">
        <v>106</v>
      </c>
      <c r="H814">
        <v>182</v>
      </c>
      <c r="I814">
        <v>1.4999999999999999E-2</v>
      </c>
      <c r="J814" s="8">
        <f t="shared" si="37"/>
        <v>2.0000000000000018E-3</v>
      </c>
      <c r="K814" s="9">
        <f t="shared" si="39"/>
        <v>0.5</v>
      </c>
      <c r="L814" t="s">
        <v>2275</v>
      </c>
      <c r="M814" s="1" t="str">
        <f t="array" ref="M814">INDEX($P$2:$P$34, MATCH(MIN(ABS($O$2:$O$34 - K814)), ABS($O$2:$O$34 - K814), 0))</f>
        <v>26 SEM</v>
      </c>
      <c r="N814" s="19">
        <f t="shared" si="38"/>
        <v>1.7000000000000001E-2</v>
      </c>
    </row>
    <row r="815" spans="1:14" x14ac:dyDescent="0.25">
      <c r="A815" t="s">
        <v>2276</v>
      </c>
      <c r="B815" t="s">
        <v>2277</v>
      </c>
      <c r="C815" t="s">
        <v>2278</v>
      </c>
      <c r="D815" s="7">
        <v>44466</v>
      </c>
      <c r="E815" s="7">
        <v>44830</v>
      </c>
      <c r="F815">
        <v>1.81</v>
      </c>
      <c r="G815" t="s">
        <v>106</v>
      </c>
      <c r="H815">
        <v>364</v>
      </c>
      <c r="I815">
        <v>1.5630000000000002E-2</v>
      </c>
      <c r="J815" s="8">
        <f t="shared" si="37"/>
        <v>2.47E-3</v>
      </c>
      <c r="K815" s="9">
        <f t="shared" si="39"/>
        <v>1</v>
      </c>
      <c r="L815" t="s">
        <v>2275</v>
      </c>
      <c r="M815" s="1" t="str">
        <f t="array" ref="M815">INDEX($P$2:$P$34, MATCH(MIN(ABS($O$2:$O$34 - K815)), ABS($O$2:$O$34 - K815), 0))</f>
        <v>52 SEM</v>
      </c>
      <c r="N815" s="19">
        <f t="shared" si="38"/>
        <v>1.8100000000000002E-2</v>
      </c>
    </row>
    <row r="816" spans="1:14" x14ac:dyDescent="0.25">
      <c r="A816" t="s">
        <v>2279</v>
      </c>
      <c r="B816" t="s">
        <v>2280</v>
      </c>
      <c r="C816" t="s">
        <v>2280</v>
      </c>
      <c r="D816" s="7">
        <v>44467</v>
      </c>
      <c r="E816" s="7">
        <v>46293</v>
      </c>
      <c r="F816">
        <v>2.66</v>
      </c>
      <c r="G816" t="s">
        <v>680</v>
      </c>
      <c r="H816">
        <v>1826</v>
      </c>
      <c r="I816">
        <v>2.053E-2</v>
      </c>
      <c r="J816" s="8">
        <f t="shared" si="37"/>
        <v>6.0700000000000025E-3</v>
      </c>
      <c r="K816" s="9">
        <f t="shared" si="39"/>
        <v>5</v>
      </c>
      <c r="L816" t="s">
        <v>2281</v>
      </c>
      <c r="M816" s="1" t="str">
        <f t="array" ref="M816">INDEX($P$2:$P$34, MATCH(MIN(ABS($O$2:$O$34 - K816)), ABS($O$2:$O$34 - K816), 0))</f>
        <v>5 ANS</v>
      </c>
      <c r="N816" s="19">
        <f t="shared" si="38"/>
        <v>2.6600000000000002E-2</v>
      </c>
    </row>
    <row r="817" spans="1:14" x14ac:dyDescent="0.25">
      <c r="A817" t="s">
        <v>2282</v>
      </c>
      <c r="B817" t="s">
        <v>2283</v>
      </c>
      <c r="C817" t="s">
        <v>2283</v>
      </c>
      <c r="D817" s="7">
        <v>44467</v>
      </c>
      <c r="E817" s="7">
        <v>46720</v>
      </c>
      <c r="F817">
        <v>3</v>
      </c>
      <c r="G817" t="s">
        <v>95</v>
      </c>
      <c r="H817">
        <v>2253</v>
      </c>
      <c r="I817">
        <v>2.1319999999999999E-2</v>
      </c>
      <c r="J817" s="8">
        <f t="shared" si="37"/>
        <v>8.6800000000000002E-3</v>
      </c>
      <c r="K817" s="9">
        <f t="shared" si="39"/>
        <v>6</v>
      </c>
      <c r="L817" t="s">
        <v>2281</v>
      </c>
      <c r="M817" s="1" t="str">
        <f t="array" ref="M817">INDEX($P$2:$P$34, MATCH(MIN(ABS($O$2:$O$34 - K817)), ABS($O$2:$O$34 - K817), 0))</f>
        <v>6 ANS</v>
      </c>
      <c r="N817" s="19">
        <f t="shared" si="38"/>
        <v>0.03</v>
      </c>
    </row>
    <row r="818" spans="1:14" x14ac:dyDescent="0.25">
      <c r="A818" t="s">
        <v>2284</v>
      </c>
      <c r="B818" t="s">
        <v>2285</v>
      </c>
      <c r="C818" t="s">
        <v>2285</v>
      </c>
      <c r="D818" s="7">
        <v>44467</v>
      </c>
      <c r="E818" s="7">
        <v>44558</v>
      </c>
      <c r="F818">
        <v>2.1</v>
      </c>
      <c r="G818" t="s">
        <v>95</v>
      </c>
      <c r="H818">
        <v>91</v>
      </c>
      <c r="I818">
        <v>1.34E-2</v>
      </c>
      <c r="J818" s="8">
        <f t="shared" si="37"/>
        <v>7.6000000000000009E-3</v>
      </c>
      <c r="K818" s="9">
        <f t="shared" si="39"/>
        <v>0.25</v>
      </c>
      <c r="L818" t="s">
        <v>2281</v>
      </c>
      <c r="M818" s="1" t="str">
        <f t="array" ref="M818">INDEX($P$2:$P$34, MATCH(MIN(ABS($O$2:$O$34 - K818)), ABS($O$2:$O$34 - K818), 0))</f>
        <v>13 SEM</v>
      </c>
      <c r="N818" s="19">
        <f t="shared" si="38"/>
        <v>2.1000000000000001E-2</v>
      </c>
    </row>
    <row r="819" spans="1:14" x14ac:dyDescent="0.25">
      <c r="A819" t="s">
        <v>2286</v>
      </c>
      <c r="B819" t="s">
        <v>2287</v>
      </c>
      <c r="C819" t="s">
        <v>2287</v>
      </c>
      <c r="D819" s="7">
        <v>44468</v>
      </c>
      <c r="E819" s="7">
        <v>44498</v>
      </c>
      <c r="F819">
        <v>4.3499999999999996</v>
      </c>
      <c r="G819" t="s">
        <v>153</v>
      </c>
      <c r="H819">
        <v>30</v>
      </c>
      <c r="I819">
        <v>1.427E-2</v>
      </c>
      <c r="J819" s="8">
        <f t="shared" si="37"/>
        <v>2.9229999999999999E-2</v>
      </c>
      <c r="K819" s="9">
        <f t="shared" si="39"/>
        <v>0.08</v>
      </c>
      <c r="L819" t="s">
        <v>2288</v>
      </c>
      <c r="M819" s="1" t="str">
        <f t="array" ref="M819">INDEX($P$2:$P$34, MATCH(MIN(ABS($O$2:$O$34 - K819)), ABS($O$2:$O$34 - K819), 0))</f>
        <v>1 MOIS</v>
      </c>
      <c r="N819" s="19">
        <f t="shared" si="38"/>
        <v>4.3499999999999997E-2</v>
      </c>
    </row>
    <row r="820" spans="1:14" x14ac:dyDescent="0.25">
      <c r="A820" t="s">
        <v>2289</v>
      </c>
      <c r="B820" t="s">
        <v>2290</v>
      </c>
      <c r="C820" t="s">
        <v>2290</v>
      </c>
      <c r="D820" s="7">
        <v>44469</v>
      </c>
      <c r="E820" s="7">
        <v>45656</v>
      </c>
      <c r="F820">
        <v>2.31</v>
      </c>
      <c r="G820" t="s">
        <v>264</v>
      </c>
      <c r="H820">
        <v>1187</v>
      </c>
      <c r="I820">
        <v>1.8780000000000002E-2</v>
      </c>
      <c r="J820" s="8">
        <f t="shared" si="37"/>
        <v>4.3199999999999975E-3</v>
      </c>
      <c r="K820" s="9">
        <f t="shared" si="39"/>
        <v>3</v>
      </c>
      <c r="L820" t="s">
        <v>2291</v>
      </c>
      <c r="M820" s="1" t="str">
        <f t="array" ref="M820">INDEX($P$2:$P$34, MATCH(MIN(ABS($O$2:$O$34 - K820)), ABS($O$2:$O$34 - K820), 0))</f>
        <v>3 ANS</v>
      </c>
      <c r="N820" s="19">
        <f t="shared" si="38"/>
        <v>2.3099999999999999E-2</v>
      </c>
    </row>
    <row r="821" spans="1:14" x14ac:dyDescent="0.25">
      <c r="A821" t="s">
        <v>2292</v>
      </c>
      <c r="B821" t="s">
        <v>2293</v>
      </c>
      <c r="C821" t="s">
        <v>2293</v>
      </c>
      <c r="D821" s="7">
        <v>44473</v>
      </c>
      <c r="E821" s="7">
        <v>44839</v>
      </c>
      <c r="F821">
        <v>2.0499999999999998</v>
      </c>
      <c r="G821" t="s">
        <v>41</v>
      </c>
      <c r="H821">
        <v>366</v>
      </c>
      <c r="I821">
        <v>1.6049999999999998E-2</v>
      </c>
      <c r="J821" s="8">
        <f t="shared" si="37"/>
        <v>4.4499999999999991E-3</v>
      </c>
      <c r="K821" s="9">
        <f t="shared" si="39"/>
        <v>1</v>
      </c>
      <c r="L821" t="s">
        <v>2294</v>
      </c>
      <c r="M821" s="1" t="str">
        <f t="array" ref="M821">INDEX($P$2:$P$34, MATCH(MIN(ABS($O$2:$O$34 - K821)), ABS($O$2:$O$34 - K821), 0))</f>
        <v>52 SEM</v>
      </c>
      <c r="N821" s="19">
        <f t="shared" si="38"/>
        <v>2.0499999999999997E-2</v>
      </c>
    </row>
    <row r="822" spans="1:14" x14ac:dyDescent="0.25">
      <c r="A822" t="s">
        <v>2295</v>
      </c>
      <c r="B822" t="s">
        <v>2296</v>
      </c>
      <c r="C822" t="s">
        <v>2296</v>
      </c>
      <c r="D822" s="7">
        <v>44475</v>
      </c>
      <c r="E822" s="7">
        <v>44567</v>
      </c>
      <c r="F822">
        <v>4.3499999999999996</v>
      </c>
      <c r="G822" t="s">
        <v>153</v>
      </c>
      <c r="H822">
        <v>92</v>
      </c>
      <c r="I822">
        <v>1.461E-2</v>
      </c>
      <c r="J822" s="8">
        <f t="shared" si="37"/>
        <v>2.8889999999999999E-2</v>
      </c>
      <c r="K822" s="9">
        <f t="shared" si="39"/>
        <v>0.25</v>
      </c>
      <c r="L822" t="s">
        <v>2297</v>
      </c>
      <c r="M822" s="1" t="str">
        <f t="array" ref="M822">INDEX($P$2:$P$34, MATCH(MIN(ABS($O$2:$O$34 - K822)), ABS($O$2:$O$34 - K822), 0))</f>
        <v>13 SEM</v>
      </c>
      <c r="N822" s="19">
        <f t="shared" si="38"/>
        <v>4.3499999999999997E-2</v>
      </c>
    </row>
    <row r="823" spans="1:14" x14ac:dyDescent="0.25">
      <c r="A823" t="s">
        <v>2298</v>
      </c>
      <c r="B823" t="s">
        <v>2299</v>
      </c>
      <c r="C823" t="s">
        <v>2299</v>
      </c>
      <c r="D823" s="7">
        <v>44480</v>
      </c>
      <c r="E823" s="7">
        <v>45210</v>
      </c>
      <c r="F823">
        <v>2.1</v>
      </c>
      <c r="G823" t="s">
        <v>37</v>
      </c>
      <c r="H823">
        <v>730</v>
      </c>
      <c r="I823">
        <v>1.7489999999999999E-2</v>
      </c>
      <c r="J823" s="8">
        <f t="shared" si="37"/>
        <v>3.5100000000000027E-3</v>
      </c>
      <c r="K823" s="9">
        <f t="shared" si="39"/>
        <v>2</v>
      </c>
      <c r="L823" t="s">
        <v>2300</v>
      </c>
      <c r="M823" s="1" t="str">
        <f t="array" ref="M823">INDEX($P$2:$P$34, MATCH(MIN(ABS($O$2:$O$34 - K823)), ABS($O$2:$O$34 - K823), 0))</f>
        <v>2 ANS</v>
      </c>
      <c r="N823" s="19">
        <f t="shared" si="38"/>
        <v>2.1000000000000001E-2</v>
      </c>
    </row>
    <row r="824" spans="1:14" x14ac:dyDescent="0.25">
      <c r="A824" t="s">
        <v>2301</v>
      </c>
      <c r="B824" t="s">
        <v>2302</v>
      </c>
      <c r="C824" t="s">
        <v>2302</v>
      </c>
      <c r="D824" s="7">
        <v>44480</v>
      </c>
      <c r="E824" s="7">
        <v>45177</v>
      </c>
      <c r="F824">
        <v>2.4</v>
      </c>
      <c r="G824" t="s">
        <v>41</v>
      </c>
      <c r="H824">
        <v>697</v>
      </c>
      <c r="I824">
        <v>1.736E-2</v>
      </c>
      <c r="J824" s="8">
        <f t="shared" si="37"/>
        <v>6.6400000000000001E-3</v>
      </c>
      <c r="K824" s="9">
        <f t="shared" si="39"/>
        <v>2</v>
      </c>
      <c r="L824" t="s">
        <v>2300</v>
      </c>
      <c r="M824" s="1" t="str">
        <f t="array" ref="M824">INDEX($P$2:$P$34, MATCH(MIN(ABS($O$2:$O$34 - K824)), ABS($O$2:$O$34 - K824), 0))</f>
        <v>2 ANS</v>
      </c>
      <c r="N824" s="19">
        <f t="shared" si="38"/>
        <v>2.4E-2</v>
      </c>
    </row>
    <row r="825" spans="1:14" x14ac:dyDescent="0.25">
      <c r="A825" t="s">
        <v>2303</v>
      </c>
      <c r="B825" t="s">
        <v>2304</v>
      </c>
      <c r="C825" t="s">
        <v>2304</v>
      </c>
      <c r="D825" s="7">
        <v>44482</v>
      </c>
      <c r="E825" s="7">
        <v>45212</v>
      </c>
      <c r="F825">
        <v>2.25</v>
      </c>
      <c r="G825" t="s">
        <v>173</v>
      </c>
      <c r="H825">
        <v>730</v>
      </c>
      <c r="I825">
        <v>1.7299999999999999E-2</v>
      </c>
      <c r="J825" s="8">
        <f t="shared" si="37"/>
        <v>5.1999999999999998E-3</v>
      </c>
      <c r="K825" s="9">
        <f t="shared" si="39"/>
        <v>2</v>
      </c>
      <c r="L825" t="s">
        <v>2305</v>
      </c>
      <c r="M825" s="1" t="str">
        <f t="array" ref="M825">INDEX($P$2:$P$34, MATCH(MIN(ABS($O$2:$O$34 - K825)), ABS($O$2:$O$34 - K825), 0))</f>
        <v>2 ANS</v>
      </c>
      <c r="N825" s="19">
        <f t="shared" si="38"/>
        <v>2.2499999999999999E-2</v>
      </c>
    </row>
    <row r="826" spans="1:14" x14ac:dyDescent="0.25">
      <c r="A826" t="s">
        <v>2306</v>
      </c>
      <c r="B826" t="s">
        <v>2307</v>
      </c>
      <c r="C826" t="s">
        <v>2307</v>
      </c>
      <c r="D826" s="7">
        <v>44482</v>
      </c>
      <c r="E826" s="7">
        <v>45579</v>
      </c>
      <c r="F826">
        <v>2.39</v>
      </c>
      <c r="G826" t="s">
        <v>173</v>
      </c>
      <c r="H826">
        <v>1097</v>
      </c>
      <c r="I826">
        <v>1.8429999999999998E-2</v>
      </c>
      <c r="J826" s="8">
        <f t="shared" si="37"/>
        <v>5.4700000000000026E-3</v>
      </c>
      <c r="K826" s="9">
        <f t="shared" si="39"/>
        <v>3</v>
      </c>
      <c r="L826" t="s">
        <v>2305</v>
      </c>
      <c r="M826" s="1" t="str">
        <f t="array" ref="M826">INDEX($P$2:$P$34, MATCH(MIN(ABS($O$2:$O$34 - K826)), ABS($O$2:$O$34 - K826), 0))</f>
        <v>3 ANS</v>
      </c>
      <c r="N826" s="19">
        <f t="shared" si="38"/>
        <v>2.3900000000000001E-2</v>
      </c>
    </row>
    <row r="827" spans="1:14" x14ac:dyDescent="0.25">
      <c r="A827" t="s">
        <v>2308</v>
      </c>
      <c r="B827" t="s">
        <v>2309</v>
      </c>
      <c r="C827" t="s">
        <v>2309</v>
      </c>
      <c r="D827" s="7">
        <v>44482</v>
      </c>
      <c r="E827" s="7">
        <v>45943</v>
      </c>
      <c r="F827">
        <v>2.54</v>
      </c>
      <c r="G827" t="s">
        <v>173</v>
      </c>
      <c r="H827">
        <v>1461</v>
      </c>
      <c r="I827">
        <v>1.951E-2</v>
      </c>
      <c r="J827" s="8">
        <f t="shared" si="37"/>
        <v>5.8899999999999994E-3</v>
      </c>
      <c r="K827" s="9">
        <f t="shared" si="39"/>
        <v>4</v>
      </c>
      <c r="L827" t="s">
        <v>2305</v>
      </c>
      <c r="M827" s="1" t="str">
        <f t="array" ref="M827">INDEX($P$2:$P$34, MATCH(MIN(ABS($O$2:$O$34 - K827)), ABS($O$2:$O$34 - K827), 0))</f>
        <v>4 ANS</v>
      </c>
      <c r="N827" s="19">
        <f t="shared" si="38"/>
        <v>2.5399999999999999E-2</v>
      </c>
    </row>
    <row r="828" spans="1:14" x14ac:dyDescent="0.25">
      <c r="A828" t="s">
        <v>2310</v>
      </c>
      <c r="B828" t="s">
        <v>2311</v>
      </c>
      <c r="C828" t="s">
        <v>2311</v>
      </c>
      <c r="D828" s="7">
        <v>44482</v>
      </c>
      <c r="E828" s="7">
        <v>44664</v>
      </c>
      <c r="F828">
        <v>2.7</v>
      </c>
      <c r="G828" t="s">
        <v>95</v>
      </c>
      <c r="H828">
        <v>182</v>
      </c>
      <c r="I828">
        <v>1.506E-2</v>
      </c>
      <c r="J828" s="8">
        <f t="shared" si="37"/>
        <v>1.1940000000000003E-2</v>
      </c>
      <c r="K828" s="9">
        <f t="shared" si="39"/>
        <v>0.5</v>
      </c>
      <c r="L828" t="s">
        <v>2305</v>
      </c>
      <c r="M828" s="1" t="str">
        <f t="array" ref="M828">INDEX($P$2:$P$34, MATCH(MIN(ABS($O$2:$O$34 - K828)), ABS($O$2:$O$34 - K828), 0))</f>
        <v>26 SEM</v>
      </c>
      <c r="N828" s="19">
        <f t="shared" si="38"/>
        <v>2.7000000000000003E-2</v>
      </c>
    </row>
    <row r="829" spans="1:14" x14ac:dyDescent="0.25">
      <c r="A829" t="s">
        <v>2312</v>
      </c>
      <c r="B829" t="s">
        <v>2313</v>
      </c>
      <c r="C829" t="s">
        <v>2313</v>
      </c>
      <c r="D829" s="7">
        <v>44487</v>
      </c>
      <c r="E829" s="7">
        <v>44851</v>
      </c>
      <c r="F829">
        <v>1.82</v>
      </c>
      <c r="G829" t="s">
        <v>91</v>
      </c>
      <c r="H829">
        <v>364</v>
      </c>
      <c r="I829">
        <v>1.5709999999999998E-2</v>
      </c>
      <c r="J829" s="8">
        <f t="shared" si="37"/>
        <v>2.4900000000000026E-3</v>
      </c>
      <c r="K829" s="9">
        <f t="shared" si="39"/>
        <v>1</v>
      </c>
      <c r="L829" t="s">
        <v>2314</v>
      </c>
      <c r="M829" s="1" t="str">
        <f t="array" ref="M829">INDEX($P$2:$P$34, MATCH(MIN(ABS($O$2:$O$34 - K829)), ABS($O$2:$O$34 - K829), 0))</f>
        <v>52 SEM</v>
      </c>
      <c r="N829" s="19">
        <f t="shared" si="38"/>
        <v>1.8200000000000001E-2</v>
      </c>
    </row>
    <row r="830" spans="1:14" x14ac:dyDescent="0.25">
      <c r="A830" t="s">
        <v>2315</v>
      </c>
      <c r="B830" t="s">
        <v>2316</v>
      </c>
      <c r="C830" t="s">
        <v>2316</v>
      </c>
      <c r="D830" s="7">
        <v>44487</v>
      </c>
      <c r="E830" s="7">
        <v>45217</v>
      </c>
      <c r="F830">
        <v>2.0299999999999998</v>
      </c>
      <c r="G830" t="s">
        <v>91</v>
      </c>
      <c r="H830">
        <v>730</v>
      </c>
      <c r="I830">
        <v>1.7309999999999999E-2</v>
      </c>
      <c r="J830" s="8">
        <f t="shared" si="37"/>
        <v>2.9899999999999996E-3</v>
      </c>
      <c r="K830" s="9">
        <f t="shared" si="39"/>
        <v>2</v>
      </c>
      <c r="L830" t="s">
        <v>2314</v>
      </c>
      <c r="M830" s="1" t="str">
        <f t="array" ref="M830">INDEX($P$2:$P$34, MATCH(MIN(ABS($O$2:$O$34 - K830)), ABS($O$2:$O$34 - K830), 0))</f>
        <v>2 ANS</v>
      </c>
      <c r="N830" s="19">
        <f t="shared" si="38"/>
        <v>2.0299999999999999E-2</v>
      </c>
    </row>
    <row r="831" spans="1:14" x14ac:dyDescent="0.25">
      <c r="A831" t="s">
        <v>2317</v>
      </c>
      <c r="B831" t="s">
        <v>2318</v>
      </c>
      <c r="C831" t="s">
        <v>2318</v>
      </c>
      <c r="D831" s="7">
        <v>44487</v>
      </c>
      <c r="E831" s="7">
        <v>45583</v>
      </c>
      <c r="F831">
        <v>2.1800000000000002</v>
      </c>
      <c r="G831" t="s">
        <v>91</v>
      </c>
      <c r="H831">
        <v>1096</v>
      </c>
      <c r="I831">
        <v>1.8319999999999999E-2</v>
      </c>
      <c r="J831" s="8">
        <f t="shared" si="37"/>
        <v>3.4800000000000005E-3</v>
      </c>
      <c r="K831" s="9">
        <f t="shared" si="39"/>
        <v>3</v>
      </c>
      <c r="L831" t="s">
        <v>2314</v>
      </c>
      <c r="M831" s="1" t="str">
        <f t="array" ref="M831">INDEX($P$2:$P$34, MATCH(MIN(ABS($O$2:$O$34 - K831)), ABS($O$2:$O$34 - K831), 0))</f>
        <v>3 ANS</v>
      </c>
      <c r="N831" s="19">
        <f t="shared" si="38"/>
        <v>2.18E-2</v>
      </c>
    </row>
    <row r="832" spans="1:14" x14ac:dyDescent="0.25">
      <c r="A832" t="s">
        <v>2319</v>
      </c>
      <c r="B832" t="s">
        <v>2320</v>
      </c>
      <c r="C832" t="s">
        <v>2320</v>
      </c>
      <c r="D832" s="7">
        <v>44487</v>
      </c>
      <c r="E832" s="7">
        <v>46313</v>
      </c>
      <c r="F832">
        <v>2.48</v>
      </c>
      <c r="G832" t="s">
        <v>91</v>
      </c>
      <c r="H832">
        <v>1826</v>
      </c>
      <c r="I832">
        <v>2.0369999999999999E-2</v>
      </c>
      <c r="J832" s="8">
        <f t="shared" si="37"/>
        <v>4.4299999999999999E-3</v>
      </c>
      <c r="K832" s="9">
        <f t="shared" si="39"/>
        <v>5</v>
      </c>
      <c r="L832" t="s">
        <v>2314</v>
      </c>
      <c r="M832" s="1" t="str">
        <f t="array" ref="M832">INDEX($P$2:$P$34, MATCH(MIN(ABS($O$2:$O$34 - K832)), ABS($O$2:$O$34 - K832), 0))</f>
        <v>5 ANS</v>
      </c>
      <c r="N832" s="19">
        <f t="shared" si="38"/>
        <v>2.4799999999999999E-2</v>
      </c>
    </row>
    <row r="833" spans="1:14" x14ac:dyDescent="0.25">
      <c r="A833" t="s">
        <v>2321</v>
      </c>
      <c r="B833" t="s">
        <v>2322</v>
      </c>
      <c r="C833" t="s">
        <v>2322</v>
      </c>
      <c r="D833" s="7">
        <v>44490</v>
      </c>
      <c r="E833" s="7">
        <v>44854</v>
      </c>
      <c r="F833">
        <v>1.86</v>
      </c>
      <c r="G833" t="s">
        <v>54</v>
      </c>
      <c r="H833">
        <v>364</v>
      </c>
      <c r="I833">
        <v>1.575E-2</v>
      </c>
      <c r="J833" s="8">
        <f t="shared" si="37"/>
        <v>2.8500000000000018E-3</v>
      </c>
      <c r="K833" s="9">
        <f t="shared" si="39"/>
        <v>1</v>
      </c>
      <c r="L833" t="s">
        <v>2323</v>
      </c>
      <c r="M833" s="1" t="str">
        <f t="array" ref="M833">INDEX($P$2:$P$34, MATCH(MIN(ABS($O$2:$O$34 - K833)), ABS($O$2:$O$34 - K833), 0))</f>
        <v>52 SEM</v>
      </c>
      <c r="N833" s="19">
        <f t="shared" si="38"/>
        <v>1.8600000000000002E-2</v>
      </c>
    </row>
    <row r="834" spans="1:14" x14ac:dyDescent="0.25">
      <c r="A834" t="s">
        <v>2324</v>
      </c>
      <c r="B834" t="s">
        <v>2325</v>
      </c>
      <c r="C834" t="s">
        <v>2326</v>
      </c>
      <c r="D834" s="7">
        <v>44491</v>
      </c>
      <c r="E834" s="7">
        <v>44582</v>
      </c>
      <c r="F834">
        <v>4.3499999999999996</v>
      </c>
      <c r="G834" t="s">
        <v>153</v>
      </c>
      <c r="H834">
        <v>91</v>
      </c>
      <c r="I834">
        <v>1.4579999999999999E-2</v>
      </c>
      <c r="J834" s="8">
        <f t="shared" ref="J834:J897" si="40">F834/100 - I834</f>
        <v>2.8919999999999998E-2</v>
      </c>
      <c r="K834" s="9">
        <f t="shared" si="39"/>
        <v>0.25</v>
      </c>
      <c r="L834" t="s">
        <v>2327</v>
      </c>
      <c r="M834" s="1" t="str">
        <f t="array" ref="M834">INDEX($P$2:$P$34, MATCH(MIN(ABS($O$2:$O$34 - K834)), ABS($O$2:$O$34 - K834), 0))</f>
        <v>13 SEM</v>
      </c>
      <c r="N834" s="19">
        <f t="shared" si="38"/>
        <v>4.3499999999999997E-2</v>
      </c>
    </row>
    <row r="835" spans="1:14" x14ac:dyDescent="0.25">
      <c r="A835" t="s">
        <v>2328</v>
      </c>
      <c r="B835" t="s">
        <v>2329</v>
      </c>
      <c r="C835" t="s">
        <v>2329</v>
      </c>
      <c r="D835" s="7">
        <v>44491</v>
      </c>
      <c r="E835" s="7">
        <v>44673</v>
      </c>
      <c r="F835">
        <v>2.4</v>
      </c>
      <c r="G835" t="s">
        <v>95</v>
      </c>
      <c r="H835">
        <v>182</v>
      </c>
      <c r="I835">
        <v>1.4970000000000001E-2</v>
      </c>
      <c r="J835" s="8">
        <f t="shared" si="40"/>
        <v>9.0299999999999998E-3</v>
      </c>
      <c r="K835" s="9">
        <f t="shared" si="39"/>
        <v>0.5</v>
      </c>
      <c r="L835" t="s">
        <v>2327</v>
      </c>
      <c r="M835" s="1" t="str">
        <f t="array" ref="M835">INDEX($P$2:$P$34, MATCH(MIN(ABS($O$2:$O$34 - K835)), ABS($O$2:$O$34 - K835), 0))</f>
        <v>26 SEM</v>
      </c>
      <c r="N835" s="19">
        <f t="shared" ref="N835:N898" si="41">F835/100</f>
        <v>2.4E-2</v>
      </c>
    </row>
    <row r="836" spans="1:14" x14ac:dyDescent="0.25">
      <c r="A836" t="s">
        <v>2330</v>
      </c>
      <c r="B836" t="s">
        <v>2331</v>
      </c>
      <c r="C836" t="s">
        <v>2331</v>
      </c>
      <c r="D836" s="7">
        <v>44494</v>
      </c>
      <c r="E836" s="7">
        <v>46320</v>
      </c>
      <c r="F836">
        <v>2.68</v>
      </c>
      <c r="G836" t="s">
        <v>85</v>
      </c>
      <c r="H836">
        <v>1826</v>
      </c>
      <c r="I836">
        <v>2.027E-2</v>
      </c>
      <c r="J836" s="8">
        <f t="shared" si="40"/>
        <v>6.5300000000000011E-3</v>
      </c>
      <c r="K836" s="9">
        <f t="shared" si="39"/>
        <v>5</v>
      </c>
      <c r="L836" t="s">
        <v>2332</v>
      </c>
      <c r="M836" s="1" t="str">
        <f t="array" ref="M836">INDEX($P$2:$P$34, MATCH(MIN(ABS($O$2:$O$34 - K836)), ABS($O$2:$O$34 - K836), 0))</f>
        <v>5 ANS</v>
      </c>
      <c r="N836" s="19">
        <f t="shared" si="41"/>
        <v>2.6800000000000001E-2</v>
      </c>
    </row>
    <row r="837" spans="1:14" x14ac:dyDescent="0.25">
      <c r="A837" t="s">
        <v>2333</v>
      </c>
      <c r="B837" t="s">
        <v>2334</v>
      </c>
      <c r="C837" t="s">
        <v>2334</v>
      </c>
      <c r="D837" s="7">
        <v>44497</v>
      </c>
      <c r="E837" s="7">
        <v>45226</v>
      </c>
      <c r="F837">
        <v>2.0099999999999998</v>
      </c>
      <c r="G837" t="s">
        <v>183</v>
      </c>
      <c r="H837">
        <v>729</v>
      </c>
      <c r="I837">
        <v>1.7270000000000001E-2</v>
      </c>
      <c r="J837" s="8">
        <f t="shared" si="40"/>
        <v>2.8299999999999957E-3</v>
      </c>
      <c r="K837" s="9">
        <f t="shared" si="39"/>
        <v>2</v>
      </c>
      <c r="L837" t="s">
        <v>2335</v>
      </c>
      <c r="M837" s="1" t="str">
        <f t="array" ref="M837">INDEX($P$2:$P$34, MATCH(MIN(ABS($O$2:$O$34 - K837)), ABS($O$2:$O$34 - K837), 0))</f>
        <v>2 ANS</v>
      </c>
      <c r="N837" s="19">
        <f t="shared" si="41"/>
        <v>2.0099999999999996E-2</v>
      </c>
    </row>
    <row r="838" spans="1:14" x14ac:dyDescent="0.25">
      <c r="A838" t="s">
        <v>2336</v>
      </c>
      <c r="B838" t="s">
        <v>2337</v>
      </c>
      <c r="C838" t="s">
        <v>2337</v>
      </c>
      <c r="D838" s="7">
        <v>44498</v>
      </c>
      <c r="E838" s="7">
        <v>44865</v>
      </c>
      <c r="F838">
        <v>2.0499999999999998</v>
      </c>
      <c r="G838" t="s">
        <v>41</v>
      </c>
      <c r="H838">
        <v>367</v>
      </c>
      <c r="I838">
        <v>1.5789999999999998E-2</v>
      </c>
      <c r="J838" s="8">
        <f t="shared" si="40"/>
        <v>4.7099999999999989E-3</v>
      </c>
      <c r="K838" s="9">
        <f t="shared" si="39"/>
        <v>1</v>
      </c>
      <c r="L838" t="s">
        <v>2338</v>
      </c>
      <c r="M838" s="1" t="str">
        <f t="array" ref="M838">INDEX($P$2:$P$34, MATCH(MIN(ABS($O$2:$O$34 - K838)), ABS($O$2:$O$34 - K838), 0))</f>
        <v>52 SEM</v>
      </c>
      <c r="N838" s="19">
        <f t="shared" si="41"/>
        <v>2.0499999999999997E-2</v>
      </c>
    </row>
    <row r="839" spans="1:14" x14ac:dyDescent="0.25">
      <c r="A839" t="s">
        <v>2339</v>
      </c>
      <c r="B839" t="s">
        <v>2340</v>
      </c>
      <c r="C839" t="s">
        <v>2340</v>
      </c>
      <c r="D839" s="7">
        <v>44501</v>
      </c>
      <c r="E839" s="7">
        <v>44530</v>
      </c>
      <c r="F839">
        <v>4.3499999999999996</v>
      </c>
      <c r="G839" t="s">
        <v>153</v>
      </c>
      <c r="H839">
        <v>29</v>
      </c>
      <c r="I839">
        <v>1.4189999999999999E-2</v>
      </c>
      <c r="J839" s="8">
        <f t="shared" si="40"/>
        <v>2.9309999999999996E-2</v>
      </c>
      <c r="K839" s="9">
        <f t="shared" si="39"/>
        <v>0.08</v>
      </c>
      <c r="L839" t="s">
        <v>2341</v>
      </c>
      <c r="M839" s="1" t="str">
        <f t="array" ref="M839">INDEX($P$2:$P$34, MATCH(MIN(ABS($O$2:$O$34 - K839)), ABS($O$2:$O$34 - K839), 0))</f>
        <v>1 MOIS</v>
      </c>
      <c r="N839" s="19">
        <f t="shared" si="41"/>
        <v>4.3499999999999997E-2</v>
      </c>
    </row>
    <row r="840" spans="1:14" x14ac:dyDescent="0.25">
      <c r="A840" t="s">
        <v>2342</v>
      </c>
      <c r="B840" t="s">
        <v>2343</v>
      </c>
      <c r="C840" t="s">
        <v>2343</v>
      </c>
      <c r="D840" s="7">
        <v>44501</v>
      </c>
      <c r="E840" s="7">
        <v>44865</v>
      </c>
      <c r="F840">
        <v>2.6</v>
      </c>
      <c r="G840" t="s">
        <v>95</v>
      </c>
      <c r="H840">
        <v>364</v>
      </c>
      <c r="I840">
        <v>1.554E-2</v>
      </c>
      <c r="J840" s="8">
        <f t="shared" si="40"/>
        <v>1.0460000000000002E-2</v>
      </c>
      <c r="K840" s="9">
        <f t="shared" si="39"/>
        <v>1</v>
      </c>
      <c r="L840" t="s">
        <v>2341</v>
      </c>
      <c r="M840" s="1" t="str">
        <f t="array" ref="M840">INDEX($P$2:$P$34, MATCH(MIN(ABS($O$2:$O$34 - K840)), ABS($O$2:$O$34 - K840), 0))</f>
        <v>52 SEM</v>
      </c>
      <c r="N840" s="19">
        <f t="shared" si="41"/>
        <v>2.6000000000000002E-2</v>
      </c>
    </row>
    <row r="841" spans="1:14" x14ac:dyDescent="0.25">
      <c r="A841" t="s">
        <v>2344</v>
      </c>
      <c r="B841" t="s">
        <v>2345</v>
      </c>
      <c r="C841" t="s">
        <v>2345</v>
      </c>
      <c r="D841" s="7">
        <v>44505</v>
      </c>
      <c r="E841" s="7">
        <v>44596</v>
      </c>
      <c r="F841">
        <v>4.3499999999999996</v>
      </c>
      <c r="G841" t="s">
        <v>153</v>
      </c>
      <c r="H841">
        <v>91</v>
      </c>
      <c r="I841">
        <v>1.456E-2</v>
      </c>
      <c r="J841" s="8">
        <f t="shared" si="40"/>
        <v>2.8939999999999997E-2</v>
      </c>
      <c r="K841" s="9">
        <f t="shared" si="39"/>
        <v>0.25</v>
      </c>
      <c r="L841" t="s">
        <v>2346</v>
      </c>
      <c r="M841" s="1" t="str">
        <f t="array" ref="M841">INDEX($P$2:$P$34, MATCH(MIN(ABS($O$2:$O$34 - K841)), ABS($O$2:$O$34 - K841), 0))</f>
        <v>13 SEM</v>
      </c>
      <c r="N841" s="19">
        <f t="shared" si="41"/>
        <v>4.3499999999999997E-2</v>
      </c>
    </row>
    <row r="842" spans="1:14" x14ac:dyDescent="0.25">
      <c r="A842" t="s">
        <v>2347</v>
      </c>
      <c r="B842" t="s">
        <v>2348</v>
      </c>
      <c r="C842" t="s">
        <v>2349</v>
      </c>
      <c r="D842" s="7">
        <v>44505</v>
      </c>
      <c r="E842" s="7">
        <v>44869</v>
      </c>
      <c r="F842">
        <v>2.4</v>
      </c>
      <c r="G842" t="s">
        <v>95</v>
      </c>
      <c r="H842">
        <v>364</v>
      </c>
      <c r="I842">
        <v>1.584E-2</v>
      </c>
      <c r="J842" s="8">
        <f t="shared" si="40"/>
        <v>8.1600000000000006E-3</v>
      </c>
      <c r="K842" s="9">
        <f t="shared" si="39"/>
        <v>1</v>
      </c>
      <c r="L842" t="s">
        <v>2346</v>
      </c>
      <c r="M842" s="1" t="str">
        <f t="array" ref="M842">INDEX($P$2:$P$34, MATCH(MIN(ABS($O$2:$O$34 - K842)), ABS($O$2:$O$34 - K842), 0))</f>
        <v>52 SEM</v>
      </c>
      <c r="N842" s="19">
        <f t="shared" si="41"/>
        <v>2.4E-2</v>
      </c>
    </row>
    <row r="843" spans="1:14" x14ac:dyDescent="0.25">
      <c r="A843" t="s">
        <v>2350</v>
      </c>
      <c r="B843" t="s">
        <v>2351</v>
      </c>
      <c r="C843" t="s">
        <v>2351</v>
      </c>
      <c r="D843" s="7">
        <v>44508</v>
      </c>
      <c r="E843" s="7">
        <v>45238</v>
      </c>
      <c r="F843">
        <v>2.0699999999999998</v>
      </c>
      <c r="G843" t="s">
        <v>37</v>
      </c>
      <c r="H843">
        <v>730</v>
      </c>
      <c r="I843">
        <v>1.7160000000000002E-2</v>
      </c>
      <c r="J843" s="8">
        <f t="shared" si="40"/>
        <v>3.539999999999998E-3</v>
      </c>
      <c r="K843" s="9">
        <f t="shared" si="39"/>
        <v>2</v>
      </c>
      <c r="L843" t="s">
        <v>2352</v>
      </c>
      <c r="M843" s="1" t="str">
        <f t="array" ref="M843">INDEX($P$2:$P$34, MATCH(MIN(ABS($O$2:$O$34 - K843)), ABS($O$2:$O$34 - K843), 0))</f>
        <v>2 ANS</v>
      </c>
      <c r="N843" s="19">
        <f t="shared" si="41"/>
        <v>2.07E-2</v>
      </c>
    </row>
    <row r="844" spans="1:14" x14ac:dyDescent="0.25">
      <c r="A844" t="s">
        <v>2353</v>
      </c>
      <c r="B844" t="s">
        <v>2354</v>
      </c>
      <c r="C844" t="s">
        <v>2354</v>
      </c>
      <c r="D844" s="7">
        <v>44511</v>
      </c>
      <c r="E844" s="7">
        <v>47068</v>
      </c>
      <c r="F844">
        <v>2.79</v>
      </c>
      <c r="G844" t="s">
        <v>54</v>
      </c>
      <c r="H844">
        <v>2557</v>
      </c>
      <c r="I844">
        <v>2.1700000000000001E-2</v>
      </c>
      <c r="J844" s="8">
        <f t="shared" si="40"/>
        <v>6.2000000000000006E-3</v>
      </c>
      <c r="K844" s="9">
        <f t="shared" si="39"/>
        <v>7</v>
      </c>
      <c r="L844" t="s">
        <v>2355</v>
      </c>
      <c r="M844" s="1" t="str">
        <f t="array" ref="M844">INDEX($P$2:$P$34, MATCH(MIN(ABS($O$2:$O$34 - K844)), ABS($O$2:$O$34 - K844), 0))</f>
        <v>7 ANS</v>
      </c>
      <c r="N844" s="19">
        <f t="shared" si="41"/>
        <v>2.7900000000000001E-2</v>
      </c>
    </row>
    <row r="845" spans="1:14" x14ac:dyDescent="0.25">
      <c r="A845" t="s">
        <v>2356</v>
      </c>
      <c r="B845" t="s">
        <v>2357</v>
      </c>
      <c r="C845" t="s">
        <v>2357</v>
      </c>
      <c r="D845" s="7">
        <v>44515</v>
      </c>
      <c r="E845" s="7">
        <v>46341</v>
      </c>
      <c r="F845">
        <v>2.5</v>
      </c>
      <c r="G845" t="s">
        <v>54</v>
      </c>
      <c r="H845">
        <v>1826</v>
      </c>
      <c r="I845">
        <v>2.001E-2</v>
      </c>
      <c r="J845" s="8">
        <f t="shared" si="40"/>
        <v>4.9900000000000014E-3</v>
      </c>
      <c r="K845" s="9">
        <f t="shared" si="39"/>
        <v>5</v>
      </c>
      <c r="L845" t="s">
        <v>2358</v>
      </c>
      <c r="M845" s="1" t="str">
        <f t="array" ref="M845">INDEX($P$2:$P$34, MATCH(MIN(ABS($O$2:$O$34 - K845)), ABS($O$2:$O$34 - K845), 0))</f>
        <v>5 ANS</v>
      </c>
      <c r="N845" s="19">
        <f t="shared" si="41"/>
        <v>2.5000000000000001E-2</v>
      </c>
    </row>
    <row r="846" spans="1:14" x14ac:dyDescent="0.25">
      <c r="A846" t="s">
        <v>2359</v>
      </c>
      <c r="B846" t="s">
        <v>2360</v>
      </c>
      <c r="C846" t="s">
        <v>2360</v>
      </c>
      <c r="D846" s="7">
        <v>44522</v>
      </c>
      <c r="E846" s="7">
        <v>47079</v>
      </c>
      <c r="F846">
        <v>2.63</v>
      </c>
      <c r="G846" t="s">
        <v>782</v>
      </c>
      <c r="H846">
        <v>2557</v>
      </c>
      <c r="I846">
        <v>2.128E-2</v>
      </c>
      <c r="J846" s="8">
        <f t="shared" si="40"/>
        <v>5.0200000000000002E-3</v>
      </c>
      <c r="K846" s="9">
        <f t="shared" si="39"/>
        <v>7</v>
      </c>
      <c r="L846" t="s">
        <v>2361</v>
      </c>
      <c r="M846" s="1" t="str">
        <f t="array" ref="M846">INDEX($P$2:$P$34, MATCH(MIN(ABS($O$2:$O$34 - K846)), ABS($O$2:$O$34 - K846), 0))</f>
        <v>7 ANS</v>
      </c>
      <c r="N846" s="19">
        <f t="shared" si="41"/>
        <v>2.63E-2</v>
      </c>
    </row>
    <row r="847" spans="1:14" x14ac:dyDescent="0.25">
      <c r="A847" t="s">
        <v>2362</v>
      </c>
      <c r="B847" t="s">
        <v>2363</v>
      </c>
      <c r="C847" t="s">
        <v>2363</v>
      </c>
      <c r="D847" s="7">
        <v>44524</v>
      </c>
      <c r="E847" s="7">
        <v>44616</v>
      </c>
      <c r="F847">
        <v>4.3499999999999996</v>
      </c>
      <c r="G847" t="s">
        <v>153</v>
      </c>
      <c r="H847">
        <v>92</v>
      </c>
      <c r="I847">
        <v>1.4630000000000001E-2</v>
      </c>
      <c r="J847" s="8">
        <f t="shared" si="40"/>
        <v>2.8869999999999996E-2</v>
      </c>
      <c r="K847" s="9">
        <f t="shared" ref="K847:K910" si="42">IF(H847/365&lt;1,ROUND(H847/365,2),ROUND(H847/365,0))</f>
        <v>0.25</v>
      </c>
      <c r="L847" t="s">
        <v>2364</v>
      </c>
      <c r="M847" s="1" t="str">
        <f t="array" ref="M847">INDEX($P$2:$P$34, MATCH(MIN(ABS($O$2:$O$34 - K847)), ABS($O$2:$O$34 - K847), 0))</f>
        <v>13 SEM</v>
      </c>
      <c r="N847" s="19">
        <f t="shared" si="41"/>
        <v>4.3499999999999997E-2</v>
      </c>
    </row>
    <row r="848" spans="1:14" x14ac:dyDescent="0.25">
      <c r="A848" t="s">
        <v>2365</v>
      </c>
      <c r="B848" t="s">
        <v>2366</v>
      </c>
      <c r="C848" t="s">
        <v>2366</v>
      </c>
      <c r="D848" s="7">
        <v>44525</v>
      </c>
      <c r="E848" s="7">
        <v>45621</v>
      </c>
      <c r="F848">
        <v>2.31</v>
      </c>
      <c r="G848" t="s">
        <v>680</v>
      </c>
      <c r="H848">
        <v>1096</v>
      </c>
      <c r="I848">
        <v>1.797E-2</v>
      </c>
      <c r="J848" s="8">
        <f t="shared" si="40"/>
        <v>5.1299999999999991E-3</v>
      </c>
      <c r="K848" s="9">
        <f t="shared" si="42"/>
        <v>3</v>
      </c>
      <c r="L848" t="s">
        <v>2364</v>
      </c>
      <c r="M848" s="1" t="str">
        <f t="array" ref="M848">INDEX($P$2:$P$34, MATCH(MIN(ABS($O$2:$O$34 - K848)), ABS($O$2:$O$34 - K848), 0))</f>
        <v>3 ANS</v>
      </c>
      <c r="N848" s="19">
        <f t="shared" si="41"/>
        <v>2.3099999999999999E-2</v>
      </c>
    </row>
    <row r="849" spans="1:14" x14ac:dyDescent="0.25">
      <c r="A849" t="s">
        <v>2367</v>
      </c>
      <c r="B849" t="s">
        <v>2368</v>
      </c>
      <c r="C849" t="s">
        <v>2368</v>
      </c>
      <c r="D849" s="7">
        <v>44525</v>
      </c>
      <c r="E849" s="7">
        <v>45986</v>
      </c>
      <c r="F849">
        <v>2.4500000000000002</v>
      </c>
      <c r="G849" t="s">
        <v>680</v>
      </c>
      <c r="H849">
        <v>1461</v>
      </c>
      <c r="I849">
        <v>1.9040000000000001E-2</v>
      </c>
      <c r="J849" s="8">
        <f t="shared" si="40"/>
        <v>5.4599999999999996E-3</v>
      </c>
      <c r="K849" s="9">
        <f t="shared" si="42"/>
        <v>4</v>
      </c>
      <c r="L849" t="s">
        <v>2364</v>
      </c>
      <c r="M849" s="1" t="str">
        <f t="array" ref="M849">INDEX($P$2:$P$34, MATCH(MIN(ABS($O$2:$O$34 - K849)), ABS($O$2:$O$34 - K849), 0))</f>
        <v>4 ANS</v>
      </c>
      <c r="N849" s="19">
        <f t="shared" si="41"/>
        <v>2.4500000000000001E-2</v>
      </c>
    </row>
    <row r="850" spans="1:14" x14ac:dyDescent="0.25">
      <c r="A850" t="s">
        <v>2369</v>
      </c>
      <c r="B850" t="s">
        <v>2370</v>
      </c>
      <c r="C850" t="s">
        <v>2370</v>
      </c>
      <c r="D850" s="7">
        <v>44525</v>
      </c>
      <c r="E850" s="7">
        <v>44889</v>
      </c>
      <c r="F850">
        <v>1.75</v>
      </c>
      <c r="G850" t="s">
        <v>41</v>
      </c>
      <c r="H850">
        <v>364</v>
      </c>
      <c r="I850">
        <v>1.5570000000000001E-2</v>
      </c>
      <c r="J850" s="8">
        <f t="shared" si="40"/>
        <v>1.9300000000000012E-3</v>
      </c>
      <c r="K850" s="9">
        <f t="shared" si="42"/>
        <v>1</v>
      </c>
      <c r="L850" t="s">
        <v>2364</v>
      </c>
      <c r="M850" s="1" t="str">
        <f t="array" ref="M850">INDEX($P$2:$P$34, MATCH(MIN(ABS($O$2:$O$34 - K850)), ABS($O$2:$O$34 - K850), 0))</f>
        <v>52 SEM</v>
      </c>
      <c r="N850" s="19">
        <f t="shared" si="41"/>
        <v>1.7500000000000002E-2</v>
      </c>
    </row>
    <row r="851" spans="1:14" x14ac:dyDescent="0.25">
      <c r="A851" t="s">
        <v>2371</v>
      </c>
      <c r="B851" t="s">
        <v>2372</v>
      </c>
      <c r="C851" t="s">
        <v>2372</v>
      </c>
      <c r="D851" s="7">
        <v>44526</v>
      </c>
      <c r="E851" s="7">
        <v>44617</v>
      </c>
      <c r="F851">
        <v>3.7</v>
      </c>
      <c r="G851" t="s">
        <v>153</v>
      </c>
      <c r="H851">
        <v>91</v>
      </c>
      <c r="I851">
        <v>1.4630000000000001E-2</v>
      </c>
      <c r="J851" s="8">
        <f t="shared" si="40"/>
        <v>2.2370000000000004E-2</v>
      </c>
      <c r="K851" s="9">
        <f t="shared" si="42"/>
        <v>0.25</v>
      </c>
      <c r="L851" t="s">
        <v>2364</v>
      </c>
      <c r="M851" s="1" t="str">
        <f t="array" ref="M851">INDEX($P$2:$P$34, MATCH(MIN(ABS($O$2:$O$34 - K851)), ABS($O$2:$O$34 - K851), 0))</f>
        <v>13 SEM</v>
      </c>
      <c r="N851" s="19">
        <f t="shared" si="41"/>
        <v>3.7000000000000005E-2</v>
      </c>
    </row>
    <row r="852" spans="1:14" x14ac:dyDescent="0.25">
      <c r="A852" t="s">
        <v>2373</v>
      </c>
      <c r="B852" t="s">
        <v>2374</v>
      </c>
      <c r="C852" t="s">
        <v>2374</v>
      </c>
      <c r="D852" s="7">
        <v>44529</v>
      </c>
      <c r="E852" s="7">
        <v>45717</v>
      </c>
      <c r="F852">
        <v>2.25</v>
      </c>
      <c r="G852" t="s">
        <v>264</v>
      </c>
      <c r="H852">
        <v>1188</v>
      </c>
      <c r="I852">
        <v>1.8259999999999998E-2</v>
      </c>
      <c r="J852" s="8">
        <f t="shared" si="40"/>
        <v>4.2400000000000007E-3</v>
      </c>
      <c r="K852" s="9">
        <f t="shared" si="42"/>
        <v>3</v>
      </c>
      <c r="L852" t="s">
        <v>2375</v>
      </c>
      <c r="M852" s="1" t="str">
        <f t="array" ref="M852">INDEX($P$2:$P$34, MATCH(MIN(ABS($O$2:$O$34 - K852)), ABS($O$2:$O$34 - K852), 0))</f>
        <v>3 ANS</v>
      </c>
      <c r="N852" s="19">
        <f t="shared" si="41"/>
        <v>2.2499999999999999E-2</v>
      </c>
    </row>
    <row r="853" spans="1:14" x14ac:dyDescent="0.25">
      <c r="A853" t="s">
        <v>2376</v>
      </c>
      <c r="B853" t="s">
        <v>2377</v>
      </c>
      <c r="C853" t="s">
        <v>2377</v>
      </c>
      <c r="D853" s="7">
        <v>44529</v>
      </c>
      <c r="E853" s="7">
        <v>45806</v>
      </c>
      <c r="F853">
        <v>2.2999999999999998</v>
      </c>
      <c r="G853" t="s">
        <v>264</v>
      </c>
      <c r="H853">
        <v>1277</v>
      </c>
      <c r="I853">
        <v>1.8509999999999999E-2</v>
      </c>
      <c r="J853" s="8">
        <f t="shared" si="40"/>
        <v>4.4900000000000009E-3</v>
      </c>
      <c r="K853" s="9">
        <f t="shared" si="42"/>
        <v>3</v>
      </c>
      <c r="L853" t="s">
        <v>2375</v>
      </c>
      <c r="M853" s="1" t="str">
        <f t="array" ref="M853">INDEX($P$2:$P$34, MATCH(MIN(ABS($O$2:$O$34 - K853)), ABS($O$2:$O$34 - K853), 0))</f>
        <v>3 ANS</v>
      </c>
      <c r="N853" s="19">
        <f t="shared" si="41"/>
        <v>2.3E-2</v>
      </c>
    </row>
    <row r="854" spans="1:14" x14ac:dyDescent="0.25">
      <c r="A854" t="s">
        <v>2378</v>
      </c>
      <c r="B854" t="s">
        <v>2379</v>
      </c>
      <c r="C854" t="s">
        <v>2379</v>
      </c>
      <c r="D854" s="7">
        <v>44530</v>
      </c>
      <c r="E854" s="7">
        <v>44560</v>
      </c>
      <c r="F854">
        <v>4.3499999999999996</v>
      </c>
      <c r="G854" t="s">
        <v>153</v>
      </c>
      <c r="H854">
        <v>30</v>
      </c>
      <c r="I854">
        <v>1.4449999999999999E-2</v>
      </c>
      <c r="J854" s="8">
        <f t="shared" si="40"/>
        <v>2.9049999999999999E-2</v>
      </c>
      <c r="K854" s="9">
        <f t="shared" si="42"/>
        <v>0.08</v>
      </c>
      <c r="L854" t="s">
        <v>2380</v>
      </c>
      <c r="M854" s="1" t="str">
        <f t="array" ref="M854">INDEX($P$2:$P$34, MATCH(MIN(ABS($O$2:$O$34 - K854)), ABS($O$2:$O$34 - K854), 0))</f>
        <v>1 MOIS</v>
      </c>
      <c r="N854" s="19">
        <f t="shared" si="41"/>
        <v>4.3499999999999997E-2</v>
      </c>
    </row>
    <row r="855" spans="1:14" x14ac:dyDescent="0.25">
      <c r="A855" t="s">
        <v>2381</v>
      </c>
      <c r="B855" t="s">
        <v>2382</v>
      </c>
      <c r="C855" t="s">
        <v>2382</v>
      </c>
      <c r="D855" s="7">
        <v>44530</v>
      </c>
      <c r="E855" s="7">
        <v>44896</v>
      </c>
      <c r="F855">
        <v>2.0499999999999998</v>
      </c>
      <c r="G855" t="s">
        <v>41</v>
      </c>
      <c r="H855">
        <v>366</v>
      </c>
      <c r="I855">
        <v>1.575E-2</v>
      </c>
      <c r="J855" s="8">
        <f t="shared" si="40"/>
        <v>4.7499999999999973E-3</v>
      </c>
      <c r="K855" s="9">
        <f t="shared" si="42"/>
        <v>1</v>
      </c>
      <c r="L855" t="s">
        <v>2380</v>
      </c>
      <c r="M855" s="1" t="str">
        <f t="array" ref="M855">INDEX($P$2:$P$34, MATCH(MIN(ABS($O$2:$O$34 - K855)), ABS($O$2:$O$34 - K855), 0))</f>
        <v>52 SEM</v>
      </c>
      <c r="N855" s="19">
        <f t="shared" si="41"/>
        <v>2.0499999999999997E-2</v>
      </c>
    </row>
    <row r="856" spans="1:14" x14ac:dyDescent="0.25">
      <c r="A856" t="s">
        <v>2383</v>
      </c>
      <c r="B856" t="s">
        <v>2384</v>
      </c>
      <c r="C856" t="s">
        <v>2384</v>
      </c>
      <c r="D856" s="7">
        <v>44550</v>
      </c>
      <c r="E856" s="7">
        <v>44914</v>
      </c>
      <c r="F856">
        <v>4.1500000000000004</v>
      </c>
      <c r="G856" t="s">
        <v>153</v>
      </c>
      <c r="H856">
        <v>364</v>
      </c>
      <c r="I856">
        <v>1.5599999999999999E-2</v>
      </c>
      <c r="J856" s="8">
        <f t="shared" si="40"/>
        <v>2.5900000000000003E-2</v>
      </c>
      <c r="K856" s="9">
        <f t="shared" si="42"/>
        <v>1</v>
      </c>
      <c r="L856" t="s">
        <v>2385</v>
      </c>
      <c r="M856" s="1" t="str">
        <f t="array" ref="M856">INDEX($P$2:$P$34, MATCH(MIN(ABS($O$2:$O$34 - K856)), ABS($O$2:$O$34 - K856), 0))</f>
        <v>52 SEM</v>
      </c>
      <c r="N856" s="19">
        <f t="shared" si="41"/>
        <v>4.1500000000000002E-2</v>
      </c>
    </row>
    <row r="857" spans="1:14" x14ac:dyDescent="0.25">
      <c r="A857" t="s">
        <v>2386</v>
      </c>
      <c r="B857" t="s">
        <v>2387</v>
      </c>
      <c r="C857" t="s">
        <v>2387</v>
      </c>
      <c r="D857" s="7">
        <v>44553</v>
      </c>
      <c r="E857" s="7">
        <v>44643</v>
      </c>
      <c r="F857">
        <v>4.3499999999999996</v>
      </c>
      <c r="G857" t="s">
        <v>153</v>
      </c>
      <c r="H857">
        <v>90</v>
      </c>
      <c r="I857">
        <v>1.521E-2</v>
      </c>
      <c r="J857" s="8">
        <f t="shared" si="40"/>
        <v>2.8289999999999996E-2</v>
      </c>
      <c r="K857" s="9">
        <f t="shared" si="42"/>
        <v>0.25</v>
      </c>
      <c r="L857" t="s">
        <v>2388</v>
      </c>
      <c r="M857" s="1" t="str">
        <f t="array" ref="M857">INDEX($P$2:$P$34, MATCH(MIN(ABS($O$2:$O$34 - K857)), ABS($O$2:$O$34 - K857), 0))</f>
        <v>13 SEM</v>
      </c>
      <c r="N857" s="19">
        <f t="shared" si="41"/>
        <v>4.3499999999999997E-2</v>
      </c>
    </row>
    <row r="858" spans="1:14" x14ac:dyDescent="0.25">
      <c r="A858" t="s">
        <v>2389</v>
      </c>
      <c r="B858" t="s">
        <v>2390</v>
      </c>
      <c r="C858" t="s">
        <v>2390</v>
      </c>
      <c r="D858" s="7">
        <v>44559</v>
      </c>
      <c r="E858" s="7">
        <v>44923</v>
      </c>
      <c r="F858">
        <v>1.8</v>
      </c>
      <c r="G858" t="s">
        <v>41</v>
      </c>
      <c r="H858">
        <v>364</v>
      </c>
      <c r="I858">
        <v>1.6029999999999999E-2</v>
      </c>
      <c r="J858" s="8">
        <f t="shared" si="40"/>
        <v>1.970000000000003E-3</v>
      </c>
      <c r="K858" s="9">
        <f t="shared" si="42"/>
        <v>1</v>
      </c>
      <c r="L858" t="s">
        <v>2391</v>
      </c>
      <c r="M858" s="1" t="str">
        <f t="array" ref="M858">INDEX($P$2:$P$34, MATCH(MIN(ABS($O$2:$O$34 - K858)), ABS($O$2:$O$34 - K858), 0))</f>
        <v>52 SEM</v>
      </c>
      <c r="N858" s="19">
        <f t="shared" si="41"/>
        <v>1.8000000000000002E-2</v>
      </c>
    </row>
    <row r="859" spans="1:14" x14ac:dyDescent="0.25">
      <c r="A859" t="s">
        <v>2392</v>
      </c>
      <c r="B859" t="s">
        <v>2393</v>
      </c>
      <c r="C859" t="s">
        <v>2393</v>
      </c>
      <c r="D859" s="7">
        <v>44560</v>
      </c>
      <c r="E859" s="7">
        <v>44592</v>
      </c>
      <c r="F859">
        <v>4.3499999999999996</v>
      </c>
      <c r="G859" t="s">
        <v>153</v>
      </c>
      <c r="H859">
        <v>32</v>
      </c>
      <c r="I859">
        <v>1.521E-2</v>
      </c>
      <c r="J859" s="8">
        <f t="shared" si="40"/>
        <v>2.8289999999999996E-2</v>
      </c>
      <c r="K859" s="9">
        <f t="shared" si="42"/>
        <v>0.09</v>
      </c>
      <c r="L859" t="s">
        <v>2394</v>
      </c>
      <c r="M859" s="1" t="str">
        <f t="array" ref="M859">INDEX($P$2:$P$34, MATCH(MIN(ABS($O$2:$O$34 - K859)), ABS($O$2:$O$34 - K859), 0))</f>
        <v>1 MOIS</v>
      </c>
      <c r="N859" s="19">
        <f t="shared" si="41"/>
        <v>4.3499999999999997E-2</v>
      </c>
    </row>
    <row r="860" spans="1:14" x14ac:dyDescent="0.25">
      <c r="A860" t="s">
        <v>2395</v>
      </c>
      <c r="B860" t="s">
        <v>2396</v>
      </c>
      <c r="C860" t="s">
        <v>2397</v>
      </c>
      <c r="D860" s="7">
        <v>44560</v>
      </c>
      <c r="E860" s="7">
        <v>44742</v>
      </c>
      <c r="F860">
        <v>3.2</v>
      </c>
      <c r="G860" t="s">
        <v>95</v>
      </c>
      <c r="H860">
        <v>182</v>
      </c>
      <c r="I860">
        <v>1.5169999999999999E-2</v>
      </c>
      <c r="J860" s="8">
        <f t="shared" si="40"/>
        <v>1.6830000000000001E-2</v>
      </c>
      <c r="K860" s="9">
        <f t="shared" si="42"/>
        <v>0.5</v>
      </c>
      <c r="L860" t="s">
        <v>2394</v>
      </c>
      <c r="M860" s="1" t="str">
        <f t="array" ref="M860">INDEX($P$2:$P$34, MATCH(MIN(ABS($O$2:$O$34 - K860)), ABS($O$2:$O$34 - K860), 0))</f>
        <v>26 SEM</v>
      </c>
      <c r="N860" s="19">
        <f t="shared" si="41"/>
        <v>3.2000000000000001E-2</v>
      </c>
    </row>
    <row r="861" spans="1:14" x14ac:dyDescent="0.25">
      <c r="A861" t="s">
        <v>2398</v>
      </c>
      <c r="B861" t="s">
        <v>2399</v>
      </c>
      <c r="C861" t="s">
        <v>2399</v>
      </c>
      <c r="D861" s="7">
        <v>44560</v>
      </c>
      <c r="E861" s="7">
        <v>44928</v>
      </c>
      <c r="F861">
        <v>2.0499999999999998</v>
      </c>
      <c r="G861" t="s">
        <v>41</v>
      </c>
      <c r="H861">
        <v>368</v>
      </c>
      <c r="I861">
        <v>1.6199999999999999E-2</v>
      </c>
      <c r="J861" s="8">
        <f t="shared" si="40"/>
        <v>4.2999999999999983E-3</v>
      </c>
      <c r="K861" s="9">
        <f t="shared" si="42"/>
        <v>1</v>
      </c>
      <c r="L861" t="s">
        <v>2394</v>
      </c>
      <c r="M861" s="1" t="str">
        <f t="array" ref="M861">INDEX($P$2:$P$34, MATCH(MIN(ABS($O$2:$O$34 - K861)), ABS($O$2:$O$34 - K861), 0))</f>
        <v>52 SEM</v>
      </c>
      <c r="N861" s="19">
        <f t="shared" si="41"/>
        <v>2.0499999999999997E-2</v>
      </c>
    </row>
    <row r="862" spans="1:14" x14ac:dyDescent="0.25">
      <c r="A862" t="s">
        <v>2400</v>
      </c>
      <c r="B862" t="s">
        <v>2401</v>
      </c>
      <c r="C862" t="s">
        <v>2401</v>
      </c>
      <c r="D862" s="7">
        <v>44560</v>
      </c>
      <c r="E862" s="7">
        <v>45257</v>
      </c>
      <c r="F862">
        <v>2.9</v>
      </c>
      <c r="G862" t="s">
        <v>41</v>
      </c>
      <c r="H862">
        <v>697</v>
      </c>
      <c r="I862">
        <v>1.7100000000000001E-2</v>
      </c>
      <c r="J862" s="8">
        <f t="shared" si="40"/>
        <v>1.1899999999999997E-2</v>
      </c>
      <c r="K862" s="9">
        <f t="shared" si="42"/>
        <v>2</v>
      </c>
      <c r="L862" t="s">
        <v>2394</v>
      </c>
      <c r="M862" s="1" t="str">
        <f t="array" ref="M862">INDEX($P$2:$P$34, MATCH(MIN(ABS($O$2:$O$34 - K862)), ABS($O$2:$O$34 - K862), 0))</f>
        <v>2 ANS</v>
      </c>
      <c r="N862" s="19">
        <f t="shared" si="41"/>
        <v>2.8999999999999998E-2</v>
      </c>
    </row>
    <row r="863" spans="1:14" x14ac:dyDescent="0.25">
      <c r="A863" t="s">
        <v>2402</v>
      </c>
      <c r="B863" t="s">
        <v>2403</v>
      </c>
      <c r="C863" t="s">
        <v>2403</v>
      </c>
      <c r="D863" s="7">
        <v>44567</v>
      </c>
      <c r="E863" s="7">
        <v>44599</v>
      </c>
      <c r="F863">
        <v>4.3499999999999996</v>
      </c>
      <c r="G863" t="s">
        <v>153</v>
      </c>
      <c r="H863">
        <v>32</v>
      </c>
      <c r="I863">
        <v>1.5299999999999999E-2</v>
      </c>
      <c r="J863" s="8">
        <f t="shared" si="40"/>
        <v>2.8199999999999996E-2</v>
      </c>
      <c r="K863" s="9">
        <f t="shared" si="42"/>
        <v>0.09</v>
      </c>
      <c r="L863" t="s">
        <v>2404</v>
      </c>
      <c r="M863" s="1" t="str">
        <f t="array" ref="M863">INDEX($P$2:$P$34, MATCH(MIN(ABS($O$2:$O$34 - K863)), ABS($O$2:$O$34 - K863), 0))</f>
        <v>1 MOIS</v>
      </c>
      <c r="N863" s="19">
        <f t="shared" si="41"/>
        <v>4.3499999999999997E-2</v>
      </c>
    </row>
    <row r="864" spans="1:14" x14ac:dyDescent="0.25">
      <c r="A864" t="s">
        <v>2405</v>
      </c>
      <c r="B864" t="s">
        <v>2406</v>
      </c>
      <c r="C864" t="s">
        <v>2406</v>
      </c>
      <c r="D864" s="7">
        <v>44579</v>
      </c>
      <c r="E864" s="7">
        <v>44761</v>
      </c>
      <c r="F864">
        <v>1.75</v>
      </c>
      <c r="G864" t="s">
        <v>54</v>
      </c>
      <c r="H864">
        <v>182</v>
      </c>
      <c r="I864">
        <v>1.546E-2</v>
      </c>
      <c r="J864" s="8">
        <f t="shared" si="40"/>
        <v>2.0400000000000019E-3</v>
      </c>
      <c r="K864" s="9">
        <f t="shared" si="42"/>
        <v>0.5</v>
      </c>
      <c r="L864" t="s">
        <v>2407</v>
      </c>
      <c r="M864" s="1" t="str">
        <f t="array" ref="M864">INDEX($P$2:$P$34, MATCH(MIN(ABS($O$2:$O$34 - K864)), ABS($O$2:$O$34 - K864), 0))</f>
        <v>26 SEM</v>
      </c>
      <c r="N864" s="19">
        <f t="shared" si="41"/>
        <v>1.7500000000000002E-2</v>
      </c>
    </row>
    <row r="865" spans="1:14" x14ac:dyDescent="0.25">
      <c r="A865" t="s">
        <v>2408</v>
      </c>
      <c r="B865" t="s">
        <v>2409</v>
      </c>
      <c r="C865" t="s">
        <v>2409</v>
      </c>
      <c r="D865" s="7">
        <v>44582</v>
      </c>
      <c r="E865" s="7">
        <v>44672</v>
      </c>
      <c r="F865">
        <v>4.3499999999999996</v>
      </c>
      <c r="G865" t="s">
        <v>153</v>
      </c>
      <c r="H865">
        <v>90</v>
      </c>
      <c r="I865">
        <v>1.524E-2</v>
      </c>
      <c r="J865" s="8">
        <f t="shared" si="40"/>
        <v>2.8259999999999997E-2</v>
      </c>
      <c r="K865" s="9">
        <f t="shared" si="42"/>
        <v>0.25</v>
      </c>
      <c r="L865" t="s">
        <v>2410</v>
      </c>
      <c r="M865" s="1" t="str">
        <f t="array" ref="M865">INDEX($P$2:$P$34, MATCH(MIN(ABS($O$2:$O$34 - K865)), ABS($O$2:$O$34 - K865), 0))</f>
        <v>13 SEM</v>
      </c>
      <c r="N865" s="19">
        <f t="shared" si="41"/>
        <v>4.3499999999999997E-2</v>
      </c>
    </row>
    <row r="866" spans="1:14" x14ac:dyDescent="0.25">
      <c r="A866" t="s">
        <v>2411</v>
      </c>
      <c r="B866" t="s">
        <v>2412</v>
      </c>
      <c r="C866" t="s">
        <v>2412</v>
      </c>
      <c r="D866" s="7">
        <v>44582</v>
      </c>
      <c r="E866" s="7">
        <v>44672</v>
      </c>
      <c r="F866">
        <v>2.1</v>
      </c>
      <c r="G866" t="s">
        <v>95</v>
      </c>
      <c r="H866">
        <v>90</v>
      </c>
      <c r="I866">
        <v>1.524E-2</v>
      </c>
      <c r="J866" s="8">
        <f t="shared" si="40"/>
        <v>5.7600000000000012E-3</v>
      </c>
      <c r="K866" s="9">
        <f t="shared" si="42"/>
        <v>0.25</v>
      </c>
      <c r="L866" t="s">
        <v>2410</v>
      </c>
      <c r="M866" s="1" t="str">
        <f t="array" ref="M866">INDEX($P$2:$P$34, MATCH(MIN(ABS($O$2:$O$34 - K866)), ABS($O$2:$O$34 - K866), 0))</f>
        <v>13 SEM</v>
      </c>
      <c r="N866" s="19">
        <f t="shared" si="41"/>
        <v>2.1000000000000001E-2</v>
      </c>
    </row>
    <row r="867" spans="1:14" x14ac:dyDescent="0.25">
      <c r="A867" t="s">
        <v>2413</v>
      </c>
      <c r="B867" t="s">
        <v>2414</v>
      </c>
      <c r="C867" t="s">
        <v>2414</v>
      </c>
      <c r="D867" s="7">
        <v>44586</v>
      </c>
      <c r="E867" s="7">
        <v>45316</v>
      </c>
      <c r="F867">
        <v>2.16</v>
      </c>
      <c r="G867" t="s">
        <v>37</v>
      </c>
      <c r="H867">
        <v>730</v>
      </c>
      <c r="I867">
        <v>1.8110000000000001E-2</v>
      </c>
      <c r="J867" s="8">
        <f t="shared" si="40"/>
        <v>3.49E-3</v>
      </c>
      <c r="K867" s="9">
        <f t="shared" si="42"/>
        <v>2</v>
      </c>
      <c r="L867" t="s">
        <v>2415</v>
      </c>
      <c r="M867" s="1" t="str">
        <f t="array" ref="M867">INDEX($P$2:$P$34, MATCH(MIN(ABS($O$2:$O$34 - K867)), ABS($O$2:$O$34 - K867), 0))</f>
        <v>2 ANS</v>
      </c>
      <c r="N867" s="19">
        <f t="shared" si="41"/>
        <v>2.1600000000000001E-2</v>
      </c>
    </row>
    <row r="868" spans="1:14" x14ac:dyDescent="0.25">
      <c r="A868" t="s">
        <v>2416</v>
      </c>
      <c r="B868" t="s">
        <v>2417</v>
      </c>
      <c r="C868" t="s">
        <v>2418</v>
      </c>
      <c r="D868" s="7">
        <v>44586</v>
      </c>
      <c r="E868" s="7">
        <v>44767</v>
      </c>
      <c r="F868">
        <v>2.08</v>
      </c>
      <c r="G868" t="s">
        <v>27</v>
      </c>
      <c r="H868">
        <v>181</v>
      </c>
      <c r="I868">
        <v>1.555E-2</v>
      </c>
      <c r="J868" s="8">
        <f t="shared" si="40"/>
        <v>5.2499999999999995E-3</v>
      </c>
      <c r="K868" s="9">
        <f t="shared" si="42"/>
        <v>0.5</v>
      </c>
      <c r="L868" t="s">
        <v>2415</v>
      </c>
      <c r="M868" s="1" t="str">
        <f t="array" ref="M868">INDEX($P$2:$P$34, MATCH(MIN(ABS($O$2:$O$34 - K868)), ABS($O$2:$O$34 - K868), 0))</f>
        <v>26 SEM</v>
      </c>
      <c r="N868" s="19">
        <f t="shared" si="41"/>
        <v>2.0799999999999999E-2</v>
      </c>
    </row>
    <row r="869" spans="1:14" x14ac:dyDescent="0.25">
      <c r="A869" t="s">
        <v>2419</v>
      </c>
      <c r="B869" t="s">
        <v>2420</v>
      </c>
      <c r="C869" t="s">
        <v>2420</v>
      </c>
      <c r="D869" s="7">
        <v>44586</v>
      </c>
      <c r="E869" s="7">
        <v>44950</v>
      </c>
      <c r="F869">
        <v>1.84</v>
      </c>
      <c r="G869" t="s">
        <v>91</v>
      </c>
      <c r="H869">
        <v>364</v>
      </c>
      <c r="I869">
        <v>1.592E-2</v>
      </c>
      <c r="J869" s="8">
        <f t="shared" si="40"/>
        <v>2.4799999999999996E-3</v>
      </c>
      <c r="K869" s="9">
        <f t="shared" si="42"/>
        <v>1</v>
      </c>
      <c r="L869" t="s">
        <v>2415</v>
      </c>
      <c r="M869" s="1" t="str">
        <f t="array" ref="M869">INDEX($P$2:$P$34, MATCH(MIN(ABS($O$2:$O$34 - K869)), ABS($O$2:$O$34 - K869), 0))</f>
        <v>52 SEM</v>
      </c>
      <c r="N869" s="19">
        <f t="shared" si="41"/>
        <v>1.84E-2</v>
      </c>
    </row>
    <row r="870" spans="1:14" x14ac:dyDescent="0.25">
      <c r="A870" t="s">
        <v>2421</v>
      </c>
      <c r="B870" t="s">
        <v>2422</v>
      </c>
      <c r="C870" t="s">
        <v>2422</v>
      </c>
      <c r="D870" s="7">
        <v>44587</v>
      </c>
      <c r="E870" s="7">
        <v>44617</v>
      </c>
      <c r="F870">
        <v>1.8</v>
      </c>
      <c r="G870" t="s">
        <v>95</v>
      </c>
      <c r="H870">
        <v>30</v>
      </c>
      <c r="I870">
        <v>1.528E-2</v>
      </c>
      <c r="J870" s="8">
        <f t="shared" si="40"/>
        <v>2.7200000000000019E-3</v>
      </c>
      <c r="K870" s="9">
        <f t="shared" si="42"/>
        <v>0.08</v>
      </c>
      <c r="L870" t="s">
        <v>2423</v>
      </c>
      <c r="M870" s="1" t="str">
        <f t="array" ref="M870">INDEX($P$2:$P$34, MATCH(MIN(ABS($O$2:$O$34 - K870)), ABS($O$2:$O$34 - K870), 0))</f>
        <v>1 MOIS</v>
      </c>
      <c r="N870" s="19">
        <f t="shared" si="41"/>
        <v>1.8000000000000002E-2</v>
      </c>
    </row>
    <row r="871" spans="1:14" x14ac:dyDescent="0.25">
      <c r="A871" t="s">
        <v>2424</v>
      </c>
      <c r="B871" t="s">
        <v>2425</v>
      </c>
      <c r="C871" t="s">
        <v>2425</v>
      </c>
      <c r="D871" s="7">
        <v>44588</v>
      </c>
      <c r="E871" s="7">
        <v>45043</v>
      </c>
      <c r="F871">
        <v>2.7</v>
      </c>
      <c r="G871" t="s">
        <v>95</v>
      </c>
      <c r="H871">
        <v>455</v>
      </c>
      <c r="I871">
        <v>1.6500000000000001E-2</v>
      </c>
      <c r="J871" s="8">
        <f t="shared" si="40"/>
        <v>1.0500000000000002E-2</v>
      </c>
      <c r="K871" s="9">
        <f t="shared" si="42"/>
        <v>1</v>
      </c>
      <c r="L871" t="s">
        <v>2426</v>
      </c>
      <c r="M871" s="1" t="str">
        <f t="array" ref="M871">INDEX($P$2:$P$34, MATCH(MIN(ABS($O$2:$O$34 - K871)), ABS($O$2:$O$34 - K871), 0))</f>
        <v>52 SEM</v>
      </c>
      <c r="N871" s="19">
        <f t="shared" si="41"/>
        <v>2.7000000000000003E-2</v>
      </c>
    </row>
    <row r="872" spans="1:14" x14ac:dyDescent="0.25">
      <c r="A872" t="s">
        <v>2427</v>
      </c>
      <c r="B872" t="s">
        <v>2428</v>
      </c>
      <c r="C872" t="s">
        <v>2428</v>
      </c>
      <c r="D872" s="7">
        <v>44592</v>
      </c>
      <c r="E872" s="7">
        <v>44622</v>
      </c>
      <c r="F872">
        <v>4.3499999999999996</v>
      </c>
      <c r="G872" t="s">
        <v>153</v>
      </c>
      <c r="H872">
        <v>30</v>
      </c>
      <c r="I872">
        <v>1.519E-2</v>
      </c>
      <c r="J872" s="8">
        <f t="shared" si="40"/>
        <v>2.8309999999999995E-2</v>
      </c>
      <c r="K872" s="9">
        <f t="shared" si="42"/>
        <v>0.08</v>
      </c>
      <c r="L872" t="s">
        <v>2429</v>
      </c>
      <c r="M872" s="1" t="str">
        <f t="array" ref="M872">INDEX($P$2:$P$34, MATCH(MIN(ABS($O$2:$O$34 - K872)), ABS($O$2:$O$34 - K872), 0))</f>
        <v>1 MOIS</v>
      </c>
      <c r="N872" s="19">
        <f t="shared" si="41"/>
        <v>4.3499999999999997E-2</v>
      </c>
    </row>
    <row r="873" spans="1:14" x14ac:dyDescent="0.25">
      <c r="A873" t="s">
        <v>2430</v>
      </c>
      <c r="B873" t="s">
        <v>2431</v>
      </c>
      <c r="C873" t="s">
        <v>2431</v>
      </c>
      <c r="D873" s="7">
        <v>44592</v>
      </c>
      <c r="E873" s="7">
        <v>44956</v>
      </c>
      <c r="F873">
        <v>2.09</v>
      </c>
      <c r="G873" t="s">
        <v>285</v>
      </c>
      <c r="H873">
        <v>364</v>
      </c>
      <c r="I873">
        <v>1.634E-2</v>
      </c>
      <c r="J873" s="8">
        <f t="shared" si="40"/>
        <v>4.5599999999999981E-3</v>
      </c>
      <c r="K873" s="9">
        <f t="shared" si="42"/>
        <v>1</v>
      </c>
      <c r="L873" t="s">
        <v>2429</v>
      </c>
      <c r="M873" s="1" t="str">
        <f t="array" ref="M873">INDEX($P$2:$P$34, MATCH(MIN(ABS($O$2:$O$34 - K873)), ABS($O$2:$O$34 - K873), 0))</f>
        <v>52 SEM</v>
      </c>
      <c r="N873" s="19">
        <f t="shared" si="41"/>
        <v>2.0899999999999998E-2</v>
      </c>
    </row>
    <row r="874" spans="1:14" x14ac:dyDescent="0.25">
      <c r="A874" t="s">
        <v>2432</v>
      </c>
      <c r="B874" t="s">
        <v>2433</v>
      </c>
      <c r="C874" t="s">
        <v>2433</v>
      </c>
      <c r="D874" s="7">
        <v>44593</v>
      </c>
      <c r="E874" s="7">
        <v>44727</v>
      </c>
      <c r="F874">
        <v>2</v>
      </c>
      <c r="G874" t="s">
        <v>95</v>
      </c>
      <c r="H874">
        <v>134</v>
      </c>
      <c r="I874">
        <v>1.5509999999999999E-2</v>
      </c>
      <c r="J874" s="8">
        <f t="shared" si="40"/>
        <v>4.4900000000000009E-3</v>
      </c>
      <c r="K874" s="9">
        <f t="shared" si="42"/>
        <v>0.37</v>
      </c>
      <c r="L874" t="s">
        <v>2434</v>
      </c>
      <c r="M874" s="1" t="str">
        <f t="array" ref="M874">INDEX($P$2:$P$34, MATCH(MIN(ABS($O$2:$O$34 - K874)), ABS($O$2:$O$34 - K874), 0))</f>
        <v>13 SEM</v>
      </c>
      <c r="N874" s="19">
        <f t="shared" si="41"/>
        <v>0.02</v>
      </c>
    </row>
    <row r="875" spans="1:14" x14ac:dyDescent="0.25">
      <c r="A875" t="s">
        <v>2435</v>
      </c>
      <c r="B875" t="s">
        <v>2436</v>
      </c>
      <c r="C875" t="s">
        <v>2436</v>
      </c>
      <c r="D875" s="7">
        <v>44595</v>
      </c>
      <c r="E875" s="7">
        <v>44777</v>
      </c>
      <c r="F875">
        <v>2</v>
      </c>
      <c r="G875" t="s">
        <v>41</v>
      </c>
      <c r="H875">
        <v>182</v>
      </c>
      <c r="I875">
        <v>1.5640000000000001E-2</v>
      </c>
      <c r="J875" s="8">
        <f t="shared" si="40"/>
        <v>4.3599999999999993E-3</v>
      </c>
      <c r="K875" s="9">
        <f t="shared" si="42"/>
        <v>0.5</v>
      </c>
      <c r="L875" t="s">
        <v>2437</v>
      </c>
      <c r="M875" s="1" t="str">
        <f t="array" ref="M875">INDEX($P$2:$P$34, MATCH(MIN(ABS($O$2:$O$34 - K875)), ABS($O$2:$O$34 - K875), 0))</f>
        <v>26 SEM</v>
      </c>
      <c r="N875" s="19">
        <f t="shared" si="41"/>
        <v>0.02</v>
      </c>
    </row>
    <row r="876" spans="1:14" x14ac:dyDescent="0.25">
      <c r="A876" t="s">
        <v>2438</v>
      </c>
      <c r="B876" t="s">
        <v>2439</v>
      </c>
      <c r="C876" t="s">
        <v>2439</v>
      </c>
      <c r="D876" s="7">
        <v>44596</v>
      </c>
      <c r="E876" s="7">
        <v>44685</v>
      </c>
      <c r="F876">
        <v>4.3499999999999996</v>
      </c>
      <c r="G876" t="s">
        <v>153</v>
      </c>
      <c r="H876">
        <v>89</v>
      </c>
      <c r="I876">
        <v>1.5299999999999999E-2</v>
      </c>
      <c r="J876" s="8">
        <f t="shared" si="40"/>
        <v>2.8199999999999996E-2</v>
      </c>
      <c r="K876" s="9">
        <f t="shared" si="42"/>
        <v>0.24</v>
      </c>
      <c r="L876" t="s">
        <v>2440</v>
      </c>
      <c r="M876" s="1" t="str">
        <f t="array" ref="M876">INDEX($P$2:$P$34, MATCH(MIN(ABS($O$2:$O$34 - K876)), ABS($O$2:$O$34 - K876), 0))</f>
        <v>13 SEM</v>
      </c>
      <c r="N876" s="19">
        <f t="shared" si="41"/>
        <v>4.3499999999999997E-2</v>
      </c>
    </row>
    <row r="877" spans="1:14" x14ac:dyDescent="0.25">
      <c r="A877" t="s">
        <v>2441</v>
      </c>
      <c r="B877" t="s">
        <v>2442</v>
      </c>
      <c r="C877" t="s">
        <v>2442</v>
      </c>
      <c r="D877" s="7">
        <v>44599</v>
      </c>
      <c r="E877" s="7">
        <v>44627</v>
      </c>
      <c r="F877">
        <v>4.3499999999999996</v>
      </c>
      <c r="G877" t="s">
        <v>153</v>
      </c>
      <c r="H877">
        <v>28</v>
      </c>
      <c r="I877">
        <v>1.5259999999999999E-2</v>
      </c>
      <c r="J877" s="8">
        <f t="shared" si="40"/>
        <v>2.8239999999999998E-2</v>
      </c>
      <c r="K877" s="9">
        <f t="shared" si="42"/>
        <v>0.08</v>
      </c>
      <c r="L877" t="s">
        <v>2443</v>
      </c>
      <c r="M877" s="1" t="str">
        <f t="array" ref="M877">INDEX($P$2:$P$34, MATCH(MIN(ABS($O$2:$O$34 - K877)), ABS($O$2:$O$34 - K877), 0))</f>
        <v>1 MOIS</v>
      </c>
      <c r="N877" s="19">
        <f t="shared" si="41"/>
        <v>4.3499999999999997E-2</v>
      </c>
    </row>
    <row r="878" spans="1:14" x14ac:dyDescent="0.25">
      <c r="A878" t="s">
        <v>2444</v>
      </c>
      <c r="B878" t="s">
        <v>2445</v>
      </c>
      <c r="C878" t="s">
        <v>2445</v>
      </c>
      <c r="D878" s="7">
        <v>44599</v>
      </c>
      <c r="E878" s="7">
        <v>44690</v>
      </c>
      <c r="F878">
        <v>1.77</v>
      </c>
      <c r="G878" t="s">
        <v>106</v>
      </c>
      <c r="H878">
        <v>91</v>
      </c>
      <c r="I878">
        <v>1.5299999999999999E-2</v>
      </c>
      <c r="J878" s="8">
        <f t="shared" si="40"/>
        <v>2.4000000000000011E-3</v>
      </c>
      <c r="K878" s="9">
        <f t="shared" si="42"/>
        <v>0.25</v>
      </c>
      <c r="L878" t="s">
        <v>2443</v>
      </c>
      <c r="M878" s="1" t="str">
        <f t="array" ref="M878">INDEX($P$2:$P$34, MATCH(MIN(ABS($O$2:$O$34 - K878)), ABS($O$2:$O$34 - K878), 0))</f>
        <v>13 SEM</v>
      </c>
      <c r="N878" s="19">
        <f t="shared" si="41"/>
        <v>1.77E-2</v>
      </c>
    </row>
    <row r="879" spans="1:14" x14ac:dyDescent="0.25">
      <c r="A879" t="s">
        <v>2446</v>
      </c>
      <c r="B879" t="s">
        <v>2447</v>
      </c>
      <c r="C879" t="s">
        <v>2447</v>
      </c>
      <c r="D879" s="7">
        <v>44599</v>
      </c>
      <c r="E879" s="7">
        <v>44781</v>
      </c>
      <c r="F879">
        <v>1.77</v>
      </c>
      <c r="G879" t="s">
        <v>106</v>
      </c>
      <c r="H879">
        <v>182</v>
      </c>
      <c r="I879">
        <v>1.5650000000000001E-2</v>
      </c>
      <c r="J879" s="8">
        <f t="shared" si="40"/>
        <v>2.0499999999999997E-3</v>
      </c>
      <c r="K879" s="9">
        <f t="shared" si="42"/>
        <v>0.5</v>
      </c>
      <c r="L879" t="s">
        <v>2443</v>
      </c>
      <c r="M879" s="1" t="str">
        <f t="array" ref="M879">INDEX($P$2:$P$34, MATCH(MIN(ABS($O$2:$O$34 - K879)), ABS($O$2:$O$34 - K879), 0))</f>
        <v>26 SEM</v>
      </c>
      <c r="N879" s="19">
        <f t="shared" si="41"/>
        <v>1.77E-2</v>
      </c>
    </row>
    <row r="880" spans="1:14" x14ac:dyDescent="0.25">
      <c r="A880" t="s">
        <v>2448</v>
      </c>
      <c r="B880" t="s">
        <v>2449</v>
      </c>
      <c r="C880" t="s">
        <v>2449</v>
      </c>
      <c r="D880" s="7">
        <v>44599</v>
      </c>
      <c r="E880" s="7">
        <v>44963</v>
      </c>
      <c r="F880">
        <v>1.91</v>
      </c>
      <c r="G880" t="s">
        <v>106</v>
      </c>
      <c r="H880">
        <v>364</v>
      </c>
      <c r="I880">
        <v>1.6549999999999999E-2</v>
      </c>
      <c r="J880" s="8">
        <f t="shared" si="40"/>
        <v>2.5500000000000002E-3</v>
      </c>
      <c r="K880" s="9">
        <f t="shared" si="42"/>
        <v>1</v>
      </c>
      <c r="L880" t="s">
        <v>2443</v>
      </c>
      <c r="M880" s="1" t="str">
        <f t="array" ref="M880">INDEX($P$2:$P$34, MATCH(MIN(ABS($O$2:$O$34 - K880)), ABS($O$2:$O$34 - K880), 0))</f>
        <v>52 SEM</v>
      </c>
      <c r="N880" s="19">
        <f t="shared" si="41"/>
        <v>1.9099999999999999E-2</v>
      </c>
    </row>
    <row r="881" spans="1:14" x14ac:dyDescent="0.25">
      <c r="A881" t="s">
        <v>2450</v>
      </c>
      <c r="B881" t="s">
        <v>2451</v>
      </c>
      <c r="C881" t="s">
        <v>2452</v>
      </c>
      <c r="D881" s="7">
        <v>44606</v>
      </c>
      <c r="E881" s="7">
        <v>44970</v>
      </c>
      <c r="F881">
        <v>2.2000000000000002</v>
      </c>
      <c r="G881" t="s">
        <v>95</v>
      </c>
      <c r="H881">
        <v>364</v>
      </c>
      <c r="I881">
        <v>1.6539999999999999E-2</v>
      </c>
      <c r="J881" s="8">
        <f t="shared" si="40"/>
        <v>5.460000000000003E-3</v>
      </c>
      <c r="K881" s="9">
        <f t="shared" si="42"/>
        <v>1</v>
      </c>
      <c r="L881" t="s">
        <v>2453</v>
      </c>
      <c r="M881" s="1" t="str">
        <f t="array" ref="M881">INDEX($P$2:$P$34, MATCH(MIN(ABS($O$2:$O$34 - K881)), ABS($O$2:$O$34 - K881), 0))</f>
        <v>52 SEM</v>
      </c>
      <c r="N881" s="19">
        <f t="shared" si="41"/>
        <v>2.2000000000000002E-2</v>
      </c>
    </row>
    <row r="882" spans="1:14" x14ac:dyDescent="0.25">
      <c r="A882" t="s">
        <v>2454</v>
      </c>
      <c r="B882" t="s">
        <v>2455</v>
      </c>
      <c r="C882" t="s">
        <v>2455</v>
      </c>
      <c r="D882" s="7">
        <v>44607</v>
      </c>
      <c r="E882" s="7">
        <v>44789</v>
      </c>
      <c r="F882">
        <v>1.77</v>
      </c>
      <c r="G882" t="s">
        <v>54</v>
      </c>
      <c r="H882">
        <v>182</v>
      </c>
      <c r="I882">
        <v>1.5689999999999999E-2</v>
      </c>
      <c r="J882" s="8">
        <f t="shared" si="40"/>
        <v>2.0100000000000014E-3</v>
      </c>
      <c r="K882" s="9">
        <f t="shared" si="42"/>
        <v>0.5</v>
      </c>
      <c r="L882" t="s">
        <v>2456</v>
      </c>
      <c r="M882" s="1" t="str">
        <f t="array" ref="M882">INDEX($P$2:$P$34, MATCH(MIN(ABS($O$2:$O$34 - K882)), ABS($O$2:$O$34 - K882), 0))</f>
        <v>26 SEM</v>
      </c>
      <c r="N882" s="19">
        <f t="shared" si="41"/>
        <v>1.77E-2</v>
      </c>
    </row>
    <row r="883" spans="1:14" x14ac:dyDescent="0.25">
      <c r="A883" t="s">
        <v>2457</v>
      </c>
      <c r="B883" t="s">
        <v>2458</v>
      </c>
      <c r="C883" t="s">
        <v>2458</v>
      </c>
      <c r="D883" s="7">
        <v>44607</v>
      </c>
      <c r="E883" s="7">
        <v>44971</v>
      </c>
      <c r="F883">
        <v>1.95</v>
      </c>
      <c r="G883" t="s">
        <v>54</v>
      </c>
      <c r="H883">
        <v>364</v>
      </c>
      <c r="I883">
        <v>1.643E-2</v>
      </c>
      <c r="J883" s="8">
        <f t="shared" si="40"/>
        <v>3.0699999999999998E-3</v>
      </c>
      <c r="K883" s="9">
        <f t="shared" si="42"/>
        <v>1</v>
      </c>
      <c r="L883" t="s">
        <v>2456</v>
      </c>
      <c r="M883" s="1" t="str">
        <f t="array" ref="M883">INDEX($P$2:$P$34, MATCH(MIN(ABS($O$2:$O$34 - K883)), ABS($O$2:$O$34 - K883), 0))</f>
        <v>52 SEM</v>
      </c>
      <c r="N883" s="19">
        <f t="shared" si="41"/>
        <v>1.95E-2</v>
      </c>
    </row>
    <row r="884" spans="1:14" x14ac:dyDescent="0.25">
      <c r="A884" t="s">
        <v>2459</v>
      </c>
      <c r="B884" t="s">
        <v>2460</v>
      </c>
      <c r="C884" t="s">
        <v>2460</v>
      </c>
      <c r="D884" s="7">
        <v>44610</v>
      </c>
      <c r="E884" s="7">
        <v>46436</v>
      </c>
      <c r="F884">
        <v>2.76</v>
      </c>
      <c r="G884" t="s">
        <v>85</v>
      </c>
      <c r="H884">
        <v>1826</v>
      </c>
      <c r="I884">
        <v>2.0590000000000001E-2</v>
      </c>
      <c r="J884" s="8">
        <f t="shared" si="40"/>
        <v>7.0099999999999989E-3</v>
      </c>
      <c r="K884" s="9">
        <f t="shared" si="42"/>
        <v>5</v>
      </c>
      <c r="L884" t="s">
        <v>2461</v>
      </c>
      <c r="M884" s="1" t="str">
        <f t="array" ref="M884">INDEX($P$2:$P$34, MATCH(MIN(ABS($O$2:$O$34 - K884)), ABS($O$2:$O$34 - K884), 0))</f>
        <v>5 ANS</v>
      </c>
      <c r="N884" s="19">
        <f t="shared" si="41"/>
        <v>2.76E-2</v>
      </c>
    </row>
    <row r="885" spans="1:14" x14ac:dyDescent="0.25">
      <c r="A885" t="s">
        <v>2462</v>
      </c>
      <c r="B885" t="s">
        <v>2463</v>
      </c>
      <c r="C885" t="s">
        <v>2463</v>
      </c>
      <c r="D885" s="7">
        <v>44614</v>
      </c>
      <c r="E885" s="7">
        <v>44796</v>
      </c>
      <c r="F885">
        <v>1.76</v>
      </c>
      <c r="G885" t="s">
        <v>54</v>
      </c>
      <c r="H885">
        <v>182</v>
      </c>
      <c r="I885">
        <v>1.5599999999999999E-2</v>
      </c>
      <c r="J885" s="8">
        <f t="shared" si="40"/>
        <v>2.0000000000000018E-3</v>
      </c>
      <c r="K885" s="9">
        <f t="shared" si="42"/>
        <v>0.5</v>
      </c>
      <c r="L885" t="s">
        <v>2464</v>
      </c>
      <c r="M885" s="1" t="str">
        <f t="array" ref="M885">INDEX($P$2:$P$34, MATCH(MIN(ABS($O$2:$O$34 - K885)), ABS($O$2:$O$34 - K885), 0))</f>
        <v>26 SEM</v>
      </c>
      <c r="N885" s="19">
        <f t="shared" si="41"/>
        <v>1.7600000000000001E-2</v>
      </c>
    </row>
    <row r="886" spans="1:14" x14ac:dyDescent="0.25">
      <c r="A886" t="s">
        <v>2465</v>
      </c>
      <c r="B886" t="s">
        <v>2466</v>
      </c>
      <c r="C886" t="s">
        <v>2466</v>
      </c>
      <c r="D886" s="7">
        <v>44614</v>
      </c>
      <c r="E886" s="7">
        <v>44978</v>
      </c>
      <c r="F886">
        <v>1.94</v>
      </c>
      <c r="G886" t="s">
        <v>54</v>
      </c>
      <c r="H886">
        <v>364</v>
      </c>
      <c r="I886">
        <v>1.6389999999999998E-2</v>
      </c>
      <c r="J886" s="8">
        <f t="shared" si="40"/>
        <v>3.0100000000000023E-3</v>
      </c>
      <c r="K886" s="9">
        <f t="shared" si="42"/>
        <v>1</v>
      </c>
      <c r="L886" t="s">
        <v>2464</v>
      </c>
      <c r="M886" s="1" t="str">
        <f t="array" ref="M886">INDEX($P$2:$P$34, MATCH(MIN(ABS($O$2:$O$34 - K886)), ABS($O$2:$O$34 - K886), 0))</f>
        <v>52 SEM</v>
      </c>
      <c r="N886" s="19">
        <f t="shared" si="41"/>
        <v>1.9400000000000001E-2</v>
      </c>
    </row>
    <row r="887" spans="1:14" x14ac:dyDescent="0.25">
      <c r="A887" t="s">
        <v>2467</v>
      </c>
      <c r="B887" t="s">
        <v>2468</v>
      </c>
      <c r="C887" t="s">
        <v>2468</v>
      </c>
      <c r="D887" s="7">
        <v>44614</v>
      </c>
      <c r="E887" s="7">
        <v>45344</v>
      </c>
      <c r="F887">
        <v>2.13</v>
      </c>
      <c r="G887" t="s">
        <v>54</v>
      </c>
      <c r="H887">
        <v>730</v>
      </c>
      <c r="I887">
        <v>1.7840000000000002E-2</v>
      </c>
      <c r="J887" s="8">
        <f t="shared" si="40"/>
        <v>3.4599999999999978E-3</v>
      </c>
      <c r="K887" s="9">
        <f t="shared" si="42"/>
        <v>2</v>
      </c>
      <c r="L887" t="s">
        <v>2464</v>
      </c>
      <c r="M887" s="1" t="str">
        <f t="array" ref="M887">INDEX($P$2:$P$34, MATCH(MIN(ABS($O$2:$O$34 - K887)), ABS($O$2:$O$34 - K887), 0))</f>
        <v>2 ANS</v>
      </c>
      <c r="N887" s="19">
        <f t="shared" si="41"/>
        <v>2.1299999999999999E-2</v>
      </c>
    </row>
    <row r="888" spans="1:14" x14ac:dyDescent="0.25">
      <c r="A888" t="s">
        <v>2469</v>
      </c>
      <c r="B888" t="s">
        <v>2470</v>
      </c>
      <c r="C888" t="s">
        <v>2470</v>
      </c>
      <c r="D888" s="7">
        <v>44616</v>
      </c>
      <c r="E888" s="7">
        <v>44676</v>
      </c>
      <c r="F888">
        <v>4.3499999999999996</v>
      </c>
      <c r="G888" t="s">
        <v>153</v>
      </c>
      <c r="H888">
        <v>60</v>
      </c>
      <c r="I888">
        <v>1.529E-2</v>
      </c>
      <c r="J888" s="8">
        <f t="shared" si="40"/>
        <v>2.8209999999999999E-2</v>
      </c>
      <c r="K888" s="9">
        <f t="shared" si="42"/>
        <v>0.16</v>
      </c>
      <c r="L888" t="s">
        <v>2471</v>
      </c>
      <c r="M888" s="1" t="str">
        <f t="array" ref="M888">INDEX($P$2:$P$34, MATCH(MIN(ABS($O$2:$O$34 - K888)), ABS($O$2:$O$34 - K888), 0))</f>
        <v>13 SEM</v>
      </c>
      <c r="N888" s="19">
        <f t="shared" si="41"/>
        <v>4.3499999999999997E-2</v>
      </c>
    </row>
    <row r="889" spans="1:14" x14ac:dyDescent="0.25">
      <c r="A889" t="s">
        <v>2472</v>
      </c>
      <c r="B889" t="s">
        <v>2473</v>
      </c>
      <c r="C889" t="s">
        <v>2473</v>
      </c>
      <c r="D889" s="7">
        <v>44617</v>
      </c>
      <c r="E889" s="7">
        <v>44706</v>
      </c>
      <c r="F889">
        <v>3.7</v>
      </c>
      <c r="G889" t="s">
        <v>153</v>
      </c>
      <c r="H889">
        <v>89</v>
      </c>
      <c r="I889">
        <v>1.532E-2</v>
      </c>
      <c r="J889" s="8">
        <f t="shared" si="40"/>
        <v>2.1680000000000005E-2</v>
      </c>
      <c r="K889" s="9">
        <f t="shared" si="42"/>
        <v>0.24</v>
      </c>
      <c r="L889" t="s">
        <v>2474</v>
      </c>
      <c r="M889" s="1" t="str">
        <f t="array" ref="M889">INDEX($P$2:$P$34, MATCH(MIN(ABS($O$2:$O$34 - K889)), ABS($O$2:$O$34 - K889), 0))</f>
        <v>13 SEM</v>
      </c>
      <c r="N889" s="19">
        <f t="shared" si="41"/>
        <v>3.7000000000000005E-2</v>
      </c>
    </row>
    <row r="890" spans="1:14" x14ac:dyDescent="0.25">
      <c r="A890" t="s">
        <v>2475</v>
      </c>
      <c r="B890" t="s">
        <v>2476</v>
      </c>
      <c r="C890" t="s">
        <v>2477</v>
      </c>
      <c r="D890" s="7">
        <v>44617</v>
      </c>
      <c r="E890" s="7">
        <v>44708</v>
      </c>
      <c r="F890">
        <v>1.71</v>
      </c>
      <c r="G890" t="s">
        <v>106</v>
      </c>
      <c r="H890">
        <v>91</v>
      </c>
      <c r="I890">
        <v>1.532E-2</v>
      </c>
      <c r="J890" s="8">
        <f t="shared" si="40"/>
        <v>1.7800000000000003E-3</v>
      </c>
      <c r="K890" s="9">
        <f t="shared" si="42"/>
        <v>0.25</v>
      </c>
      <c r="L890" t="s">
        <v>2474</v>
      </c>
      <c r="M890" s="1" t="str">
        <f t="array" ref="M890">INDEX($P$2:$P$34, MATCH(MIN(ABS($O$2:$O$34 - K890)), ABS($O$2:$O$34 - K890), 0))</f>
        <v>13 SEM</v>
      </c>
      <c r="N890" s="19">
        <f t="shared" si="41"/>
        <v>1.7100000000000001E-2</v>
      </c>
    </row>
    <row r="891" spans="1:14" x14ac:dyDescent="0.25">
      <c r="A891" t="s">
        <v>2478</v>
      </c>
      <c r="B891" t="s">
        <v>2479</v>
      </c>
      <c r="C891" t="s">
        <v>2480</v>
      </c>
      <c r="D891" s="7">
        <v>44617</v>
      </c>
      <c r="E891" s="7">
        <v>44981</v>
      </c>
      <c r="F891">
        <v>1.86</v>
      </c>
      <c r="G891" t="s">
        <v>106</v>
      </c>
      <c r="H891">
        <v>364</v>
      </c>
      <c r="I891">
        <v>1.6389999999999998E-2</v>
      </c>
      <c r="J891" s="8">
        <f t="shared" si="40"/>
        <v>2.2100000000000036E-3</v>
      </c>
      <c r="K891" s="9">
        <f t="shared" si="42"/>
        <v>1</v>
      </c>
      <c r="L891" t="s">
        <v>2474</v>
      </c>
      <c r="M891" s="1" t="str">
        <f t="array" ref="M891">INDEX($P$2:$P$34, MATCH(MIN(ABS($O$2:$O$34 - K891)), ABS($O$2:$O$34 - K891), 0))</f>
        <v>52 SEM</v>
      </c>
      <c r="N891" s="19">
        <f t="shared" si="41"/>
        <v>1.8600000000000002E-2</v>
      </c>
    </row>
    <row r="892" spans="1:14" x14ac:dyDescent="0.25">
      <c r="A892" t="s">
        <v>2481</v>
      </c>
      <c r="B892" t="s">
        <v>2482</v>
      </c>
      <c r="C892" t="s">
        <v>2482</v>
      </c>
      <c r="D892" s="7">
        <v>44620</v>
      </c>
      <c r="E892" s="7">
        <v>44984</v>
      </c>
      <c r="F892">
        <v>4.1500000000000004</v>
      </c>
      <c r="G892" t="s">
        <v>153</v>
      </c>
      <c r="H892">
        <v>364</v>
      </c>
      <c r="I892">
        <v>1.609E-2</v>
      </c>
      <c r="J892" s="8">
        <f t="shared" si="40"/>
        <v>2.5410000000000002E-2</v>
      </c>
      <c r="K892" s="9">
        <f t="shared" si="42"/>
        <v>1</v>
      </c>
      <c r="L892" t="s">
        <v>2483</v>
      </c>
      <c r="M892" s="1" t="str">
        <f t="array" ref="M892">INDEX($P$2:$P$34, MATCH(MIN(ABS($O$2:$O$34 - K892)), ABS($O$2:$O$34 - K892), 0))</f>
        <v>52 SEM</v>
      </c>
      <c r="N892" s="19">
        <f t="shared" si="41"/>
        <v>4.1500000000000002E-2</v>
      </c>
    </row>
    <row r="893" spans="1:14" x14ac:dyDescent="0.25">
      <c r="A893" t="s">
        <v>2484</v>
      </c>
      <c r="B893" t="s">
        <v>2485</v>
      </c>
      <c r="C893" t="s">
        <v>2485</v>
      </c>
      <c r="D893" s="7">
        <v>44620</v>
      </c>
      <c r="E893" s="7">
        <v>44986</v>
      </c>
      <c r="F893">
        <v>2.0499999999999998</v>
      </c>
      <c r="G893" t="s">
        <v>41</v>
      </c>
      <c r="H893">
        <v>366</v>
      </c>
      <c r="I893">
        <v>1.6320000000000001E-2</v>
      </c>
      <c r="J893" s="8">
        <f t="shared" si="40"/>
        <v>4.1799999999999962E-3</v>
      </c>
      <c r="K893" s="9">
        <f t="shared" si="42"/>
        <v>1</v>
      </c>
      <c r="L893" t="s">
        <v>2483</v>
      </c>
      <c r="M893" s="1" t="str">
        <f t="array" ref="M893">INDEX($P$2:$P$34, MATCH(MIN(ABS($O$2:$O$34 - K893)), ABS($O$2:$O$34 - K893), 0))</f>
        <v>52 SEM</v>
      </c>
      <c r="N893" s="19">
        <f t="shared" si="41"/>
        <v>2.0499999999999997E-2</v>
      </c>
    </row>
    <row r="894" spans="1:14" x14ac:dyDescent="0.25">
      <c r="A894" t="s">
        <v>2486</v>
      </c>
      <c r="B894" t="s">
        <v>2487</v>
      </c>
      <c r="C894" t="s">
        <v>2487</v>
      </c>
      <c r="D894" s="7">
        <v>44622</v>
      </c>
      <c r="E894" s="7">
        <v>44655</v>
      </c>
      <c r="F894">
        <v>4.3499999999999996</v>
      </c>
      <c r="G894" t="s">
        <v>153</v>
      </c>
      <c r="H894">
        <v>33</v>
      </c>
      <c r="I894">
        <v>1.532E-2</v>
      </c>
      <c r="J894" s="8">
        <f t="shared" si="40"/>
        <v>2.8179999999999997E-2</v>
      </c>
      <c r="K894" s="9">
        <f t="shared" si="42"/>
        <v>0.09</v>
      </c>
      <c r="L894" t="s">
        <v>2488</v>
      </c>
      <c r="M894" s="1" t="str">
        <f t="array" ref="M894">INDEX($P$2:$P$34, MATCH(MIN(ABS($O$2:$O$34 - K894)), ABS($O$2:$O$34 - K894), 0))</f>
        <v>1 MOIS</v>
      </c>
      <c r="N894" s="19">
        <f t="shared" si="41"/>
        <v>4.3499999999999997E-2</v>
      </c>
    </row>
    <row r="895" spans="1:14" x14ac:dyDescent="0.25">
      <c r="A895" t="s">
        <v>2489</v>
      </c>
      <c r="B895" t="s">
        <v>2490</v>
      </c>
      <c r="C895" t="s">
        <v>2490</v>
      </c>
      <c r="D895" s="7">
        <v>44627</v>
      </c>
      <c r="E895" s="7">
        <v>44658</v>
      </c>
      <c r="F895">
        <v>4.3499999999999996</v>
      </c>
      <c r="G895" t="s">
        <v>153</v>
      </c>
      <c r="H895">
        <v>31</v>
      </c>
      <c r="I895">
        <v>1.532E-2</v>
      </c>
      <c r="J895" s="8">
        <f t="shared" si="40"/>
        <v>2.8179999999999997E-2</v>
      </c>
      <c r="K895" s="9">
        <f t="shared" si="42"/>
        <v>0.08</v>
      </c>
      <c r="L895" t="s">
        <v>2491</v>
      </c>
      <c r="M895" s="1" t="str">
        <f t="array" ref="M895">INDEX($P$2:$P$34, MATCH(MIN(ABS($O$2:$O$34 - K895)), ABS($O$2:$O$34 - K895), 0))</f>
        <v>1 MOIS</v>
      </c>
      <c r="N895" s="19">
        <f t="shared" si="41"/>
        <v>4.3499999999999997E-2</v>
      </c>
    </row>
    <row r="896" spans="1:14" x14ac:dyDescent="0.25">
      <c r="A896" t="s">
        <v>2492</v>
      </c>
      <c r="B896" t="s">
        <v>2493</v>
      </c>
      <c r="C896" t="s">
        <v>2494</v>
      </c>
      <c r="D896" s="7">
        <v>44628</v>
      </c>
      <c r="E896" s="7">
        <v>45303</v>
      </c>
      <c r="F896">
        <v>2.2999999999999998</v>
      </c>
      <c r="G896" t="s">
        <v>95</v>
      </c>
      <c r="H896">
        <v>675</v>
      </c>
      <c r="I896">
        <v>1.797E-2</v>
      </c>
      <c r="J896" s="8">
        <f t="shared" si="40"/>
        <v>5.0299999999999997E-3</v>
      </c>
      <c r="K896" s="9">
        <f t="shared" si="42"/>
        <v>2</v>
      </c>
      <c r="L896" t="s">
        <v>2495</v>
      </c>
      <c r="M896" s="1" t="str">
        <f t="array" ref="M896">INDEX($P$2:$P$34, MATCH(MIN(ABS($O$2:$O$34 - K896)), ABS($O$2:$O$34 - K896), 0))</f>
        <v>2 ANS</v>
      </c>
      <c r="N896" s="19">
        <f t="shared" si="41"/>
        <v>2.3E-2</v>
      </c>
    </row>
    <row r="897" spans="1:14" x14ac:dyDescent="0.25">
      <c r="A897" t="s">
        <v>2496</v>
      </c>
      <c r="B897" t="s">
        <v>2497</v>
      </c>
      <c r="C897" t="s">
        <v>2497</v>
      </c>
      <c r="D897" s="7">
        <v>44634</v>
      </c>
      <c r="E897" s="7">
        <v>44998</v>
      </c>
      <c r="F897">
        <v>1.91</v>
      </c>
      <c r="G897" t="s">
        <v>54</v>
      </c>
      <c r="H897">
        <v>364</v>
      </c>
      <c r="I897">
        <v>1.6119999999999999E-2</v>
      </c>
      <c r="J897" s="8">
        <f t="shared" si="40"/>
        <v>2.98E-3</v>
      </c>
      <c r="K897" s="9">
        <f t="shared" si="42"/>
        <v>1</v>
      </c>
      <c r="L897" t="s">
        <v>2498</v>
      </c>
      <c r="M897" s="1" t="str">
        <f t="array" ref="M897">INDEX($P$2:$P$34, MATCH(MIN(ABS($O$2:$O$34 - K897)), ABS($O$2:$O$34 - K897), 0))</f>
        <v>52 SEM</v>
      </c>
      <c r="N897" s="19">
        <f t="shared" si="41"/>
        <v>1.9099999999999999E-2</v>
      </c>
    </row>
    <row r="898" spans="1:14" x14ac:dyDescent="0.25">
      <c r="A898" t="s">
        <v>2499</v>
      </c>
      <c r="B898" t="s">
        <v>2500</v>
      </c>
      <c r="C898" t="s">
        <v>2500</v>
      </c>
      <c r="D898" s="7">
        <v>44635</v>
      </c>
      <c r="E898" s="7">
        <v>45366</v>
      </c>
      <c r="F898">
        <v>2.1</v>
      </c>
      <c r="G898" t="s">
        <v>62</v>
      </c>
      <c r="H898">
        <v>731</v>
      </c>
      <c r="I898">
        <v>1.8030000000000001E-2</v>
      </c>
      <c r="J898" s="8">
        <f t="shared" ref="J898:J961" si="43">F898/100 - I898</f>
        <v>2.9700000000000004E-3</v>
      </c>
      <c r="K898" s="9">
        <f t="shared" si="42"/>
        <v>2</v>
      </c>
      <c r="L898" t="s">
        <v>2501</v>
      </c>
      <c r="M898" s="1" t="str">
        <f t="array" ref="M898">INDEX($P$2:$P$34, MATCH(MIN(ABS($O$2:$O$34 - K898)), ABS($O$2:$O$34 - K898), 0))</f>
        <v>2 ANS</v>
      </c>
      <c r="N898" s="19">
        <f t="shared" si="41"/>
        <v>2.1000000000000001E-2</v>
      </c>
    </row>
    <row r="899" spans="1:14" x14ac:dyDescent="0.25">
      <c r="A899" t="s">
        <v>2502</v>
      </c>
      <c r="B899" t="s">
        <v>2503</v>
      </c>
      <c r="C899" t="s">
        <v>2503</v>
      </c>
      <c r="D899" s="7">
        <v>44635</v>
      </c>
      <c r="E899" s="7">
        <v>46461</v>
      </c>
      <c r="F899">
        <v>2.54</v>
      </c>
      <c r="G899" t="s">
        <v>62</v>
      </c>
      <c r="H899">
        <v>1826</v>
      </c>
      <c r="I899">
        <v>2.0899999999999998E-2</v>
      </c>
      <c r="J899" s="8">
        <f t="shared" si="43"/>
        <v>4.5000000000000005E-3</v>
      </c>
      <c r="K899" s="9">
        <f t="shared" si="42"/>
        <v>5</v>
      </c>
      <c r="L899" t="s">
        <v>2501</v>
      </c>
      <c r="M899" s="1" t="str">
        <f t="array" ref="M899">INDEX($P$2:$P$34, MATCH(MIN(ABS($O$2:$O$34 - K899)), ABS($O$2:$O$34 - K899), 0))</f>
        <v>5 ANS</v>
      </c>
      <c r="N899" s="19">
        <f t="shared" ref="N899:N962" si="44">F899/100</f>
        <v>2.5399999999999999E-2</v>
      </c>
    </row>
    <row r="900" spans="1:14" x14ac:dyDescent="0.25">
      <c r="A900" t="s">
        <v>2504</v>
      </c>
      <c r="B900" t="s">
        <v>2505</v>
      </c>
      <c r="C900" t="s">
        <v>2505</v>
      </c>
      <c r="D900" s="7">
        <v>44638</v>
      </c>
      <c r="E900" s="7">
        <v>45369</v>
      </c>
      <c r="F900">
        <v>2.15</v>
      </c>
      <c r="G900" t="s">
        <v>37</v>
      </c>
      <c r="H900">
        <v>731</v>
      </c>
      <c r="I900">
        <v>1.7999999999999999E-2</v>
      </c>
      <c r="J900" s="8">
        <f t="shared" si="43"/>
        <v>3.4999999999999996E-3</v>
      </c>
      <c r="K900" s="9">
        <f t="shared" si="42"/>
        <v>2</v>
      </c>
      <c r="L900" t="s">
        <v>2506</v>
      </c>
      <c r="M900" s="1" t="str">
        <f t="array" ref="M900">INDEX($P$2:$P$34, MATCH(MIN(ABS($O$2:$O$34 - K900)), ABS($O$2:$O$34 - K900), 0))</f>
        <v>2 ANS</v>
      </c>
      <c r="N900" s="19">
        <f t="shared" si="44"/>
        <v>2.1499999999999998E-2</v>
      </c>
    </row>
    <row r="901" spans="1:14" x14ac:dyDescent="0.25">
      <c r="A901" t="s">
        <v>2507</v>
      </c>
      <c r="B901" t="s">
        <v>2508</v>
      </c>
      <c r="C901" t="s">
        <v>2509</v>
      </c>
      <c r="D901" s="7">
        <v>44642</v>
      </c>
      <c r="E901" s="7">
        <v>45007</v>
      </c>
      <c r="F901">
        <v>2.54</v>
      </c>
      <c r="G901" t="s">
        <v>1322</v>
      </c>
      <c r="H901">
        <v>365</v>
      </c>
      <c r="I901">
        <v>1.6500000000000001E-2</v>
      </c>
      <c r="J901" s="8">
        <f t="shared" si="43"/>
        <v>8.8999999999999982E-3</v>
      </c>
      <c r="K901" s="9">
        <f t="shared" si="42"/>
        <v>1</v>
      </c>
      <c r="L901" t="s">
        <v>2510</v>
      </c>
      <c r="M901" s="1" t="str">
        <f t="array" ref="M901">INDEX($P$2:$P$34, MATCH(MIN(ABS($O$2:$O$34 - K901)), ABS($O$2:$O$34 - K901), 0))</f>
        <v>52 SEM</v>
      </c>
      <c r="N901" s="19">
        <f t="shared" si="44"/>
        <v>2.5399999999999999E-2</v>
      </c>
    </row>
    <row r="902" spans="1:14" x14ac:dyDescent="0.25">
      <c r="A902" t="s">
        <v>2511</v>
      </c>
      <c r="B902" t="s">
        <v>2512</v>
      </c>
      <c r="C902" t="s">
        <v>2512</v>
      </c>
      <c r="D902" s="7">
        <v>44642</v>
      </c>
      <c r="E902" s="7">
        <v>44824</v>
      </c>
      <c r="F902">
        <v>1.77</v>
      </c>
      <c r="G902" t="s">
        <v>54</v>
      </c>
      <c r="H902">
        <v>182</v>
      </c>
      <c r="I902">
        <v>1.5699999999999999E-2</v>
      </c>
      <c r="J902" s="8">
        <f t="shared" si="43"/>
        <v>2.0000000000000018E-3</v>
      </c>
      <c r="K902" s="9">
        <f t="shared" si="42"/>
        <v>0.5</v>
      </c>
      <c r="L902" t="s">
        <v>2510</v>
      </c>
      <c r="M902" s="1" t="str">
        <f t="array" ref="M902">INDEX($P$2:$P$34, MATCH(MIN(ABS($O$2:$O$34 - K902)), ABS($O$2:$O$34 - K902), 0))</f>
        <v>26 SEM</v>
      </c>
      <c r="N902" s="19">
        <f t="shared" si="44"/>
        <v>1.77E-2</v>
      </c>
    </row>
    <row r="903" spans="1:14" x14ac:dyDescent="0.25">
      <c r="A903" t="s">
        <v>2513</v>
      </c>
      <c r="B903" t="s">
        <v>2514</v>
      </c>
      <c r="C903" t="s">
        <v>2514</v>
      </c>
      <c r="D903" s="7">
        <v>44642</v>
      </c>
      <c r="E903" s="7">
        <v>45006</v>
      </c>
      <c r="F903">
        <v>1.94</v>
      </c>
      <c r="G903" t="s">
        <v>54</v>
      </c>
      <c r="H903">
        <v>364</v>
      </c>
      <c r="I903">
        <v>1.627E-2</v>
      </c>
      <c r="J903" s="8">
        <f t="shared" si="43"/>
        <v>3.1300000000000008E-3</v>
      </c>
      <c r="K903" s="9">
        <f t="shared" si="42"/>
        <v>1</v>
      </c>
      <c r="L903" t="s">
        <v>2510</v>
      </c>
      <c r="M903" s="1" t="str">
        <f t="array" ref="M903">INDEX($P$2:$P$34, MATCH(MIN(ABS($O$2:$O$34 - K903)), ABS($O$2:$O$34 - K903), 0))</f>
        <v>52 SEM</v>
      </c>
      <c r="N903" s="19">
        <f t="shared" si="44"/>
        <v>1.9400000000000001E-2</v>
      </c>
    </row>
    <row r="904" spans="1:14" x14ac:dyDescent="0.25">
      <c r="A904" t="s">
        <v>2515</v>
      </c>
      <c r="B904" t="s">
        <v>2516</v>
      </c>
      <c r="C904" t="s">
        <v>2516</v>
      </c>
      <c r="D904" s="7">
        <v>44642</v>
      </c>
      <c r="E904" s="7">
        <v>45373</v>
      </c>
      <c r="F904">
        <v>2.15</v>
      </c>
      <c r="G904" t="s">
        <v>54</v>
      </c>
      <c r="H904">
        <v>731</v>
      </c>
      <c r="I904">
        <v>1.8020000000000001E-2</v>
      </c>
      <c r="J904" s="8">
        <f t="shared" si="43"/>
        <v>3.479999999999997E-3</v>
      </c>
      <c r="K904" s="9">
        <f t="shared" si="42"/>
        <v>2</v>
      </c>
      <c r="L904" t="s">
        <v>2510</v>
      </c>
      <c r="M904" s="1" t="str">
        <f t="array" ref="M904">INDEX($P$2:$P$34, MATCH(MIN(ABS($O$2:$O$34 - K904)), ABS($O$2:$O$34 - K904), 0))</f>
        <v>2 ANS</v>
      </c>
      <c r="N904" s="19">
        <f t="shared" si="44"/>
        <v>2.1499999999999998E-2</v>
      </c>
    </row>
    <row r="905" spans="1:14" x14ac:dyDescent="0.25">
      <c r="A905" t="s">
        <v>2517</v>
      </c>
      <c r="B905" t="s">
        <v>2518</v>
      </c>
      <c r="C905" t="s">
        <v>2518</v>
      </c>
      <c r="D905" s="7">
        <v>44645</v>
      </c>
      <c r="E905" s="7">
        <v>44736</v>
      </c>
      <c r="F905">
        <v>4.3499999999999996</v>
      </c>
      <c r="G905" t="s">
        <v>153</v>
      </c>
      <c r="H905">
        <v>91</v>
      </c>
      <c r="I905">
        <v>1.5480000000000001E-2</v>
      </c>
      <c r="J905" s="8">
        <f t="shared" si="43"/>
        <v>2.8019999999999996E-2</v>
      </c>
      <c r="K905" s="9">
        <f t="shared" si="42"/>
        <v>0.25</v>
      </c>
      <c r="L905" t="s">
        <v>2519</v>
      </c>
      <c r="M905" s="1" t="str">
        <f t="array" ref="M905">INDEX($P$2:$P$34, MATCH(MIN(ABS($O$2:$O$34 - K905)), ABS($O$2:$O$34 - K905), 0))</f>
        <v>13 SEM</v>
      </c>
      <c r="N905" s="19">
        <f t="shared" si="44"/>
        <v>4.3499999999999997E-2</v>
      </c>
    </row>
    <row r="906" spans="1:14" x14ac:dyDescent="0.25">
      <c r="A906" t="s">
        <v>2520</v>
      </c>
      <c r="B906" t="s">
        <v>2521</v>
      </c>
      <c r="C906" t="s">
        <v>2521</v>
      </c>
      <c r="D906" s="7">
        <v>44651</v>
      </c>
      <c r="E906" s="7">
        <v>47084</v>
      </c>
      <c r="F906">
        <v>3.8</v>
      </c>
      <c r="G906" t="s">
        <v>95</v>
      </c>
      <c r="H906">
        <v>2433</v>
      </c>
      <c r="I906">
        <v>2.2169999999999999E-2</v>
      </c>
      <c r="J906" s="8">
        <f t="shared" si="43"/>
        <v>1.583E-2</v>
      </c>
      <c r="K906" s="9">
        <f t="shared" si="42"/>
        <v>7</v>
      </c>
      <c r="L906" t="s">
        <v>2522</v>
      </c>
      <c r="M906" s="1" t="str">
        <f t="array" ref="M906">INDEX($P$2:$P$34, MATCH(MIN(ABS($O$2:$O$34 - K906)), ABS($O$2:$O$34 - K906), 0))</f>
        <v>7 ANS</v>
      </c>
      <c r="N906" s="19">
        <f t="shared" si="44"/>
        <v>3.7999999999999999E-2</v>
      </c>
    </row>
    <row r="907" spans="1:14" x14ac:dyDescent="0.25">
      <c r="A907" t="s">
        <v>2523</v>
      </c>
      <c r="B907" t="s">
        <v>2524</v>
      </c>
      <c r="C907" t="s">
        <v>2524</v>
      </c>
      <c r="D907" s="7">
        <v>44651</v>
      </c>
      <c r="E907" s="7">
        <v>45019</v>
      </c>
      <c r="F907">
        <v>2.1</v>
      </c>
      <c r="G907" t="s">
        <v>41</v>
      </c>
      <c r="H907">
        <v>368</v>
      </c>
      <c r="I907">
        <v>1.653E-2</v>
      </c>
      <c r="J907" s="8">
        <f t="shared" si="43"/>
        <v>4.4700000000000017E-3</v>
      </c>
      <c r="K907" s="9">
        <f t="shared" si="42"/>
        <v>1</v>
      </c>
      <c r="L907" t="s">
        <v>2522</v>
      </c>
      <c r="M907" s="1" t="str">
        <f t="array" ref="M907">INDEX($P$2:$P$34, MATCH(MIN(ABS($O$2:$O$34 - K907)), ABS($O$2:$O$34 - K907), 0))</f>
        <v>52 SEM</v>
      </c>
      <c r="N907" s="19">
        <f t="shared" si="44"/>
        <v>2.1000000000000001E-2</v>
      </c>
    </row>
    <row r="908" spans="1:14" x14ac:dyDescent="0.25">
      <c r="A908" t="s">
        <v>2525</v>
      </c>
      <c r="B908" t="s">
        <v>2526</v>
      </c>
      <c r="C908" t="s">
        <v>2526</v>
      </c>
      <c r="D908" s="7">
        <v>44651</v>
      </c>
      <c r="E908" s="7">
        <v>44834</v>
      </c>
      <c r="F908">
        <v>1.75</v>
      </c>
      <c r="G908" t="s">
        <v>41</v>
      </c>
      <c r="H908">
        <v>183</v>
      </c>
      <c r="I908">
        <v>1.5630000000000002E-2</v>
      </c>
      <c r="J908" s="8">
        <f t="shared" si="43"/>
        <v>1.8700000000000001E-3</v>
      </c>
      <c r="K908" s="9">
        <f t="shared" si="42"/>
        <v>0.5</v>
      </c>
      <c r="L908" t="s">
        <v>2522</v>
      </c>
      <c r="M908" s="1" t="str">
        <f t="array" ref="M908">INDEX($P$2:$P$34, MATCH(MIN(ABS($O$2:$O$34 - K908)), ABS($O$2:$O$34 - K908), 0))</f>
        <v>26 SEM</v>
      </c>
      <c r="N908" s="19">
        <f t="shared" si="44"/>
        <v>1.7500000000000002E-2</v>
      </c>
    </row>
    <row r="909" spans="1:14" x14ac:dyDescent="0.25">
      <c r="A909" t="s">
        <v>2527</v>
      </c>
      <c r="B909" t="s">
        <v>2528</v>
      </c>
      <c r="C909" t="s">
        <v>2528</v>
      </c>
      <c r="D909" s="7">
        <v>44652</v>
      </c>
      <c r="E909" s="7">
        <v>45383</v>
      </c>
      <c r="F909">
        <v>2.1800000000000002</v>
      </c>
      <c r="G909" t="s">
        <v>37</v>
      </c>
      <c r="H909">
        <v>731</v>
      </c>
      <c r="I909">
        <v>1.8319999999999999E-2</v>
      </c>
      <c r="J909" s="8">
        <f t="shared" si="43"/>
        <v>3.4800000000000005E-3</v>
      </c>
      <c r="K909" s="9">
        <f t="shared" si="42"/>
        <v>2</v>
      </c>
      <c r="L909" t="s">
        <v>2529</v>
      </c>
      <c r="M909" s="1" t="str">
        <f t="array" ref="M909">INDEX($P$2:$P$34, MATCH(MIN(ABS($O$2:$O$34 - K909)), ABS($O$2:$O$34 - K909), 0))</f>
        <v>2 ANS</v>
      </c>
      <c r="N909" s="19">
        <f t="shared" si="44"/>
        <v>2.18E-2</v>
      </c>
    </row>
    <row r="910" spans="1:14" x14ac:dyDescent="0.25">
      <c r="A910" t="s">
        <v>2530</v>
      </c>
      <c r="B910" t="s">
        <v>2531</v>
      </c>
      <c r="C910" t="s">
        <v>2531</v>
      </c>
      <c r="D910" s="7">
        <v>44655</v>
      </c>
      <c r="E910" s="7">
        <v>44685</v>
      </c>
      <c r="F910">
        <v>4.3499999999999996</v>
      </c>
      <c r="G910" t="s">
        <v>153</v>
      </c>
      <c r="H910">
        <v>30</v>
      </c>
      <c r="I910">
        <v>1.545E-2</v>
      </c>
      <c r="J910" s="8">
        <f t="shared" si="43"/>
        <v>2.8049999999999999E-2</v>
      </c>
      <c r="K910" s="9">
        <f t="shared" si="42"/>
        <v>0.08</v>
      </c>
      <c r="L910" t="s">
        <v>2532</v>
      </c>
      <c r="M910" s="1" t="str">
        <f t="array" ref="M910">INDEX($P$2:$P$34, MATCH(MIN(ABS($O$2:$O$34 - K910)), ABS($O$2:$O$34 - K910), 0))</f>
        <v>1 MOIS</v>
      </c>
      <c r="N910" s="19">
        <f t="shared" si="44"/>
        <v>4.3499999999999997E-2</v>
      </c>
    </row>
    <row r="911" spans="1:14" x14ac:dyDescent="0.25">
      <c r="A911" t="s">
        <v>2533</v>
      </c>
      <c r="B911" t="s">
        <v>2534</v>
      </c>
      <c r="C911" t="s">
        <v>2534</v>
      </c>
      <c r="D911" s="7">
        <v>44657</v>
      </c>
      <c r="E911" s="7">
        <v>45388</v>
      </c>
      <c r="F911">
        <v>2.27</v>
      </c>
      <c r="G911" t="s">
        <v>192</v>
      </c>
      <c r="H911">
        <v>731</v>
      </c>
      <c r="I911">
        <v>1.8270000000000002E-2</v>
      </c>
      <c r="J911" s="8">
        <f t="shared" si="43"/>
        <v>4.4299999999999999E-3</v>
      </c>
      <c r="K911" s="9">
        <f t="shared" ref="K911:K974" si="45">IF(H911/365&lt;1,ROUND(H911/365,2),ROUND(H911/365,0))</f>
        <v>2</v>
      </c>
      <c r="L911" t="s">
        <v>2535</v>
      </c>
      <c r="M911" s="1" t="str">
        <f t="array" ref="M911">INDEX($P$2:$P$34, MATCH(MIN(ABS($O$2:$O$34 - K911)), ABS($O$2:$O$34 - K911), 0))</f>
        <v>2 ANS</v>
      </c>
      <c r="N911" s="19">
        <f t="shared" si="44"/>
        <v>2.2700000000000001E-2</v>
      </c>
    </row>
    <row r="912" spans="1:14" x14ac:dyDescent="0.25">
      <c r="A912" t="s">
        <v>2536</v>
      </c>
      <c r="B912" t="s">
        <v>2537</v>
      </c>
      <c r="C912" t="s">
        <v>2537</v>
      </c>
      <c r="D912" s="7">
        <v>44662</v>
      </c>
      <c r="E912" s="7">
        <v>44672</v>
      </c>
      <c r="F912">
        <v>4.3499999999999996</v>
      </c>
      <c r="G912" t="s">
        <v>153</v>
      </c>
      <c r="H912">
        <v>10</v>
      </c>
      <c r="I912">
        <v>1.6039999999999999E-2</v>
      </c>
      <c r="J912" s="8">
        <f t="shared" si="43"/>
        <v>2.7459999999999998E-2</v>
      </c>
      <c r="K912" s="9">
        <f t="shared" si="45"/>
        <v>0.03</v>
      </c>
      <c r="L912" t="s">
        <v>2538</v>
      </c>
      <c r="M912" s="1" t="str">
        <f t="array" ref="M912">INDEX($P$2:$P$34, MATCH(MIN(ABS($O$2:$O$34 - K912)), ABS($O$2:$O$34 - K912), 0))</f>
        <v>1 MOIS</v>
      </c>
      <c r="N912" s="19">
        <f t="shared" si="44"/>
        <v>4.3499999999999997E-2</v>
      </c>
    </row>
    <row r="913" spans="1:14" x14ac:dyDescent="0.25">
      <c r="A913" t="s">
        <v>2539</v>
      </c>
      <c r="B913" t="s">
        <v>2540</v>
      </c>
      <c r="C913" t="s">
        <v>2540</v>
      </c>
      <c r="D913" s="7">
        <v>44662</v>
      </c>
      <c r="E913" s="7">
        <v>44753</v>
      </c>
      <c r="F913">
        <v>4.3499999999999996</v>
      </c>
      <c r="G913" t="s">
        <v>153</v>
      </c>
      <c r="H913">
        <v>91</v>
      </c>
      <c r="I913">
        <v>1.5789999999999998E-2</v>
      </c>
      <c r="J913" s="8">
        <f t="shared" si="43"/>
        <v>2.7709999999999999E-2</v>
      </c>
      <c r="K913" s="9">
        <f t="shared" si="45"/>
        <v>0.25</v>
      </c>
      <c r="L913" t="s">
        <v>2538</v>
      </c>
      <c r="M913" s="1" t="str">
        <f t="array" ref="M913">INDEX($P$2:$P$34, MATCH(MIN(ABS($O$2:$O$34 - K913)), ABS($O$2:$O$34 - K913), 0))</f>
        <v>13 SEM</v>
      </c>
      <c r="N913" s="19">
        <f t="shared" si="44"/>
        <v>4.3499999999999997E-2</v>
      </c>
    </row>
    <row r="914" spans="1:14" x14ac:dyDescent="0.25">
      <c r="A914" t="s">
        <v>2541</v>
      </c>
      <c r="B914" t="s">
        <v>2542</v>
      </c>
      <c r="C914" t="s">
        <v>2543</v>
      </c>
      <c r="D914" s="7">
        <v>44664</v>
      </c>
      <c r="E914" s="7">
        <v>45028</v>
      </c>
      <c r="F914">
        <v>2.2000000000000002</v>
      </c>
      <c r="G914" t="s">
        <v>95</v>
      </c>
      <c r="H914">
        <v>364</v>
      </c>
      <c r="I914">
        <v>1.636E-2</v>
      </c>
      <c r="J914" s="8">
        <f t="shared" si="43"/>
        <v>5.6400000000000027E-3</v>
      </c>
      <c r="K914" s="9">
        <f t="shared" si="45"/>
        <v>1</v>
      </c>
      <c r="L914" t="s">
        <v>2544</v>
      </c>
      <c r="M914" s="1" t="str">
        <f t="array" ref="M914">INDEX($P$2:$P$34, MATCH(MIN(ABS($O$2:$O$34 - K914)), ABS($O$2:$O$34 - K914), 0))</f>
        <v>52 SEM</v>
      </c>
      <c r="N914" s="19">
        <f t="shared" si="44"/>
        <v>2.2000000000000002E-2</v>
      </c>
    </row>
    <row r="915" spans="1:14" x14ac:dyDescent="0.25">
      <c r="A915" t="s">
        <v>2545</v>
      </c>
      <c r="B915" t="s">
        <v>2546</v>
      </c>
      <c r="C915" t="s">
        <v>2546</v>
      </c>
      <c r="D915" s="7">
        <v>44665</v>
      </c>
      <c r="E915" s="7">
        <v>44939</v>
      </c>
      <c r="F915">
        <v>1.86</v>
      </c>
      <c r="G915" t="s">
        <v>54</v>
      </c>
      <c r="H915">
        <v>274</v>
      </c>
      <c r="I915">
        <v>1.6119999999999999E-2</v>
      </c>
      <c r="J915" s="8">
        <f t="shared" si="43"/>
        <v>2.480000000000003E-3</v>
      </c>
      <c r="K915" s="9">
        <f t="shared" si="45"/>
        <v>0.75</v>
      </c>
      <c r="L915" t="s">
        <v>2547</v>
      </c>
      <c r="M915" s="1" t="str">
        <f t="array" ref="M915">INDEX($P$2:$P$34, MATCH(MIN(ABS($O$2:$O$34 - K915)), ABS($O$2:$O$34 - K915), 0))</f>
        <v>26 SEM</v>
      </c>
      <c r="N915" s="19">
        <f t="shared" si="44"/>
        <v>1.8600000000000002E-2</v>
      </c>
    </row>
    <row r="916" spans="1:14" x14ac:dyDescent="0.25">
      <c r="A916" t="s">
        <v>2548</v>
      </c>
      <c r="B916" t="s">
        <v>2549</v>
      </c>
      <c r="C916" t="s">
        <v>2549</v>
      </c>
      <c r="D916" s="7">
        <v>44665</v>
      </c>
      <c r="E916" s="7">
        <v>44756</v>
      </c>
      <c r="F916">
        <v>1.73</v>
      </c>
      <c r="G916" t="s">
        <v>54</v>
      </c>
      <c r="H916">
        <v>91</v>
      </c>
      <c r="I916">
        <v>1.5730000000000001E-2</v>
      </c>
      <c r="J916" s="8">
        <f t="shared" si="43"/>
        <v>1.5699999999999985E-3</v>
      </c>
      <c r="K916" s="9">
        <f t="shared" si="45"/>
        <v>0.25</v>
      </c>
      <c r="L916" t="s">
        <v>2547</v>
      </c>
      <c r="M916" s="1" t="str">
        <f t="array" ref="M916">INDEX($P$2:$P$34, MATCH(MIN(ABS($O$2:$O$34 - K916)), ABS($O$2:$O$34 - K916), 0))</f>
        <v>13 SEM</v>
      </c>
      <c r="N916" s="19">
        <f t="shared" si="44"/>
        <v>1.7299999999999999E-2</v>
      </c>
    </row>
    <row r="917" spans="1:14" x14ac:dyDescent="0.25">
      <c r="A917" t="s">
        <v>2550</v>
      </c>
      <c r="B917" t="s">
        <v>2551</v>
      </c>
      <c r="C917" t="s">
        <v>2551</v>
      </c>
      <c r="D917" s="7">
        <v>44666</v>
      </c>
      <c r="E917" s="7">
        <v>46492</v>
      </c>
      <c r="F917">
        <v>2.85</v>
      </c>
      <c r="G917" t="s">
        <v>95</v>
      </c>
      <c r="H917">
        <v>1826</v>
      </c>
      <c r="I917">
        <v>2.1389999999999999E-2</v>
      </c>
      <c r="J917" s="8">
        <f t="shared" si="43"/>
        <v>7.1100000000000017E-3</v>
      </c>
      <c r="K917" s="9">
        <f t="shared" si="45"/>
        <v>5</v>
      </c>
      <c r="L917" t="s">
        <v>2552</v>
      </c>
      <c r="M917" s="1" t="str">
        <f t="array" ref="M917">INDEX($P$2:$P$34, MATCH(MIN(ABS($O$2:$O$34 - K917)), ABS($O$2:$O$34 - K917), 0))</f>
        <v>5 ANS</v>
      </c>
      <c r="N917" s="19">
        <f t="shared" si="44"/>
        <v>2.8500000000000001E-2</v>
      </c>
    </row>
    <row r="918" spans="1:14" x14ac:dyDescent="0.25">
      <c r="A918" t="s">
        <v>2553</v>
      </c>
      <c r="B918" t="s">
        <v>2554</v>
      </c>
      <c r="C918" t="s">
        <v>2555</v>
      </c>
      <c r="D918" s="7">
        <v>44666</v>
      </c>
      <c r="E918" s="7">
        <v>44848</v>
      </c>
      <c r="F918">
        <v>2.1</v>
      </c>
      <c r="G918" t="s">
        <v>95</v>
      </c>
      <c r="H918">
        <v>182</v>
      </c>
      <c r="I918">
        <v>1.5890000000000001E-2</v>
      </c>
      <c r="J918" s="8">
        <f t="shared" si="43"/>
        <v>5.11E-3</v>
      </c>
      <c r="K918" s="9">
        <f t="shared" si="45"/>
        <v>0.5</v>
      </c>
      <c r="L918" t="s">
        <v>2552</v>
      </c>
      <c r="M918" s="1" t="str">
        <f t="array" ref="M918">INDEX($P$2:$P$34, MATCH(MIN(ABS($O$2:$O$34 - K918)), ABS($O$2:$O$34 - K918), 0))</f>
        <v>26 SEM</v>
      </c>
      <c r="N918" s="19">
        <f t="shared" si="44"/>
        <v>2.1000000000000001E-2</v>
      </c>
    </row>
    <row r="919" spans="1:14" x14ac:dyDescent="0.25">
      <c r="A919" t="s">
        <v>2556</v>
      </c>
      <c r="B919" t="s">
        <v>2557</v>
      </c>
      <c r="C919" t="s">
        <v>2557</v>
      </c>
      <c r="D919" s="7">
        <v>44670</v>
      </c>
      <c r="E919" s="7">
        <v>44852</v>
      </c>
      <c r="F919">
        <v>2.5</v>
      </c>
      <c r="G919" t="s">
        <v>95</v>
      </c>
      <c r="H919">
        <v>182</v>
      </c>
      <c r="I919">
        <v>1.5949999999999999E-2</v>
      </c>
      <c r="J919" s="8">
        <f t="shared" si="43"/>
        <v>9.0500000000000025E-3</v>
      </c>
      <c r="K919" s="9">
        <f t="shared" si="45"/>
        <v>0.5</v>
      </c>
      <c r="L919" t="s">
        <v>2558</v>
      </c>
      <c r="M919" s="1" t="str">
        <f t="array" ref="M919">INDEX($P$2:$P$34, MATCH(MIN(ABS($O$2:$O$34 - K919)), ABS($O$2:$O$34 - K919), 0))</f>
        <v>26 SEM</v>
      </c>
      <c r="N919" s="19">
        <f t="shared" si="44"/>
        <v>2.5000000000000001E-2</v>
      </c>
    </row>
    <row r="920" spans="1:14" x14ac:dyDescent="0.25">
      <c r="A920" t="s">
        <v>2559</v>
      </c>
      <c r="B920" t="s">
        <v>2560</v>
      </c>
      <c r="C920" t="s">
        <v>2560</v>
      </c>
      <c r="D920" s="7">
        <v>44672</v>
      </c>
      <c r="E920" s="7">
        <v>45371</v>
      </c>
      <c r="F920">
        <v>2.25</v>
      </c>
      <c r="G920" t="s">
        <v>41</v>
      </c>
      <c r="H920">
        <v>699</v>
      </c>
      <c r="I920">
        <v>1.797E-2</v>
      </c>
      <c r="J920" s="8">
        <f t="shared" si="43"/>
        <v>4.5299999999999993E-3</v>
      </c>
      <c r="K920" s="9">
        <f t="shared" si="45"/>
        <v>2</v>
      </c>
      <c r="L920" t="s">
        <v>2558</v>
      </c>
      <c r="M920" s="1" t="str">
        <f t="array" ref="M920">INDEX($P$2:$P$34, MATCH(MIN(ABS($O$2:$O$34 - K920)), ABS($O$2:$O$34 - K920), 0))</f>
        <v>2 ANS</v>
      </c>
      <c r="N920" s="19">
        <f t="shared" si="44"/>
        <v>2.2499999999999999E-2</v>
      </c>
    </row>
    <row r="921" spans="1:14" x14ac:dyDescent="0.25">
      <c r="A921" t="s">
        <v>2561</v>
      </c>
      <c r="B921" t="s">
        <v>2562</v>
      </c>
      <c r="C921" t="s">
        <v>2562</v>
      </c>
      <c r="D921" s="7">
        <v>44673</v>
      </c>
      <c r="E921" s="7">
        <v>45037</v>
      </c>
      <c r="F921">
        <v>2.2000000000000002</v>
      </c>
      <c r="G921" t="s">
        <v>95</v>
      </c>
      <c r="H921">
        <v>364</v>
      </c>
      <c r="I921">
        <v>1.6459999999999999E-2</v>
      </c>
      <c r="J921" s="8">
        <f t="shared" si="43"/>
        <v>5.5400000000000033E-3</v>
      </c>
      <c r="K921" s="9">
        <f t="shared" si="45"/>
        <v>1</v>
      </c>
      <c r="L921" t="s">
        <v>2558</v>
      </c>
      <c r="M921" s="1" t="str">
        <f t="array" ref="M921">INDEX($P$2:$P$34, MATCH(MIN(ABS($O$2:$O$34 - K921)), ABS($O$2:$O$34 - K921), 0))</f>
        <v>52 SEM</v>
      </c>
      <c r="N921" s="19">
        <f t="shared" si="44"/>
        <v>2.2000000000000002E-2</v>
      </c>
    </row>
    <row r="922" spans="1:14" x14ac:dyDescent="0.25">
      <c r="A922" t="s">
        <v>2563</v>
      </c>
      <c r="B922" t="s">
        <v>2564</v>
      </c>
      <c r="C922" t="s">
        <v>2564</v>
      </c>
      <c r="D922" s="7">
        <v>44676</v>
      </c>
      <c r="E922" s="7">
        <v>44706</v>
      </c>
      <c r="F922">
        <v>4.3499999999999996</v>
      </c>
      <c r="G922" t="s">
        <v>153</v>
      </c>
      <c r="H922">
        <v>30</v>
      </c>
      <c r="I922">
        <v>1.5779999999999999E-2</v>
      </c>
      <c r="J922" s="8">
        <f t="shared" si="43"/>
        <v>2.7719999999999998E-2</v>
      </c>
      <c r="K922" s="9">
        <f t="shared" si="45"/>
        <v>0.08</v>
      </c>
      <c r="L922" t="s">
        <v>2565</v>
      </c>
      <c r="M922" s="1" t="str">
        <f t="array" ref="M922">INDEX($P$2:$P$34, MATCH(MIN(ABS($O$2:$O$34 - K922)), ABS($O$2:$O$34 - K922), 0))</f>
        <v>1 MOIS</v>
      </c>
      <c r="N922" s="19">
        <f t="shared" si="44"/>
        <v>4.3499999999999997E-2</v>
      </c>
    </row>
    <row r="923" spans="1:14" x14ac:dyDescent="0.25">
      <c r="A923" t="s">
        <v>2566</v>
      </c>
      <c r="B923" t="s">
        <v>2567</v>
      </c>
      <c r="C923" t="s">
        <v>2567</v>
      </c>
      <c r="D923" s="7">
        <v>44676</v>
      </c>
      <c r="E923" s="7">
        <v>44736</v>
      </c>
      <c r="F923">
        <v>4.3499999999999996</v>
      </c>
      <c r="G923" t="s">
        <v>153</v>
      </c>
      <c r="H923">
        <v>60</v>
      </c>
      <c r="I923">
        <v>1.5709999999999998E-2</v>
      </c>
      <c r="J923" s="8">
        <f t="shared" si="43"/>
        <v>2.7789999999999999E-2</v>
      </c>
      <c r="K923" s="9">
        <f t="shared" si="45"/>
        <v>0.16</v>
      </c>
      <c r="L923" t="s">
        <v>2565</v>
      </c>
      <c r="M923" s="1" t="str">
        <f t="array" ref="M923">INDEX($P$2:$P$34, MATCH(MIN(ABS($O$2:$O$34 - K923)), ABS($O$2:$O$34 - K923), 0))</f>
        <v>13 SEM</v>
      </c>
      <c r="N923" s="19">
        <f t="shared" si="44"/>
        <v>4.3499999999999997E-2</v>
      </c>
    </row>
    <row r="924" spans="1:14" x14ac:dyDescent="0.25">
      <c r="A924" t="s">
        <v>2568</v>
      </c>
      <c r="B924" t="s">
        <v>2569</v>
      </c>
      <c r="C924" t="s">
        <v>2569</v>
      </c>
      <c r="D924" s="7">
        <v>44676</v>
      </c>
      <c r="E924" s="7">
        <v>44767</v>
      </c>
      <c r="F924">
        <v>4.3499999999999996</v>
      </c>
      <c r="G924" t="s">
        <v>153</v>
      </c>
      <c r="H924">
        <v>91</v>
      </c>
      <c r="I924">
        <v>1.5769999999999999E-2</v>
      </c>
      <c r="J924" s="8">
        <f t="shared" si="43"/>
        <v>2.7729999999999998E-2</v>
      </c>
      <c r="K924" s="9">
        <f t="shared" si="45"/>
        <v>0.25</v>
      </c>
      <c r="L924" t="s">
        <v>2565</v>
      </c>
      <c r="M924" s="1" t="str">
        <f t="array" ref="M924">INDEX($P$2:$P$34, MATCH(MIN(ABS($O$2:$O$34 - K924)), ABS($O$2:$O$34 - K924), 0))</f>
        <v>13 SEM</v>
      </c>
      <c r="N924" s="19">
        <f t="shared" si="44"/>
        <v>4.3499999999999997E-2</v>
      </c>
    </row>
    <row r="925" spans="1:14" x14ac:dyDescent="0.25">
      <c r="A925" t="s">
        <v>2570</v>
      </c>
      <c r="B925" t="s">
        <v>2571</v>
      </c>
      <c r="C925" t="s">
        <v>2571</v>
      </c>
      <c r="D925" s="7">
        <v>44677</v>
      </c>
      <c r="E925" s="7">
        <v>45041</v>
      </c>
      <c r="F925">
        <v>1.91</v>
      </c>
      <c r="G925" t="s">
        <v>91</v>
      </c>
      <c r="H925">
        <v>364</v>
      </c>
      <c r="I925">
        <v>1.6549999999999999E-2</v>
      </c>
      <c r="J925" s="8">
        <f t="shared" si="43"/>
        <v>2.5500000000000002E-3</v>
      </c>
      <c r="K925" s="9">
        <f t="shared" si="45"/>
        <v>1</v>
      </c>
      <c r="L925" t="s">
        <v>2572</v>
      </c>
      <c r="M925" s="1" t="str">
        <f t="array" ref="M925">INDEX($P$2:$P$34, MATCH(MIN(ABS($O$2:$O$34 - K925)), ABS($O$2:$O$34 - K925), 0))</f>
        <v>52 SEM</v>
      </c>
      <c r="N925" s="19">
        <f t="shared" si="44"/>
        <v>1.9099999999999999E-2</v>
      </c>
    </row>
    <row r="926" spans="1:14" x14ac:dyDescent="0.25">
      <c r="A926" t="s">
        <v>2573</v>
      </c>
      <c r="B926" t="s">
        <v>2574</v>
      </c>
      <c r="C926" t="s">
        <v>2575</v>
      </c>
      <c r="D926" s="7">
        <v>44678</v>
      </c>
      <c r="E926" s="7">
        <v>45042</v>
      </c>
      <c r="F926">
        <v>1.91</v>
      </c>
      <c r="G926" t="s">
        <v>106</v>
      </c>
      <c r="H926">
        <v>364</v>
      </c>
      <c r="I926">
        <v>1.6549999999999999E-2</v>
      </c>
      <c r="J926" s="8">
        <f t="shared" si="43"/>
        <v>2.5500000000000002E-3</v>
      </c>
      <c r="K926" s="9">
        <f t="shared" si="45"/>
        <v>1</v>
      </c>
      <c r="L926" t="s">
        <v>2576</v>
      </c>
      <c r="M926" s="1" t="str">
        <f t="array" ref="M926">INDEX($P$2:$P$34, MATCH(MIN(ABS($O$2:$O$34 - K926)), ABS($O$2:$O$34 - K926), 0))</f>
        <v>52 SEM</v>
      </c>
      <c r="N926" s="19">
        <f t="shared" si="44"/>
        <v>1.9099999999999999E-2</v>
      </c>
    </row>
    <row r="927" spans="1:14" x14ac:dyDescent="0.25">
      <c r="A927" t="s">
        <v>2577</v>
      </c>
      <c r="B927" t="s">
        <v>2578</v>
      </c>
      <c r="C927" t="s">
        <v>2579</v>
      </c>
      <c r="D927" s="7">
        <v>44678</v>
      </c>
      <c r="E927" s="7">
        <v>44768</v>
      </c>
      <c r="F927">
        <v>1.78</v>
      </c>
      <c r="G927" t="s">
        <v>106</v>
      </c>
      <c r="H927">
        <v>90</v>
      </c>
      <c r="I927">
        <v>1.5610000000000001E-2</v>
      </c>
      <c r="J927" s="8">
        <f t="shared" si="43"/>
        <v>2.1899999999999992E-3</v>
      </c>
      <c r="K927" s="9">
        <f t="shared" si="45"/>
        <v>0.25</v>
      </c>
      <c r="L927" t="s">
        <v>2576</v>
      </c>
      <c r="M927" s="1" t="str">
        <f t="array" ref="M927">INDEX($P$2:$P$34, MATCH(MIN(ABS($O$2:$O$34 - K927)), ABS($O$2:$O$34 - K927), 0))</f>
        <v>13 SEM</v>
      </c>
      <c r="N927" s="19">
        <f t="shared" si="44"/>
        <v>1.78E-2</v>
      </c>
    </row>
    <row r="928" spans="1:14" x14ac:dyDescent="0.25">
      <c r="A928" t="s">
        <v>2580</v>
      </c>
      <c r="B928" t="s">
        <v>2581</v>
      </c>
      <c r="C928" t="s">
        <v>2581</v>
      </c>
      <c r="D928" s="7">
        <v>44679</v>
      </c>
      <c r="E928" s="7">
        <v>45775</v>
      </c>
      <c r="F928">
        <v>2.44</v>
      </c>
      <c r="G928" t="s">
        <v>680</v>
      </c>
      <c r="H928">
        <v>1096</v>
      </c>
      <c r="I928">
        <v>1.9369999999999998E-2</v>
      </c>
      <c r="J928" s="8">
        <f t="shared" si="43"/>
        <v>5.0299999999999997E-3</v>
      </c>
      <c r="K928" s="9">
        <f t="shared" si="45"/>
        <v>3</v>
      </c>
      <c r="L928" t="s">
        <v>2582</v>
      </c>
      <c r="M928" s="1" t="str">
        <f t="array" ref="M928">INDEX($P$2:$P$34, MATCH(MIN(ABS($O$2:$O$34 - K928)), ABS($O$2:$O$34 - K928), 0))</f>
        <v>3 ANS</v>
      </c>
      <c r="N928" s="19">
        <f t="shared" si="44"/>
        <v>2.4399999999999998E-2</v>
      </c>
    </row>
    <row r="929" spans="1:14" x14ac:dyDescent="0.25">
      <c r="A929" t="s">
        <v>2583</v>
      </c>
      <c r="B929" t="s">
        <v>2584</v>
      </c>
      <c r="C929" t="s">
        <v>2584</v>
      </c>
      <c r="D929" s="7">
        <v>44679</v>
      </c>
      <c r="E929" s="7">
        <v>46140</v>
      </c>
      <c r="F929">
        <v>2.58</v>
      </c>
      <c r="G929" t="s">
        <v>680</v>
      </c>
      <c r="H929">
        <v>1461</v>
      </c>
      <c r="I929">
        <v>2.1000000000000001E-2</v>
      </c>
      <c r="J929" s="8">
        <f t="shared" si="43"/>
        <v>4.7999999999999987E-3</v>
      </c>
      <c r="K929" s="9">
        <f t="shared" si="45"/>
        <v>4</v>
      </c>
      <c r="L929" t="s">
        <v>2582</v>
      </c>
      <c r="M929" s="1" t="str">
        <f t="array" ref="M929">INDEX($P$2:$P$34, MATCH(MIN(ABS($O$2:$O$34 - K929)), ABS($O$2:$O$34 - K929), 0))</f>
        <v>4 ANS</v>
      </c>
      <c r="N929" s="19">
        <f t="shared" si="44"/>
        <v>2.58E-2</v>
      </c>
    </row>
    <row r="930" spans="1:14" x14ac:dyDescent="0.25">
      <c r="A930" t="s">
        <v>2585</v>
      </c>
      <c r="B930" t="s">
        <v>2586</v>
      </c>
      <c r="C930" t="s">
        <v>2586</v>
      </c>
      <c r="D930" s="7">
        <v>44679</v>
      </c>
      <c r="E930" s="7">
        <v>46505</v>
      </c>
      <c r="F930">
        <v>2.74</v>
      </c>
      <c r="G930" t="s">
        <v>680</v>
      </c>
      <c r="H930">
        <v>1826</v>
      </c>
      <c r="I930">
        <v>2.2100000000000002E-2</v>
      </c>
      <c r="J930" s="8">
        <f t="shared" si="43"/>
        <v>5.2999999999999992E-3</v>
      </c>
      <c r="K930" s="9">
        <f t="shared" si="45"/>
        <v>5</v>
      </c>
      <c r="L930" t="s">
        <v>2582</v>
      </c>
      <c r="M930" s="1" t="str">
        <f t="array" ref="M930">INDEX($P$2:$P$34, MATCH(MIN(ABS($O$2:$O$34 - K930)), ABS($O$2:$O$34 - K930), 0))</f>
        <v>5 ANS</v>
      </c>
      <c r="N930" s="19">
        <f t="shared" si="44"/>
        <v>2.7400000000000001E-2</v>
      </c>
    </row>
    <row r="931" spans="1:14" x14ac:dyDescent="0.25">
      <c r="A931" t="s">
        <v>2587</v>
      </c>
      <c r="B931" t="s">
        <v>2588</v>
      </c>
      <c r="C931" t="s">
        <v>2588</v>
      </c>
      <c r="D931" s="7">
        <v>44680</v>
      </c>
      <c r="E931" s="7">
        <v>45411</v>
      </c>
      <c r="F931">
        <v>2.2000000000000002</v>
      </c>
      <c r="G931" t="s">
        <v>118</v>
      </c>
      <c r="H931">
        <v>731</v>
      </c>
      <c r="I931">
        <v>1.8339999999999999E-2</v>
      </c>
      <c r="J931" s="8">
        <f t="shared" si="43"/>
        <v>3.6600000000000035E-3</v>
      </c>
      <c r="K931" s="9">
        <f t="shared" si="45"/>
        <v>2</v>
      </c>
      <c r="L931" t="s">
        <v>2589</v>
      </c>
      <c r="M931" s="1" t="str">
        <f t="array" ref="M931">INDEX($P$2:$P$34, MATCH(MIN(ABS($O$2:$O$34 - K931)), ABS($O$2:$O$34 - K931), 0))</f>
        <v>2 ANS</v>
      </c>
      <c r="N931" s="19">
        <f t="shared" si="44"/>
        <v>2.2000000000000002E-2</v>
      </c>
    </row>
    <row r="932" spans="1:14" x14ac:dyDescent="0.25">
      <c r="A932" t="s">
        <v>2590</v>
      </c>
      <c r="B932" t="s">
        <v>2591</v>
      </c>
      <c r="C932" t="s">
        <v>2591</v>
      </c>
      <c r="D932" s="7">
        <v>44680</v>
      </c>
      <c r="E932" s="7">
        <v>45229</v>
      </c>
      <c r="F932">
        <v>2.0299999999999998</v>
      </c>
      <c r="G932" t="s">
        <v>118</v>
      </c>
      <c r="H932">
        <v>549</v>
      </c>
      <c r="I932">
        <v>1.7489999999999999E-2</v>
      </c>
      <c r="J932" s="8">
        <f t="shared" si="43"/>
        <v>2.81E-3</v>
      </c>
      <c r="K932" s="9">
        <f t="shared" si="45"/>
        <v>2</v>
      </c>
      <c r="L932" t="s">
        <v>2589</v>
      </c>
      <c r="M932" s="1" t="str">
        <f t="array" ref="M932">INDEX($P$2:$P$34, MATCH(MIN(ABS($O$2:$O$34 - K932)), ABS($O$2:$O$34 - K932), 0))</f>
        <v>2 ANS</v>
      </c>
      <c r="N932" s="19">
        <f t="shared" si="44"/>
        <v>2.0299999999999999E-2</v>
      </c>
    </row>
    <row r="933" spans="1:14" x14ac:dyDescent="0.25">
      <c r="A933" t="s">
        <v>2592</v>
      </c>
      <c r="B933" t="s">
        <v>2593</v>
      </c>
      <c r="C933" t="s">
        <v>2593</v>
      </c>
      <c r="D933" s="7">
        <v>44680</v>
      </c>
      <c r="E933" s="7">
        <v>45044</v>
      </c>
      <c r="F933">
        <v>1.91</v>
      </c>
      <c r="G933" t="s">
        <v>118</v>
      </c>
      <c r="H933">
        <v>364</v>
      </c>
      <c r="I933">
        <v>1.6549999999999999E-2</v>
      </c>
      <c r="J933" s="8">
        <f t="shared" si="43"/>
        <v>2.5500000000000002E-3</v>
      </c>
      <c r="K933" s="9">
        <f t="shared" si="45"/>
        <v>1</v>
      </c>
      <c r="L933" t="s">
        <v>2589</v>
      </c>
      <c r="M933" s="1" t="str">
        <f t="array" ref="M933">INDEX($P$2:$P$34, MATCH(MIN(ABS($O$2:$O$34 - K933)), ABS($O$2:$O$34 - K933), 0))</f>
        <v>52 SEM</v>
      </c>
      <c r="N933" s="19">
        <f t="shared" si="44"/>
        <v>1.9099999999999999E-2</v>
      </c>
    </row>
    <row r="934" spans="1:14" x14ac:dyDescent="0.25">
      <c r="A934" t="s">
        <v>2594</v>
      </c>
      <c r="B934" t="s">
        <v>2595</v>
      </c>
      <c r="C934" t="s">
        <v>2595</v>
      </c>
      <c r="D934" s="7">
        <v>44680</v>
      </c>
      <c r="E934" s="7">
        <v>45048</v>
      </c>
      <c r="F934">
        <v>2.1</v>
      </c>
      <c r="G934" t="s">
        <v>41</v>
      </c>
      <c r="H934">
        <v>368</v>
      </c>
      <c r="I934">
        <v>1.6799999999999999E-2</v>
      </c>
      <c r="J934" s="8">
        <f t="shared" si="43"/>
        <v>4.2000000000000023E-3</v>
      </c>
      <c r="K934" s="9">
        <f t="shared" si="45"/>
        <v>1</v>
      </c>
      <c r="L934" t="s">
        <v>2589</v>
      </c>
      <c r="M934" s="1" t="str">
        <f t="array" ref="M934">INDEX($P$2:$P$34, MATCH(MIN(ABS($O$2:$O$34 - K934)), ABS($O$2:$O$34 - K934), 0))</f>
        <v>52 SEM</v>
      </c>
      <c r="N934" s="19">
        <f t="shared" si="44"/>
        <v>2.1000000000000001E-2</v>
      </c>
    </row>
    <row r="935" spans="1:14" x14ac:dyDescent="0.25">
      <c r="A935" t="s">
        <v>2596</v>
      </c>
      <c r="B935" t="s">
        <v>2597</v>
      </c>
      <c r="C935" t="s">
        <v>2597</v>
      </c>
      <c r="D935" s="7">
        <v>44685</v>
      </c>
      <c r="E935" s="7">
        <v>44777</v>
      </c>
      <c r="F935">
        <v>4.3499999999999996</v>
      </c>
      <c r="G935" t="s">
        <v>153</v>
      </c>
      <c r="H935">
        <v>92</v>
      </c>
      <c r="I935">
        <v>1.6E-2</v>
      </c>
      <c r="J935" s="8">
        <f t="shared" si="43"/>
        <v>2.7499999999999997E-2</v>
      </c>
      <c r="K935" s="9">
        <f t="shared" si="45"/>
        <v>0.25</v>
      </c>
      <c r="L935" t="s">
        <v>2598</v>
      </c>
      <c r="M935" s="1" t="str">
        <f t="array" ref="M935">INDEX($P$2:$P$34, MATCH(MIN(ABS($O$2:$O$34 - K935)), ABS($O$2:$O$34 - K935), 0))</f>
        <v>13 SEM</v>
      </c>
      <c r="N935" s="19">
        <f t="shared" si="44"/>
        <v>4.3499999999999997E-2</v>
      </c>
    </row>
    <row r="936" spans="1:14" x14ac:dyDescent="0.25">
      <c r="A936" t="s">
        <v>2599</v>
      </c>
      <c r="B936" t="s">
        <v>2600</v>
      </c>
      <c r="C936" t="s">
        <v>2600</v>
      </c>
      <c r="D936" s="7">
        <v>44685</v>
      </c>
      <c r="E936" s="7">
        <v>44746</v>
      </c>
      <c r="F936">
        <v>4.3499999999999996</v>
      </c>
      <c r="G936" t="s">
        <v>153</v>
      </c>
      <c r="H936">
        <v>61</v>
      </c>
      <c r="I936">
        <v>1.584E-2</v>
      </c>
      <c r="J936" s="8">
        <f t="shared" si="43"/>
        <v>2.7659999999999997E-2</v>
      </c>
      <c r="K936" s="9">
        <f t="shared" si="45"/>
        <v>0.17</v>
      </c>
      <c r="L936" t="s">
        <v>2598</v>
      </c>
      <c r="M936" s="1" t="str">
        <f t="array" ref="M936">INDEX($P$2:$P$34, MATCH(MIN(ABS($O$2:$O$34 - K936)), ABS($O$2:$O$34 - K936), 0))</f>
        <v>13 SEM</v>
      </c>
      <c r="N936" s="19">
        <f t="shared" si="44"/>
        <v>4.3499999999999997E-2</v>
      </c>
    </row>
    <row r="937" spans="1:14" x14ac:dyDescent="0.25">
      <c r="A937" t="s">
        <v>2601</v>
      </c>
      <c r="B937" t="s">
        <v>2602</v>
      </c>
      <c r="C937" t="s">
        <v>2602</v>
      </c>
      <c r="D937" s="7">
        <v>44685</v>
      </c>
      <c r="E937" s="7">
        <v>44706</v>
      </c>
      <c r="F937">
        <v>4.3499999999999996</v>
      </c>
      <c r="G937" t="s">
        <v>153</v>
      </c>
      <c r="H937">
        <v>21</v>
      </c>
      <c r="I937">
        <v>1.5689999999999999E-2</v>
      </c>
      <c r="J937" s="8">
        <f t="shared" si="43"/>
        <v>2.7809999999999998E-2</v>
      </c>
      <c r="K937" s="9">
        <f t="shared" si="45"/>
        <v>0.06</v>
      </c>
      <c r="L937" t="s">
        <v>2598</v>
      </c>
      <c r="M937" s="1" t="str">
        <f t="array" ref="M937">INDEX($P$2:$P$34, MATCH(MIN(ABS($O$2:$O$34 - K937)), ABS($O$2:$O$34 - K937), 0))</f>
        <v>1 MOIS</v>
      </c>
      <c r="N937" s="19">
        <f t="shared" si="44"/>
        <v>4.3499999999999997E-2</v>
      </c>
    </row>
    <row r="938" spans="1:14" x14ac:dyDescent="0.25">
      <c r="A938" t="s">
        <v>2603</v>
      </c>
      <c r="B938" t="s">
        <v>2604</v>
      </c>
      <c r="C938" t="s">
        <v>2604</v>
      </c>
      <c r="D938" s="7">
        <v>44686</v>
      </c>
      <c r="E938" s="7">
        <v>45386</v>
      </c>
      <c r="F938">
        <v>2.9</v>
      </c>
      <c r="G938" t="s">
        <v>41</v>
      </c>
      <c r="H938">
        <v>700</v>
      </c>
      <c r="I938">
        <v>1.8169999999999999E-2</v>
      </c>
      <c r="J938" s="8">
        <f t="shared" si="43"/>
        <v>1.0829999999999999E-2</v>
      </c>
      <c r="K938" s="9">
        <f t="shared" si="45"/>
        <v>2</v>
      </c>
      <c r="L938" t="s">
        <v>2605</v>
      </c>
      <c r="M938" s="1" t="str">
        <f t="array" ref="M938">INDEX($P$2:$P$34, MATCH(MIN(ABS($O$2:$O$34 - K938)), ABS($O$2:$O$34 - K938), 0))</f>
        <v>2 ANS</v>
      </c>
      <c r="N938" s="19">
        <f t="shared" si="44"/>
        <v>2.8999999999999998E-2</v>
      </c>
    </row>
    <row r="939" spans="1:14" x14ac:dyDescent="0.25">
      <c r="A939" t="s">
        <v>2606</v>
      </c>
      <c r="B939" t="s">
        <v>2607</v>
      </c>
      <c r="C939" t="s">
        <v>2607</v>
      </c>
      <c r="D939" s="7">
        <v>44687</v>
      </c>
      <c r="E939" s="7">
        <v>46513</v>
      </c>
      <c r="F939">
        <v>2.82</v>
      </c>
      <c r="G939" t="s">
        <v>192</v>
      </c>
      <c r="H939">
        <v>1826</v>
      </c>
      <c r="I939">
        <v>2.2190000000000001E-2</v>
      </c>
      <c r="J939" s="8">
        <f t="shared" si="43"/>
        <v>6.009999999999998E-3</v>
      </c>
      <c r="K939" s="9">
        <f t="shared" si="45"/>
        <v>5</v>
      </c>
      <c r="L939" t="s">
        <v>2608</v>
      </c>
      <c r="M939" s="1" t="str">
        <f t="array" ref="M939">INDEX($P$2:$P$34, MATCH(MIN(ABS($O$2:$O$34 - K939)), ABS($O$2:$O$34 - K939), 0))</f>
        <v>5 ANS</v>
      </c>
      <c r="N939" s="19">
        <f t="shared" si="44"/>
        <v>2.8199999999999999E-2</v>
      </c>
    </row>
    <row r="940" spans="1:14" x14ac:dyDescent="0.25">
      <c r="A940" t="s">
        <v>2609</v>
      </c>
      <c r="B940" t="s">
        <v>2610</v>
      </c>
      <c r="C940" t="s">
        <v>2610</v>
      </c>
      <c r="D940" s="7">
        <v>44690</v>
      </c>
      <c r="E940" s="7">
        <v>45421</v>
      </c>
      <c r="F940">
        <v>2.17</v>
      </c>
      <c r="G940" t="s">
        <v>54</v>
      </c>
      <c r="H940">
        <v>731</v>
      </c>
      <c r="I940">
        <v>1.8270000000000002E-2</v>
      </c>
      <c r="J940" s="8">
        <f t="shared" si="43"/>
        <v>3.429999999999999E-3</v>
      </c>
      <c r="K940" s="9">
        <f t="shared" si="45"/>
        <v>2</v>
      </c>
      <c r="L940" t="s">
        <v>2608</v>
      </c>
      <c r="M940" s="1" t="str">
        <f t="array" ref="M940">INDEX($P$2:$P$34, MATCH(MIN(ABS($O$2:$O$34 - K940)), ABS($O$2:$O$34 - K940), 0))</f>
        <v>2 ANS</v>
      </c>
      <c r="N940" s="19">
        <f t="shared" si="44"/>
        <v>2.1700000000000001E-2</v>
      </c>
    </row>
    <row r="941" spans="1:14" x14ac:dyDescent="0.25">
      <c r="A941" t="s">
        <v>2611</v>
      </c>
      <c r="B941" t="s">
        <v>2612</v>
      </c>
      <c r="C941" t="s">
        <v>2612</v>
      </c>
      <c r="D941" s="7">
        <v>44690</v>
      </c>
      <c r="E941" s="7">
        <v>45054</v>
      </c>
      <c r="F941">
        <v>1.96</v>
      </c>
      <c r="G941" t="s">
        <v>54</v>
      </c>
      <c r="H941">
        <v>364</v>
      </c>
      <c r="I941">
        <v>1.6750000000000001E-2</v>
      </c>
      <c r="J941" s="8">
        <f t="shared" si="43"/>
        <v>2.8499999999999984E-3</v>
      </c>
      <c r="K941" s="9">
        <f t="shared" si="45"/>
        <v>1</v>
      </c>
      <c r="L941" t="s">
        <v>2608</v>
      </c>
      <c r="M941" s="1" t="str">
        <f t="array" ref="M941">INDEX($P$2:$P$34, MATCH(MIN(ABS($O$2:$O$34 - K941)), ABS($O$2:$O$34 - K941), 0))</f>
        <v>52 SEM</v>
      </c>
      <c r="N941" s="19">
        <f t="shared" si="44"/>
        <v>1.9599999999999999E-2</v>
      </c>
    </row>
    <row r="942" spans="1:14" x14ac:dyDescent="0.25">
      <c r="A942" t="s">
        <v>2613</v>
      </c>
      <c r="B942" t="s">
        <v>2614</v>
      </c>
      <c r="C942" t="s">
        <v>2614</v>
      </c>
      <c r="D942" s="7">
        <v>44690</v>
      </c>
      <c r="E942" s="7">
        <v>44872</v>
      </c>
      <c r="F942">
        <v>1.79</v>
      </c>
      <c r="G942" t="s">
        <v>54</v>
      </c>
      <c r="H942">
        <v>182</v>
      </c>
      <c r="I942">
        <v>1.5939999999999999E-2</v>
      </c>
      <c r="J942" s="8">
        <f t="shared" si="43"/>
        <v>1.9599999999999999E-3</v>
      </c>
      <c r="K942" s="9">
        <f t="shared" si="45"/>
        <v>0.5</v>
      </c>
      <c r="L942" t="s">
        <v>2608</v>
      </c>
      <c r="M942" s="1" t="str">
        <f t="array" ref="M942">INDEX($P$2:$P$34, MATCH(MIN(ABS($O$2:$O$34 - K942)), ABS($O$2:$O$34 - K942), 0))</f>
        <v>26 SEM</v>
      </c>
      <c r="N942" s="19">
        <f t="shared" si="44"/>
        <v>1.7899999999999999E-2</v>
      </c>
    </row>
    <row r="943" spans="1:14" x14ac:dyDescent="0.25">
      <c r="A943" t="s">
        <v>2615</v>
      </c>
      <c r="B943" t="s">
        <v>2616</v>
      </c>
      <c r="C943" t="s">
        <v>2616</v>
      </c>
      <c r="D943" s="7">
        <v>44705</v>
      </c>
      <c r="E943" s="7">
        <v>44796</v>
      </c>
      <c r="F943">
        <v>1.79</v>
      </c>
      <c r="G943" t="s">
        <v>782</v>
      </c>
      <c r="H943">
        <v>91</v>
      </c>
      <c r="I943">
        <v>1.52E-2</v>
      </c>
      <c r="J943" s="8">
        <f t="shared" si="43"/>
        <v>2.6999999999999993E-3</v>
      </c>
      <c r="K943" s="9">
        <f t="shared" si="45"/>
        <v>0.25</v>
      </c>
      <c r="L943" t="s">
        <v>2617</v>
      </c>
      <c r="M943" s="1" t="str">
        <f t="array" ref="M943">INDEX($P$2:$P$34, MATCH(MIN(ABS($O$2:$O$34 - K943)), ABS($O$2:$O$34 - K943), 0))</f>
        <v>13 SEM</v>
      </c>
      <c r="N943" s="19">
        <f t="shared" si="44"/>
        <v>1.7899999999999999E-2</v>
      </c>
    </row>
    <row r="944" spans="1:14" x14ac:dyDescent="0.25">
      <c r="A944" t="s">
        <v>2618</v>
      </c>
      <c r="B944" t="s">
        <v>2619</v>
      </c>
      <c r="C944" t="s">
        <v>2619</v>
      </c>
      <c r="D944" s="7">
        <v>44705</v>
      </c>
      <c r="E944" s="7">
        <v>44887</v>
      </c>
      <c r="F944">
        <v>1.84</v>
      </c>
      <c r="G944" t="s">
        <v>782</v>
      </c>
      <c r="H944">
        <v>182</v>
      </c>
      <c r="I944">
        <v>1.584E-2</v>
      </c>
      <c r="J944" s="8">
        <f t="shared" si="43"/>
        <v>2.5599999999999998E-3</v>
      </c>
      <c r="K944" s="9">
        <f t="shared" si="45"/>
        <v>0.5</v>
      </c>
      <c r="L944" t="s">
        <v>2617</v>
      </c>
      <c r="M944" s="1" t="str">
        <f t="array" ref="M944">INDEX($P$2:$P$34, MATCH(MIN(ABS($O$2:$O$34 - K944)), ABS($O$2:$O$34 - K944), 0))</f>
        <v>26 SEM</v>
      </c>
      <c r="N944" s="19">
        <f t="shared" si="44"/>
        <v>1.84E-2</v>
      </c>
    </row>
    <row r="945" spans="1:14" x14ac:dyDescent="0.25">
      <c r="A945" t="s">
        <v>2620</v>
      </c>
      <c r="B945" t="s">
        <v>2621</v>
      </c>
      <c r="C945" t="s">
        <v>2621</v>
      </c>
      <c r="D945" s="7">
        <v>44705</v>
      </c>
      <c r="E945" s="7">
        <v>45069</v>
      </c>
      <c r="F945">
        <v>1.96</v>
      </c>
      <c r="G945" t="s">
        <v>782</v>
      </c>
      <c r="H945">
        <v>364</v>
      </c>
      <c r="I945">
        <v>1.763E-2</v>
      </c>
      <c r="J945" s="8">
        <f t="shared" si="43"/>
        <v>1.9699999999999995E-3</v>
      </c>
      <c r="K945" s="9">
        <f t="shared" si="45"/>
        <v>1</v>
      </c>
      <c r="L945" t="s">
        <v>2617</v>
      </c>
      <c r="M945" s="1" t="str">
        <f t="array" ref="M945">INDEX($P$2:$P$34, MATCH(MIN(ABS($O$2:$O$34 - K945)), ABS($O$2:$O$34 - K945), 0))</f>
        <v>52 SEM</v>
      </c>
      <c r="N945" s="19">
        <f t="shared" si="44"/>
        <v>1.9599999999999999E-2</v>
      </c>
    </row>
    <row r="946" spans="1:14" x14ac:dyDescent="0.25">
      <c r="A946" t="s">
        <v>2622</v>
      </c>
      <c r="B946" t="s">
        <v>2623</v>
      </c>
      <c r="C946" t="s">
        <v>2623</v>
      </c>
      <c r="D946" s="7">
        <v>44705</v>
      </c>
      <c r="E946" s="7">
        <v>45436</v>
      </c>
      <c r="F946">
        <v>2.2400000000000002</v>
      </c>
      <c r="G946" t="s">
        <v>782</v>
      </c>
      <c r="H946">
        <v>731</v>
      </c>
      <c r="I946">
        <v>1.9740000000000001E-2</v>
      </c>
      <c r="J946" s="8">
        <f t="shared" si="43"/>
        <v>2.6600000000000026E-3</v>
      </c>
      <c r="K946" s="9">
        <f t="shared" si="45"/>
        <v>2</v>
      </c>
      <c r="L946" t="s">
        <v>2617</v>
      </c>
      <c r="M946" s="1" t="str">
        <f t="array" ref="M946">INDEX($P$2:$P$34, MATCH(MIN(ABS($O$2:$O$34 - K946)), ABS($O$2:$O$34 - K946), 0))</f>
        <v>2 ANS</v>
      </c>
      <c r="N946" s="19">
        <f t="shared" si="44"/>
        <v>2.2400000000000003E-2</v>
      </c>
    </row>
    <row r="947" spans="1:14" x14ac:dyDescent="0.25">
      <c r="A947" t="s">
        <v>2624</v>
      </c>
      <c r="B947" t="s">
        <v>2625</v>
      </c>
      <c r="C947" t="s">
        <v>2625</v>
      </c>
      <c r="D947" s="7">
        <v>44705</v>
      </c>
      <c r="E947" s="7">
        <v>46531</v>
      </c>
      <c r="F947">
        <v>2.72</v>
      </c>
      <c r="G947" t="s">
        <v>782</v>
      </c>
      <c r="H947">
        <v>1826</v>
      </c>
      <c r="I947">
        <v>2.2249999999999999E-2</v>
      </c>
      <c r="J947" s="8">
        <f t="shared" si="43"/>
        <v>4.950000000000003E-3</v>
      </c>
      <c r="K947" s="9">
        <f t="shared" si="45"/>
        <v>5</v>
      </c>
      <c r="L947" t="s">
        <v>2617</v>
      </c>
      <c r="M947" s="1" t="str">
        <f t="array" ref="M947">INDEX($P$2:$P$34, MATCH(MIN(ABS($O$2:$O$34 - K947)), ABS($O$2:$O$34 - K947), 0))</f>
        <v>5 ANS</v>
      </c>
      <c r="N947" s="19">
        <f t="shared" si="44"/>
        <v>2.7200000000000002E-2</v>
      </c>
    </row>
    <row r="948" spans="1:14" x14ac:dyDescent="0.25">
      <c r="A948" t="s">
        <v>2626</v>
      </c>
      <c r="B948" t="s">
        <v>2627</v>
      </c>
      <c r="C948" t="s">
        <v>2627</v>
      </c>
      <c r="D948" s="7">
        <v>44706</v>
      </c>
      <c r="E948" s="7">
        <v>44791</v>
      </c>
      <c r="F948">
        <v>4.3499999999999996</v>
      </c>
      <c r="G948" t="s">
        <v>153</v>
      </c>
      <c r="H948">
        <v>85</v>
      </c>
      <c r="I948">
        <v>1.5679999999999999E-2</v>
      </c>
      <c r="J948" s="8">
        <f t="shared" si="43"/>
        <v>2.7819999999999998E-2</v>
      </c>
      <c r="K948" s="9">
        <f t="shared" si="45"/>
        <v>0.23</v>
      </c>
      <c r="L948" t="s">
        <v>2628</v>
      </c>
      <c r="M948" s="1" t="str">
        <f t="array" ref="M948">INDEX($P$2:$P$34, MATCH(MIN(ABS($O$2:$O$34 - K948)), ABS($O$2:$O$34 - K948), 0))</f>
        <v>13 SEM</v>
      </c>
      <c r="N948" s="19">
        <f t="shared" si="44"/>
        <v>4.3499999999999997E-2</v>
      </c>
    </row>
    <row r="949" spans="1:14" x14ac:dyDescent="0.25">
      <c r="A949" t="s">
        <v>2629</v>
      </c>
      <c r="B949" t="s">
        <v>2630</v>
      </c>
      <c r="C949" t="s">
        <v>2630</v>
      </c>
      <c r="D949" s="7">
        <v>44706</v>
      </c>
      <c r="E949" s="7">
        <v>44757</v>
      </c>
      <c r="F949">
        <v>4.3499999999999996</v>
      </c>
      <c r="G949" t="s">
        <v>153</v>
      </c>
      <c r="H949">
        <v>51</v>
      </c>
      <c r="I949">
        <v>1.554E-2</v>
      </c>
      <c r="J949" s="8">
        <f t="shared" si="43"/>
        <v>2.7959999999999999E-2</v>
      </c>
      <c r="K949" s="9">
        <f t="shared" si="45"/>
        <v>0.14000000000000001</v>
      </c>
      <c r="L949" t="s">
        <v>2628</v>
      </c>
      <c r="M949" s="1" t="str">
        <f t="array" ref="M949">INDEX($P$2:$P$34, MATCH(MIN(ABS($O$2:$O$34 - K949)), ABS($O$2:$O$34 - K949), 0))</f>
        <v>13 SEM</v>
      </c>
      <c r="N949" s="19">
        <f t="shared" si="44"/>
        <v>4.3499999999999997E-2</v>
      </c>
    </row>
    <row r="950" spans="1:14" x14ac:dyDescent="0.25">
      <c r="A950" t="s">
        <v>2631</v>
      </c>
      <c r="B950" t="s">
        <v>2632</v>
      </c>
      <c r="C950" t="s">
        <v>2632</v>
      </c>
      <c r="D950" s="7">
        <v>44708</v>
      </c>
      <c r="E950" s="7">
        <v>44734</v>
      </c>
      <c r="F950">
        <v>3.7</v>
      </c>
      <c r="G950" t="s">
        <v>153</v>
      </c>
      <c r="H950">
        <v>26</v>
      </c>
      <c r="I950">
        <v>1.5520000000000001E-2</v>
      </c>
      <c r="J950" s="8">
        <f t="shared" si="43"/>
        <v>2.1480000000000006E-2</v>
      </c>
      <c r="K950" s="9">
        <f t="shared" si="45"/>
        <v>7.0000000000000007E-2</v>
      </c>
      <c r="L950" t="s">
        <v>2633</v>
      </c>
      <c r="M950" s="1" t="str">
        <f t="array" ref="M950">INDEX($P$2:$P$34, MATCH(MIN(ABS($O$2:$O$34 - K950)), ABS($O$2:$O$34 - K950), 0))</f>
        <v>1 MOIS</v>
      </c>
      <c r="N950" s="19">
        <f t="shared" si="44"/>
        <v>3.7000000000000005E-2</v>
      </c>
    </row>
    <row r="951" spans="1:14" x14ac:dyDescent="0.25">
      <c r="A951" t="s">
        <v>2634</v>
      </c>
      <c r="B951" t="s">
        <v>2635</v>
      </c>
      <c r="C951" t="s">
        <v>2635</v>
      </c>
      <c r="D951" s="7">
        <v>44708</v>
      </c>
      <c r="E951" s="7">
        <v>45439</v>
      </c>
      <c r="F951">
        <v>2.3199999999999998</v>
      </c>
      <c r="G951" t="s">
        <v>54</v>
      </c>
      <c r="H951">
        <v>731</v>
      </c>
      <c r="I951">
        <v>1.958E-2</v>
      </c>
      <c r="J951" s="8">
        <f t="shared" si="43"/>
        <v>3.6199999999999982E-3</v>
      </c>
      <c r="K951" s="9">
        <f t="shared" si="45"/>
        <v>2</v>
      </c>
      <c r="L951" t="s">
        <v>2633</v>
      </c>
      <c r="M951" s="1" t="str">
        <f t="array" ref="M951">INDEX($P$2:$P$34, MATCH(MIN(ABS($O$2:$O$34 - K951)), ABS($O$2:$O$34 - K951), 0))</f>
        <v>2 ANS</v>
      </c>
      <c r="N951" s="19">
        <f t="shared" si="44"/>
        <v>2.3199999999999998E-2</v>
      </c>
    </row>
    <row r="952" spans="1:14" x14ac:dyDescent="0.25">
      <c r="A952" t="s">
        <v>2636</v>
      </c>
      <c r="B952" t="s">
        <v>2637</v>
      </c>
      <c r="C952" t="s">
        <v>2637</v>
      </c>
      <c r="D952" s="7">
        <v>44708</v>
      </c>
      <c r="E952" s="7">
        <v>45408</v>
      </c>
      <c r="F952">
        <v>3</v>
      </c>
      <c r="G952" t="s">
        <v>41</v>
      </c>
      <c r="H952">
        <v>700</v>
      </c>
      <c r="I952">
        <v>1.949E-2</v>
      </c>
      <c r="J952" s="8">
        <f t="shared" si="43"/>
        <v>1.0509999999999999E-2</v>
      </c>
      <c r="K952" s="9">
        <f t="shared" si="45"/>
        <v>2</v>
      </c>
      <c r="L952" t="s">
        <v>2633</v>
      </c>
      <c r="M952" s="1" t="str">
        <f t="array" ref="M952">INDEX($P$2:$P$34, MATCH(MIN(ABS($O$2:$O$34 - K952)), ABS($O$2:$O$34 - K952), 0))</f>
        <v>2 ANS</v>
      </c>
      <c r="N952" s="19">
        <f t="shared" si="44"/>
        <v>0.03</v>
      </c>
    </row>
    <row r="953" spans="1:14" x14ac:dyDescent="0.25">
      <c r="A953" t="s">
        <v>2638</v>
      </c>
      <c r="B953" t="s">
        <v>2639</v>
      </c>
      <c r="C953" t="s">
        <v>2639</v>
      </c>
      <c r="D953" s="7">
        <v>44711</v>
      </c>
      <c r="E953" s="7">
        <v>45442</v>
      </c>
      <c r="F953">
        <v>2.2400000000000002</v>
      </c>
      <c r="G953" t="s">
        <v>183</v>
      </c>
      <c r="H953">
        <v>731</v>
      </c>
      <c r="I953">
        <v>1.9599999999999999E-2</v>
      </c>
      <c r="J953" s="8">
        <f t="shared" si="43"/>
        <v>2.8000000000000039E-3</v>
      </c>
      <c r="K953" s="9">
        <f t="shared" si="45"/>
        <v>2</v>
      </c>
      <c r="L953" t="s">
        <v>2640</v>
      </c>
      <c r="M953" s="1" t="str">
        <f t="array" ref="M953">INDEX($P$2:$P$34, MATCH(MIN(ABS($O$2:$O$34 - K953)), ABS($O$2:$O$34 - K953), 0))</f>
        <v>2 ANS</v>
      </c>
      <c r="N953" s="19">
        <f t="shared" si="44"/>
        <v>2.2400000000000003E-2</v>
      </c>
    </row>
    <row r="954" spans="1:14" x14ac:dyDescent="0.25">
      <c r="A954" t="s">
        <v>2641</v>
      </c>
      <c r="B954" t="s">
        <v>2642</v>
      </c>
      <c r="C954" t="s">
        <v>2642</v>
      </c>
      <c r="D954" s="7">
        <v>44711</v>
      </c>
      <c r="E954" s="7">
        <v>45077</v>
      </c>
      <c r="F954">
        <v>2.2000000000000002</v>
      </c>
      <c r="G954" t="s">
        <v>41</v>
      </c>
      <c r="H954">
        <v>366</v>
      </c>
      <c r="I954">
        <v>1.788E-2</v>
      </c>
      <c r="J954" s="8">
        <f t="shared" si="43"/>
        <v>4.1200000000000021E-3</v>
      </c>
      <c r="K954" s="9">
        <f t="shared" si="45"/>
        <v>1</v>
      </c>
      <c r="L954" t="s">
        <v>2640</v>
      </c>
      <c r="M954" s="1" t="str">
        <f t="array" ref="M954">INDEX($P$2:$P$34, MATCH(MIN(ABS($O$2:$O$34 - K954)), ABS($O$2:$O$34 - K954), 0))</f>
        <v>52 SEM</v>
      </c>
      <c r="N954" s="19">
        <f t="shared" si="44"/>
        <v>2.2000000000000002E-2</v>
      </c>
    </row>
    <row r="955" spans="1:14" x14ac:dyDescent="0.25">
      <c r="A955" t="s">
        <v>2643</v>
      </c>
      <c r="B955" t="s">
        <v>2644</v>
      </c>
      <c r="C955" t="s">
        <v>2644</v>
      </c>
      <c r="D955" s="7">
        <v>44712</v>
      </c>
      <c r="E955" s="7">
        <v>45625</v>
      </c>
      <c r="F955">
        <v>2.5099999999999998</v>
      </c>
      <c r="G955" t="s">
        <v>264</v>
      </c>
      <c r="H955">
        <v>913</v>
      </c>
      <c r="I955">
        <v>2.0060000000000001E-2</v>
      </c>
      <c r="J955" s="8">
        <f t="shared" si="43"/>
        <v>5.0399999999999959E-3</v>
      </c>
      <c r="K955" s="9">
        <f t="shared" si="45"/>
        <v>3</v>
      </c>
      <c r="L955" t="s">
        <v>2645</v>
      </c>
      <c r="M955" s="1" t="str">
        <f t="array" ref="M955">INDEX($P$2:$P$34, MATCH(MIN(ABS($O$2:$O$34 - K955)), ABS($O$2:$O$34 - K955), 0))</f>
        <v>3 ANS</v>
      </c>
      <c r="N955" s="19">
        <f t="shared" si="44"/>
        <v>2.5099999999999997E-2</v>
      </c>
    </row>
    <row r="956" spans="1:14" x14ac:dyDescent="0.25">
      <c r="A956" t="s">
        <v>2646</v>
      </c>
      <c r="B956" t="s">
        <v>2647</v>
      </c>
      <c r="C956" t="s">
        <v>2647</v>
      </c>
      <c r="D956" s="7">
        <v>44712</v>
      </c>
      <c r="E956" s="7">
        <v>45898</v>
      </c>
      <c r="F956">
        <v>2.7</v>
      </c>
      <c r="G956" t="s">
        <v>264</v>
      </c>
      <c r="H956">
        <v>1186</v>
      </c>
      <c r="I956">
        <v>2.0729999999999998E-2</v>
      </c>
      <c r="J956" s="8">
        <f t="shared" si="43"/>
        <v>6.2700000000000047E-3</v>
      </c>
      <c r="K956" s="9">
        <f t="shared" si="45"/>
        <v>3</v>
      </c>
      <c r="L956" t="s">
        <v>2645</v>
      </c>
      <c r="M956" s="1" t="str">
        <f t="array" ref="M956">INDEX($P$2:$P$34, MATCH(MIN(ABS($O$2:$O$34 - K956)), ABS($O$2:$O$34 - K956), 0))</f>
        <v>3 ANS</v>
      </c>
      <c r="N956" s="19">
        <f t="shared" si="44"/>
        <v>2.7000000000000003E-2</v>
      </c>
    </row>
    <row r="957" spans="1:14" x14ac:dyDescent="0.25">
      <c r="A957" t="s">
        <v>2648</v>
      </c>
      <c r="B957" t="s">
        <v>2649</v>
      </c>
      <c r="C957" t="s">
        <v>2649</v>
      </c>
      <c r="D957" s="7">
        <v>44712</v>
      </c>
      <c r="E957" s="7">
        <v>45078</v>
      </c>
      <c r="F957">
        <v>2.1</v>
      </c>
      <c r="G957" t="s">
        <v>41</v>
      </c>
      <c r="H957">
        <v>366</v>
      </c>
      <c r="I957">
        <v>1.7770000000000001E-2</v>
      </c>
      <c r="J957" s="8">
        <f t="shared" si="43"/>
        <v>3.2300000000000002E-3</v>
      </c>
      <c r="K957" s="9">
        <f t="shared" si="45"/>
        <v>1</v>
      </c>
      <c r="L957" t="s">
        <v>2645</v>
      </c>
      <c r="M957" s="1" t="str">
        <f t="array" ref="M957">INDEX($P$2:$P$34, MATCH(MIN(ABS($O$2:$O$34 - K957)), ABS($O$2:$O$34 - K957), 0))</f>
        <v>52 SEM</v>
      </c>
      <c r="N957" s="19">
        <f t="shared" si="44"/>
        <v>2.1000000000000001E-2</v>
      </c>
    </row>
    <row r="958" spans="1:14" x14ac:dyDescent="0.25">
      <c r="A958" t="s">
        <v>2650</v>
      </c>
      <c r="B958" t="s">
        <v>2651</v>
      </c>
      <c r="C958" t="s">
        <v>2652</v>
      </c>
      <c r="D958" s="7">
        <v>44712</v>
      </c>
      <c r="E958" s="7">
        <v>44803</v>
      </c>
      <c r="F958">
        <v>1.76</v>
      </c>
      <c r="G958" t="s">
        <v>106</v>
      </c>
      <c r="H958">
        <v>91</v>
      </c>
      <c r="I958">
        <v>1.5100000000000001E-2</v>
      </c>
      <c r="J958" s="8">
        <f t="shared" si="43"/>
        <v>2.5000000000000005E-3</v>
      </c>
      <c r="K958" s="9">
        <f t="shared" si="45"/>
        <v>0.25</v>
      </c>
      <c r="L958" t="s">
        <v>2645</v>
      </c>
      <c r="M958" s="1" t="str">
        <f t="array" ref="M958">INDEX($P$2:$P$34, MATCH(MIN(ABS($O$2:$O$34 - K958)), ABS($O$2:$O$34 - K958), 0))</f>
        <v>13 SEM</v>
      </c>
      <c r="N958" s="19">
        <f t="shared" si="44"/>
        <v>1.7600000000000001E-2</v>
      </c>
    </row>
    <row r="959" spans="1:14" x14ac:dyDescent="0.25">
      <c r="A959" t="s">
        <v>2653</v>
      </c>
      <c r="B959" t="s">
        <v>2654</v>
      </c>
      <c r="C959" t="s">
        <v>2655</v>
      </c>
      <c r="D959" s="7">
        <v>44712</v>
      </c>
      <c r="E959" s="7">
        <v>44894</v>
      </c>
      <c r="F959">
        <v>1.82</v>
      </c>
      <c r="G959" t="s">
        <v>106</v>
      </c>
      <c r="H959">
        <v>182</v>
      </c>
      <c r="I959">
        <v>1.617E-2</v>
      </c>
      <c r="J959" s="8">
        <f t="shared" si="43"/>
        <v>2.0300000000000006E-3</v>
      </c>
      <c r="K959" s="9">
        <f t="shared" si="45"/>
        <v>0.5</v>
      </c>
      <c r="L959" t="s">
        <v>2645</v>
      </c>
      <c r="M959" s="1" t="str">
        <f t="array" ref="M959">INDEX($P$2:$P$34, MATCH(MIN(ABS($O$2:$O$34 - K959)), ABS($O$2:$O$34 - K959), 0))</f>
        <v>26 SEM</v>
      </c>
      <c r="N959" s="19">
        <f t="shared" si="44"/>
        <v>1.8200000000000001E-2</v>
      </c>
    </row>
    <row r="960" spans="1:14" x14ac:dyDescent="0.25">
      <c r="A960" t="s">
        <v>2656</v>
      </c>
      <c r="B960" t="s">
        <v>2657</v>
      </c>
      <c r="C960" t="s">
        <v>2658</v>
      </c>
      <c r="D960" s="7">
        <v>44712</v>
      </c>
      <c r="E960" s="7">
        <v>45076</v>
      </c>
      <c r="F960">
        <v>2.0099999999999998</v>
      </c>
      <c r="G960" t="s">
        <v>106</v>
      </c>
      <c r="H960">
        <v>364</v>
      </c>
      <c r="I960">
        <v>1.7510000000000001E-2</v>
      </c>
      <c r="J960" s="8">
        <f t="shared" si="43"/>
        <v>2.5899999999999951E-3</v>
      </c>
      <c r="K960" s="9">
        <f t="shared" si="45"/>
        <v>1</v>
      </c>
      <c r="L960" t="s">
        <v>2645</v>
      </c>
      <c r="M960" s="1" t="str">
        <f t="array" ref="M960">INDEX($P$2:$P$34, MATCH(MIN(ABS($O$2:$O$34 - K960)), ABS($O$2:$O$34 - K960), 0))</f>
        <v>52 SEM</v>
      </c>
      <c r="N960" s="19">
        <f t="shared" si="44"/>
        <v>2.0099999999999996E-2</v>
      </c>
    </row>
    <row r="961" spans="1:14" x14ac:dyDescent="0.25">
      <c r="A961" t="s">
        <v>2659</v>
      </c>
      <c r="B961" t="s">
        <v>2660</v>
      </c>
      <c r="C961" t="s">
        <v>2660</v>
      </c>
      <c r="D961" s="7">
        <v>44714</v>
      </c>
      <c r="E961" s="7">
        <v>45810</v>
      </c>
      <c r="F961">
        <v>2.76</v>
      </c>
      <c r="G961" t="s">
        <v>173</v>
      </c>
      <c r="H961">
        <v>1096</v>
      </c>
      <c r="I961">
        <v>2.0459999999999999E-2</v>
      </c>
      <c r="J961" s="8">
        <f t="shared" si="43"/>
        <v>7.1400000000000005E-3</v>
      </c>
      <c r="K961" s="9">
        <f t="shared" si="45"/>
        <v>3</v>
      </c>
      <c r="L961" t="s">
        <v>2661</v>
      </c>
      <c r="M961" s="1" t="str">
        <f t="array" ref="M961">INDEX($P$2:$P$34, MATCH(MIN(ABS($O$2:$O$34 - K961)), ABS($O$2:$O$34 - K961), 0))</f>
        <v>3 ANS</v>
      </c>
      <c r="N961" s="19">
        <f t="shared" si="44"/>
        <v>2.76E-2</v>
      </c>
    </row>
    <row r="962" spans="1:14" x14ac:dyDescent="0.25">
      <c r="A962" t="s">
        <v>2662</v>
      </c>
      <c r="B962" t="s">
        <v>2663</v>
      </c>
      <c r="C962" t="s">
        <v>2663</v>
      </c>
      <c r="D962" s="7">
        <v>44718</v>
      </c>
      <c r="E962" s="7">
        <v>45449</v>
      </c>
      <c r="F962">
        <v>2.44</v>
      </c>
      <c r="G962" t="s">
        <v>192</v>
      </c>
      <c r="H962">
        <v>731</v>
      </c>
      <c r="I962">
        <v>1.9359999999999999E-2</v>
      </c>
      <c r="J962" s="8">
        <f t="shared" ref="J962:J1025" si="46">F962/100 - I962</f>
        <v>5.0399999999999993E-3</v>
      </c>
      <c r="K962" s="9">
        <f t="shared" si="45"/>
        <v>2</v>
      </c>
      <c r="L962" t="s">
        <v>2664</v>
      </c>
      <c r="M962" s="1" t="str">
        <f t="array" ref="M962">INDEX($P$2:$P$34, MATCH(MIN(ABS($O$2:$O$34 - K962)), ABS($O$2:$O$34 - K962), 0))</f>
        <v>2 ANS</v>
      </c>
      <c r="N962" s="19">
        <f t="shared" si="44"/>
        <v>2.4399999999999998E-2</v>
      </c>
    </row>
    <row r="963" spans="1:14" x14ac:dyDescent="0.25">
      <c r="A963" t="s">
        <v>2665</v>
      </c>
      <c r="B963" t="s">
        <v>2666</v>
      </c>
      <c r="C963" t="s">
        <v>2666</v>
      </c>
      <c r="D963" s="7">
        <v>44718</v>
      </c>
      <c r="E963" s="7">
        <v>45082</v>
      </c>
      <c r="F963">
        <v>2.65</v>
      </c>
      <c r="G963" t="s">
        <v>1322</v>
      </c>
      <c r="H963">
        <v>364</v>
      </c>
      <c r="I963">
        <v>1.7610000000000001E-2</v>
      </c>
      <c r="J963" s="8">
        <f t="shared" si="46"/>
        <v>8.8899999999999986E-3</v>
      </c>
      <c r="K963" s="9">
        <f t="shared" si="45"/>
        <v>1</v>
      </c>
      <c r="L963" t="s">
        <v>2664</v>
      </c>
      <c r="M963" s="1" t="str">
        <f t="array" ref="M963">INDEX($P$2:$P$34, MATCH(MIN(ABS($O$2:$O$34 - K963)), ABS($O$2:$O$34 - K963), 0))</f>
        <v>52 SEM</v>
      </c>
      <c r="N963" s="19">
        <f t="shared" ref="N963:N1026" si="47">F963/100</f>
        <v>2.6499999999999999E-2</v>
      </c>
    </row>
    <row r="964" spans="1:14" x14ac:dyDescent="0.25">
      <c r="A964" t="s">
        <v>2667</v>
      </c>
      <c r="B964" t="s">
        <v>2668</v>
      </c>
      <c r="C964" t="s">
        <v>2668</v>
      </c>
      <c r="D964" s="7">
        <v>44720</v>
      </c>
      <c r="E964" s="7">
        <v>44903</v>
      </c>
      <c r="F964">
        <v>2.15</v>
      </c>
      <c r="G964" t="s">
        <v>95</v>
      </c>
      <c r="H964">
        <v>183</v>
      </c>
      <c r="I964">
        <v>1.6549999999999999E-2</v>
      </c>
      <c r="J964" s="8">
        <f t="shared" si="46"/>
        <v>4.9499999999999995E-3</v>
      </c>
      <c r="K964" s="9">
        <f t="shared" si="45"/>
        <v>0.5</v>
      </c>
      <c r="L964" t="s">
        <v>2669</v>
      </c>
      <c r="M964" s="1" t="str">
        <f t="array" ref="M964">INDEX($P$2:$P$34, MATCH(MIN(ABS($O$2:$O$34 - K964)), ABS($O$2:$O$34 - K964), 0))</f>
        <v>26 SEM</v>
      </c>
      <c r="N964" s="19">
        <f t="shared" si="47"/>
        <v>2.1499999999999998E-2</v>
      </c>
    </row>
    <row r="965" spans="1:14" x14ac:dyDescent="0.25">
      <c r="A965" t="s">
        <v>2670</v>
      </c>
      <c r="B965" t="s">
        <v>2671</v>
      </c>
      <c r="C965" t="s">
        <v>2671</v>
      </c>
      <c r="D965" s="7">
        <v>44725</v>
      </c>
      <c r="E965" s="7">
        <v>45089</v>
      </c>
      <c r="F965">
        <v>2</v>
      </c>
      <c r="G965" t="s">
        <v>41</v>
      </c>
      <c r="H965">
        <v>364</v>
      </c>
      <c r="I965">
        <v>1.7690000000000001E-2</v>
      </c>
      <c r="J965" s="8">
        <f t="shared" si="46"/>
        <v>2.3099999999999996E-3</v>
      </c>
      <c r="K965" s="9">
        <f t="shared" si="45"/>
        <v>1</v>
      </c>
      <c r="L965" t="s">
        <v>2672</v>
      </c>
      <c r="M965" s="1" t="str">
        <f t="array" ref="M965">INDEX($P$2:$P$34, MATCH(MIN(ABS($O$2:$O$34 - K965)), ABS($O$2:$O$34 - K965), 0))</f>
        <v>52 SEM</v>
      </c>
      <c r="N965" s="19">
        <f t="shared" si="47"/>
        <v>0.02</v>
      </c>
    </row>
    <row r="966" spans="1:14" x14ac:dyDescent="0.25">
      <c r="A966" t="s">
        <v>2673</v>
      </c>
      <c r="B966" t="s">
        <v>2674</v>
      </c>
      <c r="C966" t="s">
        <v>2674</v>
      </c>
      <c r="D966" s="7">
        <v>44727</v>
      </c>
      <c r="E966" s="7">
        <v>44910</v>
      </c>
      <c r="F966">
        <v>2.15</v>
      </c>
      <c r="G966" t="s">
        <v>95</v>
      </c>
      <c r="H966">
        <v>183</v>
      </c>
      <c r="I966">
        <v>1.6580000000000001E-2</v>
      </c>
      <c r="J966" s="8">
        <f t="shared" si="46"/>
        <v>4.9199999999999973E-3</v>
      </c>
      <c r="K966" s="9">
        <f t="shared" si="45"/>
        <v>0.5</v>
      </c>
      <c r="L966" t="s">
        <v>2675</v>
      </c>
      <c r="M966" s="1" t="str">
        <f t="array" ref="M966">INDEX($P$2:$P$34, MATCH(MIN(ABS($O$2:$O$34 - K966)), ABS($O$2:$O$34 - K966), 0))</f>
        <v>26 SEM</v>
      </c>
      <c r="N966" s="19">
        <f t="shared" si="47"/>
        <v>2.1499999999999998E-2</v>
      </c>
    </row>
    <row r="967" spans="1:14" x14ac:dyDescent="0.25">
      <c r="A967" t="s">
        <v>2676</v>
      </c>
      <c r="B967" t="s">
        <v>2677</v>
      </c>
      <c r="C967" t="s">
        <v>2677</v>
      </c>
      <c r="D967" s="7">
        <v>44728</v>
      </c>
      <c r="E967" s="7">
        <v>45001</v>
      </c>
      <c r="F967">
        <v>1.95</v>
      </c>
      <c r="G967" t="s">
        <v>41</v>
      </c>
      <c r="H967">
        <v>273</v>
      </c>
      <c r="I967">
        <v>1.728E-2</v>
      </c>
      <c r="J967" s="8">
        <f t="shared" si="46"/>
        <v>2.2199999999999998E-3</v>
      </c>
      <c r="K967" s="9">
        <f t="shared" si="45"/>
        <v>0.75</v>
      </c>
      <c r="L967" t="s">
        <v>2678</v>
      </c>
      <c r="M967" s="1" t="str">
        <f t="array" ref="M967">INDEX($P$2:$P$34, MATCH(MIN(ABS($O$2:$O$34 - K967)), ABS($O$2:$O$34 - K967), 0))</f>
        <v>26 SEM</v>
      </c>
      <c r="N967" s="19">
        <f t="shared" si="47"/>
        <v>1.95E-2</v>
      </c>
    </row>
    <row r="968" spans="1:14" x14ac:dyDescent="0.25">
      <c r="A968" t="s">
        <v>2679</v>
      </c>
      <c r="B968" t="s">
        <v>2680</v>
      </c>
      <c r="C968" t="s">
        <v>2680</v>
      </c>
      <c r="D968" s="7">
        <v>44732</v>
      </c>
      <c r="E968" s="7">
        <v>45097</v>
      </c>
      <c r="F968">
        <v>2.4</v>
      </c>
      <c r="G968" t="s">
        <v>95</v>
      </c>
      <c r="H968">
        <v>365</v>
      </c>
      <c r="I968">
        <v>1.7819999999999999E-2</v>
      </c>
      <c r="J968" s="8">
        <f t="shared" si="46"/>
        <v>6.1800000000000015E-3</v>
      </c>
      <c r="K968" s="9">
        <f t="shared" si="45"/>
        <v>1</v>
      </c>
      <c r="L968" t="s">
        <v>2681</v>
      </c>
      <c r="M968" s="1" t="str">
        <f t="array" ref="M968">INDEX($P$2:$P$34, MATCH(MIN(ABS($O$2:$O$34 - K968)), ABS($O$2:$O$34 - K968), 0))</f>
        <v>52 SEM</v>
      </c>
      <c r="N968" s="19">
        <f t="shared" si="47"/>
        <v>2.4E-2</v>
      </c>
    </row>
    <row r="969" spans="1:14" x14ac:dyDescent="0.25">
      <c r="A969" t="s">
        <v>2682</v>
      </c>
      <c r="B969" t="s">
        <v>2683</v>
      </c>
      <c r="C969" t="s">
        <v>2683</v>
      </c>
      <c r="D969" s="7">
        <v>44736</v>
      </c>
      <c r="E969" s="7">
        <v>44889</v>
      </c>
      <c r="F969">
        <v>4.3499999999999996</v>
      </c>
      <c r="G969" t="s">
        <v>153</v>
      </c>
      <c r="H969">
        <v>153</v>
      </c>
      <c r="I969">
        <v>1.66E-2</v>
      </c>
      <c r="J969" s="8">
        <f t="shared" si="46"/>
        <v>2.6899999999999997E-2</v>
      </c>
      <c r="K969" s="9">
        <f t="shared" si="45"/>
        <v>0.42</v>
      </c>
      <c r="L969" t="s">
        <v>2684</v>
      </c>
      <c r="M969" s="1" t="str">
        <f t="array" ref="M969">INDEX($P$2:$P$34, MATCH(MIN(ABS($O$2:$O$34 - K969)), ABS($O$2:$O$34 - K969), 0))</f>
        <v>26 SEM</v>
      </c>
      <c r="N969" s="19">
        <f t="shared" si="47"/>
        <v>4.3499999999999997E-2</v>
      </c>
    </row>
    <row r="970" spans="1:14" x14ac:dyDescent="0.25">
      <c r="A970" t="s">
        <v>2685</v>
      </c>
      <c r="B970" t="s">
        <v>2686</v>
      </c>
      <c r="C970" t="s">
        <v>2686</v>
      </c>
      <c r="D970" s="7">
        <v>44736</v>
      </c>
      <c r="E970" s="7">
        <v>44858</v>
      </c>
      <c r="F970">
        <v>4.3499999999999996</v>
      </c>
      <c r="G970" t="s">
        <v>153</v>
      </c>
      <c r="H970">
        <v>122</v>
      </c>
      <c r="I970">
        <v>1.6410000000000001E-2</v>
      </c>
      <c r="J970" s="8">
        <f t="shared" si="46"/>
        <v>2.7089999999999996E-2</v>
      </c>
      <c r="K970" s="9">
        <f t="shared" si="45"/>
        <v>0.33</v>
      </c>
      <c r="L970" t="s">
        <v>2684</v>
      </c>
      <c r="M970" s="1" t="str">
        <f t="array" ref="M970">INDEX($P$2:$P$34, MATCH(MIN(ABS($O$2:$O$34 - K970)), ABS($O$2:$O$34 - K970), 0))</f>
        <v>13 SEM</v>
      </c>
      <c r="N970" s="19">
        <f t="shared" si="47"/>
        <v>4.3499999999999997E-2</v>
      </c>
    </row>
    <row r="971" spans="1:14" x14ac:dyDescent="0.25">
      <c r="A971" t="s">
        <v>2687</v>
      </c>
      <c r="B971" t="s">
        <v>2688</v>
      </c>
      <c r="C971" t="s">
        <v>2688</v>
      </c>
      <c r="D971" s="7">
        <v>44736</v>
      </c>
      <c r="E971" s="7">
        <v>44827</v>
      </c>
      <c r="F971">
        <v>4.3499999999999996</v>
      </c>
      <c r="G971" t="s">
        <v>153</v>
      </c>
      <c r="H971">
        <v>91</v>
      </c>
      <c r="I971">
        <v>1.6219999999999998E-2</v>
      </c>
      <c r="J971" s="8">
        <f t="shared" si="46"/>
        <v>2.7279999999999999E-2</v>
      </c>
      <c r="K971" s="9">
        <f t="shared" si="45"/>
        <v>0.25</v>
      </c>
      <c r="L971" t="s">
        <v>2684</v>
      </c>
      <c r="M971" s="1" t="str">
        <f t="array" ref="M971">INDEX($P$2:$P$34, MATCH(MIN(ABS($O$2:$O$34 - K971)), ABS($O$2:$O$34 - K971), 0))</f>
        <v>13 SEM</v>
      </c>
      <c r="N971" s="19">
        <f t="shared" si="47"/>
        <v>4.3499999999999997E-2</v>
      </c>
    </row>
    <row r="972" spans="1:14" x14ac:dyDescent="0.25">
      <c r="A972" t="s">
        <v>2689</v>
      </c>
      <c r="B972" t="s">
        <v>2690</v>
      </c>
      <c r="C972" t="s">
        <v>2690</v>
      </c>
      <c r="D972" s="7">
        <v>44736</v>
      </c>
      <c r="E972" s="7">
        <v>44797</v>
      </c>
      <c r="F972">
        <v>4.3499999999999996</v>
      </c>
      <c r="G972" t="s">
        <v>153</v>
      </c>
      <c r="H972">
        <v>61</v>
      </c>
      <c r="I972">
        <v>1.6150000000000001E-2</v>
      </c>
      <c r="J972" s="8">
        <f t="shared" si="46"/>
        <v>2.7349999999999996E-2</v>
      </c>
      <c r="K972" s="9">
        <f t="shared" si="45"/>
        <v>0.17</v>
      </c>
      <c r="L972" t="s">
        <v>2684</v>
      </c>
      <c r="M972" s="1" t="str">
        <f t="array" ref="M972">INDEX($P$2:$P$34, MATCH(MIN(ABS($O$2:$O$34 - K972)), ABS($O$2:$O$34 - K972), 0))</f>
        <v>13 SEM</v>
      </c>
      <c r="N972" s="19">
        <f t="shared" si="47"/>
        <v>4.3499999999999997E-2</v>
      </c>
    </row>
    <row r="973" spans="1:14" x14ac:dyDescent="0.25">
      <c r="A973" t="s">
        <v>2691</v>
      </c>
      <c r="B973" t="s">
        <v>2692</v>
      </c>
      <c r="C973" t="s">
        <v>2692</v>
      </c>
      <c r="D973" s="7">
        <v>44736</v>
      </c>
      <c r="E973" s="7">
        <v>45832</v>
      </c>
      <c r="F973">
        <v>1.75</v>
      </c>
      <c r="G973" t="s">
        <v>95</v>
      </c>
      <c r="H973">
        <v>1096</v>
      </c>
      <c r="I973">
        <v>2.1190000000000001E-2</v>
      </c>
      <c r="J973" s="8">
        <f t="shared" si="46"/>
        <v>-3.6899999999999988E-3</v>
      </c>
      <c r="K973" s="9">
        <f t="shared" si="45"/>
        <v>3</v>
      </c>
      <c r="L973" t="s">
        <v>2684</v>
      </c>
      <c r="M973" s="1" t="str">
        <f t="array" ref="M973">INDEX($P$2:$P$34, MATCH(MIN(ABS($O$2:$O$34 - K973)), ABS($O$2:$O$34 - K973), 0))</f>
        <v>3 ANS</v>
      </c>
      <c r="N973" s="19">
        <f t="shared" si="47"/>
        <v>1.7500000000000002E-2</v>
      </c>
    </row>
    <row r="974" spans="1:14" x14ac:dyDescent="0.25">
      <c r="A974" t="s">
        <v>2693</v>
      </c>
      <c r="B974" t="s">
        <v>2694</v>
      </c>
      <c r="C974" t="s">
        <v>2694</v>
      </c>
      <c r="D974" s="7">
        <v>44739</v>
      </c>
      <c r="E974" s="7">
        <v>44831</v>
      </c>
      <c r="F974">
        <v>1.83</v>
      </c>
      <c r="G974" t="s">
        <v>41</v>
      </c>
      <c r="H974">
        <v>92</v>
      </c>
      <c r="I974">
        <v>1.6320000000000001E-2</v>
      </c>
      <c r="J974" s="8">
        <f t="shared" si="46"/>
        <v>1.9799999999999991E-3</v>
      </c>
      <c r="K974" s="9">
        <f t="shared" si="45"/>
        <v>0.25</v>
      </c>
      <c r="L974" t="s">
        <v>2695</v>
      </c>
      <c r="M974" s="1" t="str">
        <f t="array" ref="M974">INDEX($P$2:$P$34, MATCH(MIN(ABS($O$2:$O$34 - K974)), ABS($O$2:$O$34 - K974), 0))</f>
        <v>13 SEM</v>
      </c>
      <c r="N974" s="19">
        <f t="shared" si="47"/>
        <v>1.83E-2</v>
      </c>
    </row>
    <row r="975" spans="1:14" x14ac:dyDescent="0.25">
      <c r="A975" t="s">
        <v>2696</v>
      </c>
      <c r="B975" t="s">
        <v>2697</v>
      </c>
      <c r="C975" t="s">
        <v>2697</v>
      </c>
      <c r="D975" s="7">
        <v>44742</v>
      </c>
      <c r="E975" s="7">
        <v>44925</v>
      </c>
      <c r="F975">
        <v>1.95</v>
      </c>
      <c r="G975" t="s">
        <v>118</v>
      </c>
      <c r="H975">
        <v>183</v>
      </c>
      <c r="I975">
        <v>1.711E-2</v>
      </c>
      <c r="J975" s="8">
        <f t="shared" si="46"/>
        <v>2.3899999999999998E-3</v>
      </c>
      <c r="K975" s="9">
        <f t="shared" ref="K975:K1038" si="48">IF(H975/365&lt;1,ROUND(H975/365,2),ROUND(H975/365,0))</f>
        <v>0.5</v>
      </c>
      <c r="L975" t="s">
        <v>2698</v>
      </c>
      <c r="M975" s="1" t="str">
        <f t="array" ref="M975">INDEX($P$2:$P$34, MATCH(MIN(ABS($O$2:$O$34 - K975)), ABS($O$2:$O$34 - K975), 0))</f>
        <v>26 SEM</v>
      </c>
      <c r="N975" s="19">
        <f t="shared" si="47"/>
        <v>1.95E-2</v>
      </c>
    </row>
    <row r="976" spans="1:14" x14ac:dyDescent="0.25">
      <c r="A976" t="s">
        <v>2699</v>
      </c>
      <c r="B976" t="s">
        <v>2700</v>
      </c>
      <c r="C976" t="s">
        <v>2700</v>
      </c>
      <c r="D976" s="7">
        <v>44742</v>
      </c>
      <c r="E976" s="7">
        <v>45107</v>
      </c>
      <c r="F976">
        <v>2.0699999999999998</v>
      </c>
      <c r="G976" t="s">
        <v>118</v>
      </c>
      <c r="H976">
        <v>365</v>
      </c>
      <c r="I976">
        <v>1.796E-2</v>
      </c>
      <c r="J976" s="8">
        <f t="shared" si="46"/>
        <v>2.7399999999999994E-3</v>
      </c>
      <c r="K976" s="9">
        <f t="shared" si="48"/>
        <v>1</v>
      </c>
      <c r="L976" t="s">
        <v>2698</v>
      </c>
      <c r="M976" s="1" t="str">
        <f t="array" ref="M976">INDEX($P$2:$P$34, MATCH(MIN(ABS($O$2:$O$34 - K976)), ABS($O$2:$O$34 - K976), 0))</f>
        <v>52 SEM</v>
      </c>
      <c r="N976" s="19">
        <f t="shared" si="47"/>
        <v>2.07E-2</v>
      </c>
    </row>
    <row r="977" spans="1:14" x14ac:dyDescent="0.25">
      <c r="A977" t="s">
        <v>2701</v>
      </c>
      <c r="B977" t="s">
        <v>2702</v>
      </c>
      <c r="C977" t="s">
        <v>2702</v>
      </c>
      <c r="D977" s="7">
        <v>44742</v>
      </c>
      <c r="E977" s="7">
        <v>44925</v>
      </c>
      <c r="F977">
        <v>3.2</v>
      </c>
      <c r="G977" t="s">
        <v>95</v>
      </c>
      <c r="H977">
        <v>183</v>
      </c>
      <c r="I977">
        <v>1.711E-2</v>
      </c>
      <c r="J977" s="8">
        <f t="shared" si="46"/>
        <v>1.489E-2</v>
      </c>
      <c r="K977" s="9">
        <f t="shared" si="48"/>
        <v>0.5</v>
      </c>
      <c r="L977" t="s">
        <v>2698</v>
      </c>
      <c r="M977" s="1" t="str">
        <f t="array" ref="M977">INDEX($P$2:$P$34, MATCH(MIN(ABS($O$2:$O$34 - K977)), ABS($O$2:$O$34 - K977), 0))</f>
        <v>26 SEM</v>
      </c>
      <c r="N977" s="19">
        <f t="shared" si="47"/>
        <v>3.2000000000000001E-2</v>
      </c>
    </row>
    <row r="978" spans="1:14" x14ac:dyDescent="0.25">
      <c r="A978" t="s">
        <v>2703</v>
      </c>
      <c r="B978" t="s">
        <v>2704</v>
      </c>
      <c r="C978" t="s">
        <v>2704</v>
      </c>
      <c r="D978" s="7">
        <v>44746</v>
      </c>
      <c r="E978" s="7">
        <v>44809</v>
      </c>
      <c r="F978">
        <v>4.3499999999999996</v>
      </c>
      <c r="G978" t="s">
        <v>153</v>
      </c>
      <c r="H978">
        <v>63</v>
      </c>
      <c r="I978">
        <v>1.627E-2</v>
      </c>
      <c r="J978" s="8">
        <f t="shared" si="46"/>
        <v>2.7229999999999997E-2</v>
      </c>
      <c r="K978" s="9">
        <f t="shared" si="48"/>
        <v>0.17</v>
      </c>
      <c r="L978" t="s">
        <v>2705</v>
      </c>
      <c r="M978" s="1" t="str">
        <f t="array" ref="M978">INDEX($P$2:$P$34, MATCH(MIN(ABS($O$2:$O$34 - K978)), ABS($O$2:$O$34 - K978), 0))</f>
        <v>13 SEM</v>
      </c>
      <c r="N978" s="19">
        <f t="shared" si="47"/>
        <v>4.3499999999999997E-2</v>
      </c>
    </row>
    <row r="979" spans="1:14" x14ac:dyDescent="0.25">
      <c r="A979" t="s">
        <v>2706</v>
      </c>
      <c r="B979" t="s">
        <v>2707</v>
      </c>
      <c r="C979" t="s">
        <v>2707</v>
      </c>
      <c r="D979" s="7">
        <v>44748</v>
      </c>
      <c r="E979" s="7">
        <v>45114</v>
      </c>
      <c r="F979">
        <v>2.1</v>
      </c>
      <c r="G979" t="s">
        <v>41</v>
      </c>
      <c r="H979">
        <v>366</v>
      </c>
      <c r="I979">
        <v>1.8030000000000001E-2</v>
      </c>
      <c r="J979" s="8">
        <f t="shared" si="46"/>
        <v>2.9700000000000004E-3</v>
      </c>
      <c r="K979" s="9">
        <f t="shared" si="48"/>
        <v>1</v>
      </c>
      <c r="L979" t="s">
        <v>2708</v>
      </c>
      <c r="M979" s="1" t="str">
        <f t="array" ref="M979">INDEX($P$2:$P$34, MATCH(MIN(ABS($O$2:$O$34 - K979)), ABS($O$2:$O$34 - K979), 0))</f>
        <v>52 SEM</v>
      </c>
      <c r="N979" s="19">
        <f t="shared" si="47"/>
        <v>2.1000000000000001E-2</v>
      </c>
    </row>
    <row r="980" spans="1:14" x14ac:dyDescent="0.25">
      <c r="A980" t="s">
        <v>2709</v>
      </c>
      <c r="B980" t="s">
        <v>2710</v>
      </c>
      <c r="C980" t="s">
        <v>2710</v>
      </c>
      <c r="D980" s="7">
        <v>44750</v>
      </c>
      <c r="E980" s="7">
        <v>45117</v>
      </c>
      <c r="F980">
        <v>2.85</v>
      </c>
      <c r="G980" t="s">
        <v>95</v>
      </c>
      <c r="H980">
        <v>367</v>
      </c>
      <c r="I980">
        <v>1.8069999999999999E-2</v>
      </c>
      <c r="J980" s="8">
        <f t="shared" si="46"/>
        <v>1.0430000000000002E-2</v>
      </c>
      <c r="K980" s="9">
        <f t="shared" si="48"/>
        <v>1</v>
      </c>
      <c r="L980" t="s">
        <v>2711</v>
      </c>
      <c r="M980" s="1" t="str">
        <f t="array" ref="M980">INDEX($P$2:$P$34, MATCH(MIN(ABS($O$2:$O$34 - K980)), ABS($O$2:$O$34 - K980), 0))</f>
        <v>52 SEM</v>
      </c>
      <c r="N980" s="19">
        <f t="shared" si="47"/>
        <v>2.8500000000000001E-2</v>
      </c>
    </row>
    <row r="981" spans="1:14" x14ac:dyDescent="0.25">
      <c r="A981" t="s">
        <v>2712</v>
      </c>
      <c r="B981" t="s">
        <v>2713</v>
      </c>
      <c r="C981" t="s">
        <v>2713</v>
      </c>
      <c r="D981" s="7">
        <v>44754</v>
      </c>
      <c r="E981" s="7">
        <v>44846</v>
      </c>
      <c r="F981">
        <v>4.3499999999999996</v>
      </c>
      <c r="G981" t="s">
        <v>153</v>
      </c>
      <c r="H981">
        <v>92</v>
      </c>
      <c r="I981">
        <v>1.6310000000000002E-2</v>
      </c>
      <c r="J981" s="8">
        <f t="shared" si="46"/>
        <v>2.7189999999999995E-2</v>
      </c>
      <c r="K981" s="9">
        <f t="shared" si="48"/>
        <v>0.25</v>
      </c>
      <c r="L981" t="s">
        <v>2714</v>
      </c>
      <c r="M981" s="1" t="str">
        <f t="array" ref="M981">INDEX($P$2:$P$34, MATCH(MIN(ABS($O$2:$O$34 - K981)), ABS($O$2:$O$34 - K981), 0))</f>
        <v>13 SEM</v>
      </c>
      <c r="N981" s="19">
        <f t="shared" si="47"/>
        <v>4.3499999999999997E-2</v>
      </c>
    </row>
    <row r="982" spans="1:14" x14ac:dyDescent="0.25">
      <c r="A982" t="s">
        <v>2715</v>
      </c>
      <c r="B982" t="s">
        <v>2716</v>
      </c>
      <c r="C982" t="s">
        <v>2716</v>
      </c>
      <c r="D982" s="7">
        <v>44757</v>
      </c>
      <c r="E982" s="7">
        <v>44819</v>
      </c>
      <c r="F982">
        <v>4.3499999999999996</v>
      </c>
      <c r="G982" t="s">
        <v>153</v>
      </c>
      <c r="H982">
        <v>62</v>
      </c>
      <c r="I982">
        <v>1.6449999999999999E-2</v>
      </c>
      <c r="J982" s="8">
        <f t="shared" si="46"/>
        <v>2.7049999999999998E-2</v>
      </c>
      <c r="K982" s="9">
        <f t="shared" si="48"/>
        <v>0.17</v>
      </c>
      <c r="L982" t="s">
        <v>2717</v>
      </c>
      <c r="M982" s="1" t="str">
        <f t="array" ref="M982">INDEX($P$2:$P$34, MATCH(MIN(ABS($O$2:$O$34 - K982)), ABS($O$2:$O$34 - K982), 0))</f>
        <v>13 SEM</v>
      </c>
      <c r="N982" s="19">
        <f t="shared" si="47"/>
        <v>4.3499999999999997E-2</v>
      </c>
    </row>
    <row r="983" spans="1:14" x14ac:dyDescent="0.25">
      <c r="A983" t="s">
        <v>2718</v>
      </c>
      <c r="B983" t="s">
        <v>2719</v>
      </c>
      <c r="C983" t="s">
        <v>2719</v>
      </c>
      <c r="D983" s="7">
        <v>44763</v>
      </c>
      <c r="E983" s="7">
        <v>45859</v>
      </c>
      <c r="F983">
        <v>1.75</v>
      </c>
      <c r="G983" t="s">
        <v>95</v>
      </c>
      <c r="H983">
        <v>1096</v>
      </c>
      <c r="I983">
        <v>2.121E-2</v>
      </c>
      <c r="J983" s="8">
        <f t="shared" si="46"/>
        <v>-3.709999999999998E-3</v>
      </c>
      <c r="K983" s="9">
        <f t="shared" si="48"/>
        <v>3</v>
      </c>
      <c r="L983" t="s">
        <v>2720</v>
      </c>
      <c r="M983" s="1" t="str">
        <f t="array" ref="M983">INDEX($P$2:$P$34, MATCH(MIN(ABS($O$2:$O$34 - K983)), ABS($O$2:$O$34 - K983), 0))</f>
        <v>3 ANS</v>
      </c>
      <c r="N983" s="19">
        <f t="shared" si="47"/>
        <v>1.7500000000000002E-2</v>
      </c>
    </row>
    <row r="984" spans="1:14" x14ac:dyDescent="0.25">
      <c r="A984" t="s">
        <v>2721</v>
      </c>
      <c r="B984" t="s">
        <v>2722</v>
      </c>
      <c r="C984" t="s">
        <v>2722</v>
      </c>
      <c r="D984" s="7">
        <v>44767</v>
      </c>
      <c r="E984" s="7">
        <v>44859</v>
      </c>
      <c r="F984">
        <v>4.3499999999999996</v>
      </c>
      <c r="G984" t="s">
        <v>153</v>
      </c>
      <c r="H984">
        <v>92</v>
      </c>
      <c r="I984">
        <v>1.6789999999999999E-2</v>
      </c>
      <c r="J984" s="8">
        <f t="shared" si="46"/>
        <v>2.6709999999999998E-2</v>
      </c>
      <c r="K984" s="9">
        <f t="shared" si="48"/>
        <v>0.25</v>
      </c>
      <c r="L984" t="s">
        <v>2723</v>
      </c>
      <c r="M984" s="1" t="str">
        <f t="array" ref="M984">INDEX($P$2:$P$34, MATCH(MIN(ABS($O$2:$O$34 - K984)), ABS($O$2:$O$34 - K984), 0))</f>
        <v>13 SEM</v>
      </c>
      <c r="N984" s="19">
        <f t="shared" si="47"/>
        <v>4.3499999999999997E-2</v>
      </c>
    </row>
    <row r="985" spans="1:14" x14ac:dyDescent="0.25">
      <c r="A985" t="s">
        <v>2724</v>
      </c>
      <c r="B985" t="s">
        <v>2725</v>
      </c>
      <c r="C985" t="s">
        <v>2726</v>
      </c>
      <c r="D985" s="7">
        <v>44767</v>
      </c>
      <c r="E985" s="7">
        <v>44949</v>
      </c>
      <c r="F985">
        <v>2.2799999999999998</v>
      </c>
      <c r="G985" t="s">
        <v>27</v>
      </c>
      <c r="H985">
        <v>182</v>
      </c>
      <c r="I985">
        <v>1.7500000000000002E-2</v>
      </c>
      <c r="J985" s="8">
        <f t="shared" si="46"/>
        <v>5.2999999999999957E-3</v>
      </c>
      <c r="K985" s="9">
        <f t="shared" si="48"/>
        <v>0.5</v>
      </c>
      <c r="L985" t="s">
        <v>2723</v>
      </c>
      <c r="M985" s="1" t="str">
        <f t="array" ref="M985">INDEX($P$2:$P$34, MATCH(MIN(ABS($O$2:$O$34 - K985)), ABS($O$2:$O$34 - K985), 0))</f>
        <v>26 SEM</v>
      </c>
      <c r="N985" s="19">
        <f t="shared" si="47"/>
        <v>2.2799999999999997E-2</v>
      </c>
    </row>
    <row r="986" spans="1:14" x14ac:dyDescent="0.25">
      <c r="A986" t="s">
        <v>2727</v>
      </c>
      <c r="B986" t="s">
        <v>2728</v>
      </c>
      <c r="C986" t="s">
        <v>2729</v>
      </c>
      <c r="D986" s="7">
        <v>44769</v>
      </c>
      <c r="E986" s="7">
        <v>44860</v>
      </c>
      <c r="F986">
        <v>1.86</v>
      </c>
      <c r="G986" t="s">
        <v>106</v>
      </c>
      <c r="H986">
        <v>91</v>
      </c>
      <c r="I986">
        <v>1.6199999999999999E-2</v>
      </c>
      <c r="J986" s="8">
        <f t="shared" si="46"/>
        <v>2.4000000000000028E-3</v>
      </c>
      <c r="K986" s="9">
        <f t="shared" si="48"/>
        <v>0.25</v>
      </c>
      <c r="L986" t="s">
        <v>2730</v>
      </c>
      <c r="M986" s="1" t="str">
        <f t="array" ref="M986">INDEX($P$2:$P$34, MATCH(MIN(ABS($O$2:$O$34 - K986)), ABS($O$2:$O$34 - K986), 0))</f>
        <v>13 SEM</v>
      </c>
      <c r="N986" s="19">
        <f t="shared" si="47"/>
        <v>1.8600000000000002E-2</v>
      </c>
    </row>
    <row r="987" spans="1:14" x14ac:dyDescent="0.25">
      <c r="A987" t="s">
        <v>2731</v>
      </c>
      <c r="B987" t="s">
        <v>2732</v>
      </c>
      <c r="C987" t="s">
        <v>2733</v>
      </c>
      <c r="D987" s="7">
        <v>44769</v>
      </c>
      <c r="E987" s="7">
        <v>45133</v>
      </c>
      <c r="F987">
        <v>2.11</v>
      </c>
      <c r="G987" t="s">
        <v>106</v>
      </c>
      <c r="H987">
        <v>364</v>
      </c>
      <c r="I987">
        <v>1.865E-2</v>
      </c>
      <c r="J987" s="8">
        <f t="shared" si="46"/>
        <v>2.4499999999999973E-3</v>
      </c>
      <c r="K987" s="9">
        <f t="shared" si="48"/>
        <v>1</v>
      </c>
      <c r="L987" t="s">
        <v>2730</v>
      </c>
      <c r="M987" s="1" t="str">
        <f t="array" ref="M987">INDEX($P$2:$P$34, MATCH(MIN(ABS($O$2:$O$34 - K987)), ABS($O$2:$O$34 - K987), 0))</f>
        <v>52 SEM</v>
      </c>
      <c r="N987" s="19">
        <f t="shared" si="47"/>
        <v>2.1099999999999997E-2</v>
      </c>
    </row>
    <row r="988" spans="1:14" x14ac:dyDescent="0.25">
      <c r="A988" t="s">
        <v>2734</v>
      </c>
      <c r="B988" t="s">
        <v>2735</v>
      </c>
      <c r="C988" t="s">
        <v>2735</v>
      </c>
      <c r="D988" s="7">
        <v>44771</v>
      </c>
      <c r="E988" s="7">
        <v>44953</v>
      </c>
      <c r="F988">
        <v>1.95</v>
      </c>
      <c r="G988" t="s">
        <v>183</v>
      </c>
      <c r="H988">
        <v>182</v>
      </c>
      <c r="I988">
        <v>1.7500000000000002E-2</v>
      </c>
      <c r="J988" s="8">
        <f t="shared" si="46"/>
        <v>1.9999999999999983E-3</v>
      </c>
      <c r="K988" s="9">
        <f t="shared" si="48"/>
        <v>0.5</v>
      </c>
      <c r="L988" t="s">
        <v>2736</v>
      </c>
      <c r="M988" s="1" t="str">
        <f t="array" ref="M988">INDEX($P$2:$P$34, MATCH(MIN(ABS($O$2:$O$34 - K988)), ABS($O$2:$O$34 - K988), 0))</f>
        <v>26 SEM</v>
      </c>
      <c r="N988" s="19">
        <f t="shared" si="47"/>
        <v>1.95E-2</v>
      </c>
    </row>
    <row r="989" spans="1:14" x14ac:dyDescent="0.25">
      <c r="A989" t="s">
        <v>2737</v>
      </c>
      <c r="B989" t="s">
        <v>2738</v>
      </c>
      <c r="C989" t="s">
        <v>2738</v>
      </c>
      <c r="D989" s="7">
        <v>44771</v>
      </c>
      <c r="E989" s="7">
        <v>45135</v>
      </c>
      <c r="F989">
        <v>2.14</v>
      </c>
      <c r="G989" t="s">
        <v>183</v>
      </c>
      <c r="H989">
        <v>364</v>
      </c>
      <c r="I989">
        <v>1.864E-2</v>
      </c>
      <c r="J989" s="8">
        <f t="shared" si="46"/>
        <v>2.760000000000002E-3</v>
      </c>
      <c r="K989" s="9">
        <f t="shared" si="48"/>
        <v>1</v>
      </c>
      <c r="L989" t="s">
        <v>2736</v>
      </c>
      <c r="M989" s="1" t="str">
        <f t="array" ref="M989">INDEX($P$2:$P$34, MATCH(MIN(ABS($O$2:$O$34 - K989)), ABS($O$2:$O$34 - K989), 0))</f>
        <v>52 SEM</v>
      </c>
      <c r="N989" s="19">
        <f t="shared" si="47"/>
        <v>2.1400000000000002E-2</v>
      </c>
    </row>
    <row r="990" spans="1:14" x14ac:dyDescent="0.25">
      <c r="A990" t="s">
        <v>2739</v>
      </c>
      <c r="B990" t="s">
        <v>2740</v>
      </c>
      <c r="C990" t="s">
        <v>2740</v>
      </c>
      <c r="D990" s="7">
        <v>44771</v>
      </c>
      <c r="E990" s="7">
        <v>44865</v>
      </c>
      <c r="F990">
        <v>1.9</v>
      </c>
      <c r="G990" t="s">
        <v>118</v>
      </c>
      <c r="H990">
        <v>94</v>
      </c>
      <c r="I990">
        <v>1.651E-2</v>
      </c>
      <c r="J990" s="8">
        <f t="shared" si="46"/>
        <v>2.4899999999999992E-3</v>
      </c>
      <c r="K990" s="9">
        <f t="shared" si="48"/>
        <v>0.26</v>
      </c>
      <c r="L990" t="s">
        <v>2736</v>
      </c>
      <c r="M990" s="1" t="str">
        <f t="array" ref="M990">INDEX($P$2:$P$34, MATCH(MIN(ABS($O$2:$O$34 - K990)), ABS($O$2:$O$34 - K990), 0))</f>
        <v>13 SEM</v>
      </c>
      <c r="N990" s="19">
        <f t="shared" si="47"/>
        <v>1.9E-2</v>
      </c>
    </row>
    <row r="991" spans="1:14" x14ac:dyDescent="0.25">
      <c r="A991" t="s">
        <v>2741</v>
      </c>
      <c r="B991" t="s">
        <v>2742</v>
      </c>
      <c r="C991" t="s">
        <v>2742</v>
      </c>
      <c r="D991" s="7">
        <v>44774</v>
      </c>
      <c r="E991" s="7">
        <v>45870</v>
      </c>
      <c r="F991">
        <v>2.84</v>
      </c>
      <c r="G991" t="s">
        <v>264</v>
      </c>
      <c r="H991">
        <v>1096</v>
      </c>
      <c r="I991">
        <v>2.0840000000000001E-2</v>
      </c>
      <c r="J991" s="8">
        <f t="shared" si="46"/>
        <v>7.5599999999999973E-3</v>
      </c>
      <c r="K991" s="9">
        <f t="shared" si="48"/>
        <v>3</v>
      </c>
      <c r="L991" t="s">
        <v>2743</v>
      </c>
      <c r="M991" s="1" t="str">
        <f t="array" ref="M991">INDEX($P$2:$P$34, MATCH(MIN(ABS($O$2:$O$34 - K991)), ABS($O$2:$O$34 - K991), 0))</f>
        <v>3 ANS</v>
      </c>
      <c r="N991" s="19">
        <f t="shared" si="47"/>
        <v>2.8399999999999998E-2</v>
      </c>
    </row>
    <row r="992" spans="1:14" x14ac:dyDescent="0.25">
      <c r="A992" t="s">
        <v>2744</v>
      </c>
      <c r="B992" t="s">
        <v>2745</v>
      </c>
      <c r="C992" t="s">
        <v>2745</v>
      </c>
      <c r="D992" s="7">
        <v>44776</v>
      </c>
      <c r="E992" s="7">
        <v>45507</v>
      </c>
      <c r="F992">
        <v>2.4500000000000002</v>
      </c>
      <c r="G992" t="s">
        <v>37</v>
      </c>
      <c r="H992">
        <v>731</v>
      </c>
      <c r="I992">
        <v>2.0480000000000002E-2</v>
      </c>
      <c r="J992" s="8">
        <f t="shared" si="46"/>
        <v>4.0199999999999993E-3</v>
      </c>
      <c r="K992" s="9">
        <f t="shared" si="48"/>
        <v>2</v>
      </c>
      <c r="L992" t="s">
        <v>2746</v>
      </c>
      <c r="M992" s="1" t="str">
        <f t="array" ref="M992">INDEX($P$2:$P$34, MATCH(MIN(ABS($O$2:$O$34 - K992)), ABS($O$2:$O$34 - K992), 0))</f>
        <v>2 ANS</v>
      </c>
      <c r="N992" s="19">
        <f t="shared" si="47"/>
        <v>2.4500000000000001E-2</v>
      </c>
    </row>
    <row r="993" spans="1:14" x14ac:dyDescent="0.25">
      <c r="A993" t="s">
        <v>2747</v>
      </c>
      <c r="B993" t="s">
        <v>2748</v>
      </c>
      <c r="C993" t="s">
        <v>2748</v>
      </c>
      <c r="D993" s="7">
        <v>44776</v>
      </c>
      <c r="E993" s="7">
        <v>45142</v>
      </c>
      <c r="F993">
        <v>2.1</v>
      </c>
      <c r="G993" t="s">
        <v>41</v>
      </c>
      <c r="H993">
        <v>366</v>
      </c>
      <c r="I993">
        <v>1.8960000000000001E-2</v>
      </c>
      <c r="J993" s="8">
        <f t="shared" si="46"/>
        <v>2.0400000000000001E-3</v>
      </c>
      <c r="K993" s="9">
        <f t="shared" si="48"/>
        <v>1</v>
      </c>
      <c r="L993" t="s">
        <v>2746</v>
      </c>
      <c r="M993" s="1" t="str">
        <f t="array" ref="M993">INDEX($P$2:$P$34, MATCH(MIN(ABS($O$2:$O$34 - K993)), ABS($O$2:$O$34 - K993), 0))</f>
        <v>52 SEM</v>
      </c>
      <c r="N993" s="19">
        <f t="shared" si="47"/>
        <v>2.1000000000000001E-2</v>
      </c>
    </row>
    <row r="994" spans="1:14" x14ac:dyDescent="0.25">
      <c r="A994" t="s">
        <v>2749</v>
      </c>
      <c r="B994" t="s">
        <v>2750</v>
      </c>
      <c r="C994" t="s">
        <v>2750</v>
      </c>
      <c r="D994" s="7">
        <v>44777</v>
      </c>
      <c r="E994" s="7">
        <v>44799</v>
      </c>
      <c r="F994">
        <v>4.3499999999999996</v>
      </c>
      <c r="G994" t="s">
        <v>153</v>
      </c>
      <c r="H994">
        <v>22</v>
      </c>
      <c r="I994">
        <v>1.566E-2</v>
      </c>
      <c r="J994" s="8">
        <f t="shared" si="46"/>
        <v>2.7839999999999997E-2</v>
      </c>
      <c r="K994" s="9">
        <f t="shared" si="48"/>
        <v>0.06</v>
      </c>
      <c r="L994" t="s">
        <v>2751</v>
      </c>
      <c r="M994" s="1" t="str">
        <f t="array" ref="M994">INDEX($P$2:$P$34, MATCH(MIN(ABS($O$2:$O$34 - K994)), ABS($O$2:$O$34 - K994), 0))</f>
        <v>1 MOIS</v>
      </c>
      <c r="N994" s="19">
        <f t="shared" si="47"/>
        <v>4.3499999999999997E-2</v>
      </c>
    </row>
    <row r="995" spans="1:14" x14ac:dyDescent="0.25">
      <c r="A995" t="s">
        <v>2752</v>
      </c>
      <c r="B995" t="s">
        <v>2753</v>
      </c>
      <c r="C995" t="s">
        <v>2753</v>
      </c>
      <c r="D995" s="7">
        <v>44788</v>
      </c>
      <c r="E995" s="7">
        <v>45154</v>
      </c>
      <c r="F995">
        <v>2.2000000000000002</v>
      </c>
      <c r="G995" t="s">
        <v>41</v>
      </c>
      <c r="H995">
        <v>366</v>
      </c>
      <c r="I995">
        <v>1.992E-2</v>
      </c>
      <c r="J995" s="8">
        <f t="shared" si="46"/>
        <v>2.080000000000002E-3</v>
      </c>
      <c r="K995" s="9">
        <f t="shared" si="48"/>
        <v>1</v>
      </c>
      <c r="L995" t="s">
        <v>2754</v>
      </c>
      <c r="M995" s="1" t="str">
        <f t="array" ref="M995">INDEX($P$2:$P$34, MATCH(MIN(ABS($O$2:$O$34 - K995)), ABS($O$2:$O$34 - K995), 0))</f>
        <v>52 SEM</v>
      </c>
      <c r="N995" s="19">
        <f t="shared" si="47"/>
        <v>2.2000000000000002E-2</v>
      </c>
    </row>
    <row r="996" spans="1:14" x14ac:dyDescent="0.25">
      <c r="A996" t="s">
        <v>2755</v>
      </c>
      <c r="B996" t="s">
        <v>2756</v>
      </c>
      <c r="C996" t="s">
        <v>2756</v>
      </c>
      <c r="D996" s="7">
        <v>44791</v>
      </c>
      <c r="E996" s="7">
        <v>44882</v>
      </c>
      <c r="F996">
        <v>4.3499999999999996</v>
      </c>
      <c r="G996" t="s">
        <v>153</v>
      </c>
      <c r="H996">
        <v>91</v>
      </c>
      <c r="I996">
        <v>1.719E-2</v>
      </c>
      <c r="J996" s="8">
        <f t="shared" si="46"/>
        <v>2.6309999999999997E-2</v>
      </c>
      <c r="K996" s="9">
        <f t="shared" si="48"/>
        <v>0.25</v>
      </c>
      <c r="L996" t="s">
        <v>2757</v>
      </c>
      <c r="M996" s="1" t="str">
        <f t="array" ref="M996">INDEX($P$2:$P$34, MATCH(MIN(ABS($O$2:$O$34 - K996)), ABS($O$2:$O$34 - K996), 0))</f>
        <v>13 SEM</v>
      </c>
      <c r="N996" s="19">
        <f t="shared" si="47"/>
        <v>4.3499999999999997E-2</v>
      </c>
    </row>
    <row r="997" spans="1:14" x14ac:dyDescent="0.25">
      <c r="A997" t="s">
        <v>2758</v>
      </c>
      <c r="B997" t="s">
        <v>2759</v>
      </c>
      <c r="C997" t="s">
        <v>2759</v>
      </c>
      <c r="D997" s="7">
        <v>44796</v>
      </c>
      <c r="E997" s="7">
        <v>44978</v>
      </c>
      <c r="F997">
        <v>2.15</v>
      </c>
      <c r="G997" t="s">
        <v>41</v>
      </c>
      <c r="H997">
        <v>182</v>
      </c>
      <c r="I997">
        <v>1.7999999999999999E-2</v>
      </c>
      <c r="J997" s="8">
        <f t="shared" si="46"/>
        <v>3.4999999999999996E-3</v>
      </c>
      <c r="K997" s="9">
        <f t="shared" si="48"/>
        <v>0.5</v>
      </c>
      <c r="L997" t="s">
        <v>2760</v>
      </c>
      <c r="M997" s="1" t="str">
        <f t="array" ref="M997">INDEX($P$2:$P$34, MATCH(MIN(ABS($O$2:$O$34 - K997)), ABS($O$2:$O$34 - K997), 0))</f>
        <v>26 SEM</v>
      </c>
      <c r="N997" s="19">
        <f t="shared" si="47"/>
        <v>2.1499999999999998E-2</v>
      </c>
    </row>
    <row r="998" spans="1:14" x14ac:dyDescent="0.25">
      <c r="A998" t="s">
        <v>2761</v>
      </c>
      <c r="B998" t="s">
        <v>2762</v>
      </c>
      <c r="C998" t="s">
        <v>2763</v>
      </c>
      <c r="D998" s="7">
        <v>44797</v>
      </c>
      <c r="E998" s="7">
        <v>44858</v>
      </c>
      <c r="F998">
        <v>4.3499999999999996</v>
      </c>
      <c r="G998" t="s">
        <v>153</v>
      </c>
      <c r="H998">
        <v>61</v>
      </c>
      <c r="I998">
        <v>1.7729999999999999E-2</v>
      </c>
      <c r="J998" s="8">
        <f t="shared" si="46"/>
        <v>2.5769999999999998E-2</v>
      </c>
      <c r="K998" s="9">
        <f t="shared" si="48"/>
        <v>0.17</v>
      </c>
      <c r="L998" t="s">
        <v>2764</v>
      </c>
      <c r="M998" s="1" t="str">
        <f t="array" ref="M998">INDEX($P$2:$P$34, MATCH(MIN(ABS($O$2:$O$34 - K998)), ABS($O$2:$O$34 - K998), 0))</f>
        <v>13 SEM</v>
      </c>
      <c r="N998" s="19">
        <f t="shared" si="47"/>
        <v>4.3499999999999997E-2</v>
      </c>
    </row>
    <row r="999" spans="1:14" x14ac:dyDescent="0.25">
      <c r="A999" t="s">
        <v>2765</v>
      </c>
      <c r="B999" t="s">
        <v>2766</v>
      </c>
      <c r="C999" t="s">
        <v>2766</v>
      </c>
      <c r="D999" s="7">
        <v>44799</v>
      </c>
      <c r="E999" s="7">
        <v>44860</v>
      </c>
      <c r="F999">
        <v>4.3499999999999996</v>
      </c>
      <c r="G999" t="s">
        <v>153</v>
      </c>
      <c r="H999">
        <v>61</v>
      </c>
      <c r="I999">
        <v>1.8120000000000001E-2</v>
      </c>
      <c r="J999" s="8">
        <f t="shared" si="46"/>
        <v>2.5379999999999996E-2</v>
      </c>
      <c r="K999" s="9">
        <f t="shared" si="48"/>
        <v>0.17</v>
      </c>
      <c r="L999" t="s">
        <v>2767</v>
      </c>
      <c r="M999" s="1" t="str">
        <f t="array" ref="M999">INDEX($P$2:$P$34, MATCH(MIN(ABS($O$2:$O$34 - K999)), ABS($O$2:$O$34 - K999), 0))</f>
        <v>13 SEM</v>
      </c>
      <c r="N999" s="19">
        <f t="shared" si="47"/>
        <v>4.3499999999999997E-2</v>
      </c>
    </row>
    <row r="1000" spans="1:14" x14ac:dyDescent="0.25">
      <c r="A1000" t="s">
        <v>2768</v>
      </c>
      <c r="B1000" t="s">
        <v>2769</v>
      </c>
      <c r="C1000" t="s">
        <v>2769</v>
      </c>
      <c r="D1000" s="7">
        <v>44803</v>
      </c>
      <c r="E1000" s="7">
        <v>44894</v>
      </c>
      <c r="F1000">
        <v>2.0499999999999998</v>
      </c>
      <c r="G1000" t="s">
        <v>106</v>
      </c>
      <c r="H1000">
        <v>91</v>
      </c>
      <c r="I1000">
        <v>1.8700000000000001E-2</v>
      </c>
      <c r="J1000" s="8">
        <f t="shared" si="46"/>
        <v>1.799999999999996E-3</v>
      </c>
      <c r="K1000" s="9">
        <f t="shared" si="48"/>
        <v>0.25</v>
      </c>
      <c r="L1000" t="s">
        <v>2770</v>
      </c>
      <c r="M1000" s="1" t="str">
        <f t="array" ref="M1000">INDEX($P$2:$P$34, MATCH(MIN(ABS($O$2:$O$34 - K1000)), ABS($O$2:$O$34 - K1000), 0))</f>
        <v>13 SEM</v>
      </c>
      <c r="N1000" s="19">
        <f t="shared" si="47"/>
        <v>2.0499999999999997E-2</v>
      </c>
    </row>
    <row r="1001" spans="1:14" x14ac:dyDescent="0.25">
      <c r="A1001" t="s">
        <v>2771</v>
      </c>
      <c r="B1001" t="s">
        <v>2772</v>
      </c>
      <c r="C1001" t="s">
        <v>2772</v>
      </c>
      <c r="D1001" s="7">
        <v>44803</v>
      </c>
      <c r="E1001" s="7">
        <v>45167</v>
      </c>
      <c r="F1001">
        <v>2.35</v>
      </c>
      <c r="G1001" t="s">
        <v>106</v>
      </c>
      <c r="H1001">
        <v>364</v>
      </c>
      <c r="I1001">
        <v>2.1010000000000001E-2</v>
      </c>
      <c r="J1001" s="8">
        <f t="shared" si="46"/>
        <v>2.4899999999999992E-3</v>
      </c>
      <c r="K1001" s="9">
        <f t="shared" si="48"/>
        <v>1</v>
      </c>
      <c r="L1001" t="s">
        <v>2770</v>
      </c>
      <c r="M1001" s="1" t="str">
        <f t="array" ref="M1001">INDEX($P$2:$P$34, MATCH(MIN(ABS($O$2:$O$34 - K1001)), ABS($O$2:$O$34 - K1001), 0))</f>
        <v>52 SEM</v>
      </c>
      <c r="N1001" s="19">
        <f t="shared" si="47"/>
        <v>2.35E-2</v>
      </c>
    </row>
    <row r="1002" spans="1:14" x14ac:dyDescent="0.25">
      <c r="A1002" t="s">
        <v>2773</v>
      </c>
      <c r="B1002" t="s">
        <v>2774</v>
      </c>
      <c r="C1002" t="s">
        <v>2774</v>
      </c>
      <c r="D1002" s="7">
        <v>44803</v>
      </c>
      <c r="E1002" s="7">
        <v>44985</v>
      </c>
      <c r="F1002">
        <v>2.2000000000000002</v>
      </c>
      <c r="G1002" t="s">
        <v>118</v>
      </c>
      <c r="H1002">
        <v>182</v>
      </c>
      <c r="I1002">
        <v>1.9400000000000001E-2</v>
      </c>
      <c r="J1002" s="8">
        <f t="shared" si="46"/>
        <v>2.6000000000000016E-3</v>
      </c>
      <c r="K1002" s="9">
        <f t="shared" si="48"/>
        <v>0.5</v>
      </c>
      <c r="L1002" t="s">
        <v>2770</v>
      </c>
      <c r="M1002" s="1" t="str">
        <f t="array" ref="M1002">INDEX($P$2:$P$34, MATCH(MIN(ABS($O$2:$O$34 - K1002)), ABS($O$2:$O$34 - K1002), 0))</f>
        <v>26 SEM</v>
      </c>
      <c r="N1002" s="19">
        <f t="shared" si="47"/>
        <v>2.2000000000000002E-2</v>
      </c>
    </row>
    <row r="1003" spans="1:14" x14ac:dyDescent="0.25">
      <c r="A1003" t="s">
        <v>2775</v>
      </c>
      <c r="B1003" t="s">
        <v>2776</v>
      </c>
      <c r="C1003" t="s">
        <v>2776</v>
      </c>
      <c r="D1003" s="7">
        <v>44804</v>
      </c>
      <c r="E1003" s="7">
        <v>45170</v>
      </c>
      <c r="F1003">
        <v>2.2000000000000002</v>
      </c>
      <c r="G1003" t="s">
        <v>41</v>
      </c>
      <c r="H1003">
        <v>366</v>
      </c>
      <c r="I1003">
        <v>2.1250000000000002E-2</v>
      </c>
      <c r="J1003" s="8">
        <f t="shared" si="46"/>
        <v>7.5000000000000067E-4</v>
      </c>
      <c r="K1003" s="9">
        <f t="shared" si="48"/>
        <v>1</v>
      </c>
      <c r="L1003" t="s">
        <v>2777</v>
      </c>
      <c r="M1003" s="1" t="str">
        <f t="array" ref="M1003">INDEX($P$2:$P$34, MATCH(MIN(ABS($O$2:$O$34 - K1003)), ABS($O$2:$O$34 - K1003), 0))</f>
        <v>52 SEM</v>
      </c>
      <c r="N1003" s="19">
        <f t="shared" si="47"/>
        <v>2.2000000000000002E-2</v>
      </c>
    </row>
    <row r="1004" spans="1:14" x14ac:dyDescent="0.25">
      <c r="A1004" t="s">
        <v>2778</v>
      </c>
      <c r="B1004" t="s">
        <v>2779</v>
      </c>
      <c r="C1004" t="s">
        <v>2779</v>
      </c>
      <c r="D1004" s="7">
        <v>44806</v>
      </c>
      <c r="E1004" s="7">
        <v>45902</v>
      </c>
      <c r="F1004">
        <v>2.77</v>
      </c>
      <c r="G1004" t="s">
        <v>37</v>
      </c>
      <c r="H1004">
        <v>1096</v>
      </c>
      <c r="I1004">
        <v>2.213E-2</v>
      </c>
      <c r="J1004" s="8">
        <f t="shared" si="46"/>
        <v>5.5699999999999986E-3</v>
      </c>
      <c r="K1004" s="9">
        <f t="shared" si="48"/>
        <v>3</v>
      </c>
      <c r="L1004" t="s">
        <v>2780</v>
      </c>
      <c r="M1004" s="1" t="str">
        <f t="array" ref="M1004">INDEX($P$2:$P$34, MATCH(MIN(ABS($O$2:$O$34 - K1004)), ABS($O$2:$O$34 - K1004), 0))</f>
        <v>3 ANS</v>
      </c>
      <c r="N1004" s="19">
        <f t="shared" si="47"/>
        <v>2.7699999999999999E-2</v>
      </c>
    </row>
    <row r="1005" spans="1:14" x14ac:dyDescent="0.25">
      <c r="A1005" t="s">
        <v>2781</v>
      </c>
      <c r="B1005" t="s">
        <v>2782</v>
      </c>
      <c r="C1005" t="s">
        <v>2782</v>
      </c>
      <c r="D1005" s="7">
        <v>44809</v>
      </c>
      <c r="E1005" s="7">
        <v>44869</v>
      </c>
      <c r="F1005">
        <v>4.3499999999999996</v>
      </c>
      <c r="G1005" t="s">
        <v>153</v>
      </c>
      <c r="H1005">
        <v>60</v>
      </c>
      <c r="I1005">
        <v>1.8200000000000001E-2</v>
      </c>
      <c r="J1005" s="8">
        <f t="shared" si="46"/>
        <v>2.5299999999999996E-2</v>
      </c>
      <c r="K1005" s="9">
        <f t="shared" si="48"/>
        <v>0.16</v>
      </c>
      <c r="L1005" t="s">
        <v>2783</v>
      </c>
      <c r="M1005" s="1" t="str">
        <f t="array" ref="M1005">INDEX($P$2:$P$34, MATCH(MIN(ABS($O$2:$O$34 - K1005)), ABS($O$2:$O$34 - K1005), 0))</f>
        <v>13 SEM</v>
      </c>
      <c r="N1005" s="19">
        <f t="shared" si="47"/>
        <v>4.3499999999999997E-2</v>
      </c>
    </row>
    <row r="1006" spans="1:14" x14ac:dyDescent="0.25">
      <c r="A1006" t="s">
        <v>2784</v>
      </c>
      <c r="B1006" t="s">
        <v>2785</v>
      </c>
      <c r="C1006" t="s">
        <v>2785</v>
      </c>
      <c r="D1006" s="7">
        <v>44809</v>
      </c>
      <c r="E1006" s="7">
        <v>45175</v>
      </c>
      <c r="F1006">
        <v>2.2000000000000002</v>
      </c>
      <c r="G1006" t="s">
        <v>41</v>
      </c>
      <c r="H1006">
        <v>366</v>
      </c>
      <c r="I1006">
        <v>2.1170000000000001E-2</v>
      </c>
      <c r="J1006" s="8">
        <f t="shared" si="46"/>
        <v>8.3000000000000088E-4</v>
      </c>
      <c r="K1006" s="9">
        <f t="shared" si="48"/>
        <v>1</v>
      </c>
      <c r="L1006" t="s">
        <v>2783</v>
      </c>
      <c r="M1006" s="1" t="str">
        <f t="array" ref="M1006">INDEX($P$2:$P$34, MATCH(MIN(ABS($O$2:$O$34 - K1006)), ABS($O$2:$O$34 - K1006), 0))</f>
        <v>52 SEM</v>
      </c>
      <c r="N1006" s="19">
        <f t="shared" si="47"/>
        <v>2.2000000000000002E-2</v>
      </c>
    </row>
    <row r="1007" spans="1:14" x14ac:dyDescent="0.25">
      <c r="A1007" t="s">
        <v>2786</v>
      </c>
      <c r="B1007" t="s">
        <v>2787</v>
      </c>
      <c r="C1007" t="s">
        <v>2787</v>
      </c>
      <c r="D1007" s="7">
        <v>44819</v>
      </c>
      <c r="E1007" s="7">
        <v>44880</v>
      </c>
      <c r="F1007">
        <v>4.3499999999999996</v>
      </c>
      <c r="G1007" t="s">
        <v>153</v>
      </c>
      <c r="H1007">
        <v>61</v>
      </c>
      <c r="I1007">
        <v>1.899E-2</v>
      </c>
      <c r="J1007" s="8">
        <f t="shared" si="46"/>
        <v>2.4509999999999997E-2</v>
      </c>
      <c r="K1007" s="9">
        <f t="shared" si="48"/>
        <v>0.17</v>
      </c>
      <c r="L1007" t="s">
        <v>2788</v>
      </c>
      <c r="M1007" s="1" t="str">
        <f t="array" ref="M1007">INDEX($P$2:$P$34, MATCH(MIN(ABS($O$2:$O$34 - K1007)), ABS($O$2:$O$34 - K1007), 0))</f>
        <v>13 SEM</v>
      </c>
      <c r="N1007" s="19">
        <f t="shared" si="47"/>
        <v>4.3499999999999997E-2</v>
      </c>
    </row>
    <row r="1008" spans="1:14" x14ac:dyDescent="0.25">
      <c r="A1008" t="s">
        <v>2789</v>
      </c>
      <c r="B1008" t="s">
        <v>2790</v>
      </c>
      <c r="C1008" t="s">
        <v>2790</v>
      </c>
      <c r="D1008" s="7">
        <v>44827</v>
      </c>
      <c r="E1008" s="7">
        <v>44918</v>
      </c>
      <c r="F1008">
        <v>4.3499999999999996</v>
      </c>
      <c r="G1008" t="s">
        <v>153</v>
      </c>
      <c r="H1008">
        <v>91</v>
      </c>
      <c r="I1008">
        <v>1.917E-2</v>
      </c>
      <c r="J1008" s="8">
        <f t="shared" si="46"/>
        <v>2.4329999999999997E-2</v>
      </c>
      <c r="K1008" s="9">
        <f t="shared" si="48"/>
        <v>0.25</v>
      </c>
      <c r="L1008" t="s">
        <v>2791</v>
      </c>
      <c r="M1008" s="1" t="str">
        <f t="array" ref="M1008">INDEX($P$2:$P$34, MATCH(MIN(ABS($O$2:$O$34 - K1008)), ABS($O$2:$O$34 - K1008), 0))</f>
        <v>13 SEM</v>
      </c>
      <c r="N1008" s="19">
        <f t="shared" si="47"/>
        <v>4.3499999999999997E-2</v>
      </c>
    </row>
    <row r="1009" spans="1:14" x14ac:dyDescent="0.25">
      <c r="A1009" t="s">
        <v>2792</v>
      </c>
      <c r="B1009" t="s">
        <v>2793</v>
      </c>
      <c r="C1009" t="s">
        <v>2793</v>
      </c>
      <c r="D1009" s="7">
        <v>44830</v>
      </c>
      <c r="E1009" s="7">
        <v>45196</v>
      </c>
      <c r="F1009">
        <v>2.4</v>
      </c>
      <c r="G1009" t="s">
        <v>41</v>
      </c>
      <c r="H1009">
        <v>366</v>
      </c>
      <c r="I1009">
        <v>2.2020000000000001E-2</v>
      </c>
      <c r="J1009" s="8">
        <f t="shared" si="46"/>
        <v>1.9799999999999991E-3</v>
      </c>
      <c r="K1009" s="9">
        <f t="shared" si="48"/>
        <v>1</v>
      </c>
      <c r="L1009" t="s">
        <v>2794</v>
      </c>
      <c r="M1009" s="1" t="str">
        <f t="array" ref="M1009">INDEX($P$2:$P$34, MATCH(MIN(ABS($O$2:$O$34 - K1009)), ABS($O$2:$O$34 - K1009), 0))</f>
        <v>52 SEM</v>
      </c>
      <c r="N1009" s="19">
        <f t="shared" si="47"/>
        <v>2.4E-2</v>
      </c>
    </row>
    <row r="1010" spans="1:14" x14ac:dyDescent="0.25">
      <c r="A1010" t="s">
        <v>2795</v>
      </c>
      <c r="B1010" t="s">
        <v>2796</v>
      </c>
      <c r="C1010" t="s">
        <v>2796</v>
      </c>
      <c r="D1010" s="7">
        <v>44831</v>
      </c>
      <c r="E1010" s="7">
        <v>45196</v>
      </c>
      <c r="F1010">
        <v>2.6</v>
      </c>
      <c r="G1010" t="s">
        <v>95</v>
      </c>
      <c r="H1010">
        <v>365</v>
      </c>
      <c r="I1010">
        <v>2.206E-2</v>
      </c>
      <c r="J1010" s="8">
        <f t="shared" si="46"/>
        <v>3.9400000000000025E-3</v>
      </c>
      <c r="K1010" s="9">
        <f t="shared" si="48"/>
        <v>1</v>
      </c>
      <c r="L1010" t="s">
        <v>2797</v>
      </c>
      <c r="M1010" s="1" t="str">
        <f t="array" ref="M1010">INDEX($P$2:$P$34, MATCH(MIN(ABS($O$2:$O$34 - K1010)), ABS($O$2:$O$34 - K1010), 0))</f>
        <v>52 SEM</v>
      </c>
      <c r="N1010" s="19">
        <f t="shared" si="47"/>
        <v>2.6000000000000002E-2</v>
      </c>
    </row>
    <row r="1011" spans="1:14" x14ac:dyDescent="0.25">
      <c r="A1011" t="s">
        <v>2798</v>
      </c>
      <c r="B1011" t="s">
        <v>2799</v>
      </c>
      <c r="C1011" t="s">
        <v>2799</v>
      </c>
      <c r="D1011" s="7">
        <v>44832</v>
      </c>
      <c r="E1011" s="7">
        <v>45563</v>
      </c>
      <c r="F1011">
        <v>2.86</v>
      </c>
      <c r="G1011" t="s">
        <v>37</v>
      </c>
      <c r="H1011">
        <v>731</v>
      </c>
      <c r="I1011">
        <v>2.349E-2</v>
      </c>
      <c r="J1011" s="8">
        <f t="shared" si="46"/>
        <v>5.11E-3</v>
      </c>
      <c r="K1011" s="9">
        <f t="shared" si="48"/>
        <v>2</v>
      </c>
      <c r="L1011" t="s">
        <v>2800</v>
      </c>
      <c r="M1011" s="1" t="str">
        <f t="array" ref="M1011">INDEX($P$2:$P$34, MATCH(MIN(ABS($O$2:$O$34 - K1011)), ABS($O$2:$O$34 - K1011), 0))</f>
        <v>2 ANS</v>
      </c>
      <c r="N1011" s="19">
        <f t="shared" si="47"/>
        <v>2.86E-2</v>
      </c>
    </row>
    <row r="1012" spans="1:14" x14ac:dyDescent="0.25">
      <c r="A1012" t="s">
        <v>2801</v>
      </c>
      <c r="B1012" t="s">
        <v>2802</v>
      </c>
      <c r="C1012" t="s">
        <v>2802</v>
      </c>
      <c r="D1012" s="7">
        <v>44833</v>
      </c>
      <c r="E1012" s="7">
        <v>45201</v>
      </c>
      <c r="F1012">
        <v>2.2999999999999998</v>
      </c>
      <c r="G1012" t="s">
        <v>41</v>
      </c>
      <c r="H1012">
        <v>368</v>
      </c>
      <c r="I1012">
        <v>2.206E-2</v>
      </c>
      <c r="J1012" s="8">
        <f t="shared" si="46"/>
        <v>9.3999999999999986E-4</v>
      </c>
      <c r="K1012" s="9">
        <f t="shared" si="48"/>
        <v>1</v>
      </c>
      <c r="L1012" t="s">
        <v>2803</v>
      </c>
      <c r="M1012" s="1" t="str">
        <f t="array" ref="M1012">INDEX($P$2:$P$34, MATCH(MIN(ABS($O$2:$O$34 - K1012)), ABS($O$2:$O$34 - K1012), 0))</f>
        <v>52 SEM</v>
      </c>
      <c r="N1012" s="19">
        <f t="shared" si="47"/>
        <v>2.3E-2</v>
      </c>
    </row>
    <row r="1013" spans="1:14" x14ac:dyDescent="0.25">
      <c r="A1013" t="s">
        <v>2804</v>
      </c>
      <c r="B1013" t="s">
        <v>2805</v>
      </c>
      <c r="C1013" t="s">
        <v>2805</v>
      </c>
      <c r="D1013" s="7">
        <v>44834</v>
      </c>
      <c r="E1013" s="7">
        <v>44917</v>
      </c>
      <c r="F1013">
        <v>2.65</v>
      </c>
      <c r="G1013" t="s">
        <v>41</v>
      </c>
      <c r="H1013">
        <v>83</v>
      </c>
      <c r="I1013">
        <v>1.908E-2</v>
      </c>
      <c r="J1013" s="8">
        <f t="shared" si="46"/>
        <v>7.4199999999999995E-3</v>
      </c>
      <c r="K1013" s="9">
        <f t="shared" si="48"/>
        <v>0.23</v>
      </c>
      <c r="L1013" t="s">
        <v>2806</v>
      </c>
      <c r="M1013" s="1" t="str">
        <f t="array" ref="M1013">INDEX($P$2:$P$34, MATCH(MIN(ABS($O$2:$O$34 - K1013)), ABS($O$2:$O$34 - K1013), 0))</f>
        <v>13 SEM</v>
      </c>
      <c r="N1013" s="19">
        <f t="shared" si="47"/>
        <v>2.6499999999999999E-2</v>
      </c>
    </row>
    <row r="1014" spans="1:14" x14ac:dyDescent="0.25">
      <c r="A1014" t="s">
        <v>2807</v>
      </c>
      <c r="B1014" t="s">
        <v>2808</v>
      </c>
      <c r="C1014" t="s">
        <v>2808</v>
      </c>
      <c r="D1014" s="7">
        <v>44837</v>
      </c>
      <c r="E1014" s="7">
        <v>47394</v>
      </c>
      <c r="F1014">
        <v>4.2</v>
      </c>
      <c r="G1014" t="s">
        <v>95</v>
      </c>
      <c r="H1014">
        <v>2557</v>
      </c>
      <c r="I1014">
        <v>2.639E-2</v>
      </c>
      <c r="J1014" s="8">
        <f t="shared" si="46"/>
        <v>1.5610000000000002E-2</v>
      </c>
      <c r="K1014" s="9">
        <f t="shared" si="48"/>
        <v>7</v>
      </c>
      <c r="L1014" t="s">
        <v>2809</v>
      </c>
      <c r="M1014" s="1" t="str">
        <f t="array" ref="M1014">INDEX($P$2:$P$34, MATCH(MIN(ABS($O$2:$O$34 - K1014)), ABS($O$2:$O$34 - K1014), 0))</f>
        <v>7 ANS</v>
      </c>
      <c r="N1014" s="19">
        <f t="shared" si="47"/>
        <v>4.2000000000000003E-2</v>
      </c>
    </row>
    <row r="1015" spans="1:14" x14ac:dyDescent="0.25">
      <c r="A1015" t="s">
        <v>2810</v>
      </c>
      <c r="B1015" t="s">
        <v>2811</v>
      </c>
      <c r="C1015" t="s">
        <v>2811</v>
      </c>
      <c r="D1015" s="7">
        <v>44839</v>
      </c>
      <c r="E1015" s="7">
        <v>45205</v>
      </c>
      <c r="F1015">
        <v>2.2999999999999998</v>
      </c>
      <c r="G1015" t="s">
        <v>41</v>
      </c>
      <c r="H1015">
        <v>366</v>
      </c>
      <c r="I1015">
        <v>2.3029999999999998E-2</v>
      </c>
      <c r="J1015" s="8">
        <f t="shared" si="46"/>
        <v>-2.9999999999998778E-5</v>
      </c>
      <c r="K1015" s="9">
        <f t="shared" si="48"/>
        <v>1</v>
      </c>
      <c r="L1015" t="s">
        <v>2812</v>
      </c>
      <c r="M1015" s="1" t="str">
        <f t="array" ref="M1015">INDEX($P$2:$P$34, MATCH(MIN(ABS($O$2:$O$34 - K1015)), ABS($O$2:$O$34 - K1015), 0))</f>
        <v>52 SEM</v>
      </c>
      <c r="N1015" s="19">
        <f t="shared" si="47"/>
        <v>2.3E-2</v>
      </c>
    </row>
    <row r="1016" spans="1:14" x14ac:dyDescent="0.25">
      <c r="A1016" t="s">
        <v>2813</v>
      </c>
      <c r="B1016" t="s">
        <v>2814</v>
      </c>
      <c r="C1016" t="s">
        <v>2814</v>
      </c>
      <c r="D1016" s="7">
        <v>44841</v>
      </c>
      <c r="E1016" s="7">
        <v>45208</v>
      </c>
      <c r="F1016">
        <v>2.6</v>
      </c>
      <c r="G1016" t="s">
        <v>95</v>
      </c>
      <c r="H1016">
        <v>367</v>
      </c>
      <c r="I1016">
        <v>2.4170000000000001E-2</v>
      </c>
      <c r="J1016" s="8">
        <f t="shared" si="46"/>
        <v>1.8300000000000018E-3</v>
      </c>
      <c r="K1016" s="9">
        <f t="shared" si="48"/>
        <v>1</v>
      </c>
      <c r="L1016" t="s">
        <v>2815</v>
      </c>
      <c r="M1016" s="1" t="str">
        <f t="array" ref="M1016">INDEX($P$2:$P$34, MATCH(MIN(ABS($O$2:$O$34 - K1016)), ABS($O$2:$O$34 - K1016), 0))</f>
        <v>52 SEM</v>
      </c>
      <c r="N1016" s="19">
        <f t="shared" si="47"/>
        <v>2.6000000000000002E-2</v>
      </c>
    </row>
    <row r="1017" spans="1:14" x14ac:dyDescent="0.25">
      <c r="A1017" t="s">
        <v>2816</v>
      </c>
      <c r="B1017" t="s">
        <v>2817</v>
      </c>
      <c r="C1017" t="s">
        <v>2817</v>
      </c>
      <c r="D1017" s="7">
        <v>44846</v>
      </c>
      <c r="E1017" s="7">
        <v>44890</v>
      </c>
      <c r="F1017">
        <v>4.8499999999999996</v>
      </c>
      <c r="G1017" t="s">
        <v>153</v>
      </c>
      <c r="H1017">
        <v>44</v>
      </c>
      <c r="I1017">
        <v>2.0750000000000001E-2</v>
      </c>
      <c r="J1017" s="8">
        <f t="shared" si="46"/>
        <v>2.7749999999999993E-2</v>
      </c>
      <c r="K1017" s="9">
        <f t="shared" si="48"/>
        <v>0.12</v>
      </c>
      <c r="L1017" t="s">
        <v>2818</v>
      </c>
      <c r="M1017" s="1" t="str">
        <f t="array" ref="M1017">INDEX($P$2:$P$34, MATCH(MIN(ABS($O$2:$O$34 - K1017)), ABS($O$2:$O$34 - K1017), 0))</f>
        <v>1 MOIS</v>
      </c>
      <c r="N1017" s="19">
        <f t="shared" si="47"/>
        <v>4.8499999999999995E-2</v>
      </c>
    </row>
    <row r="1018" spans="1:14" x14ac:dyDescent="0.25">
      <c r="A1018" t="s">
        <v>2819</v>
      </c>
      <c r="B1018" t="s">
        <v>2820</v>
      </c>
      <c r="C1018" t="s">
        <v>2820</v>
      </c>
      <c r="D1018" s="7">
        <v>44853</v>
      </c>
      <c r="E1018" s="7">
        <v>45035</v>
      </c>
      <c r="F1018">
        <v>2.6</v>
      </c>
      <c r="G1018" t="s">
        <v>95</v>
      </c>
      <c r="H1018">
        <v>182</v>
      </c>
      <c r="I1018">
        <v>2.3720000000000001E-2</v>
      </c>
      <c r="J1018" s="8">
        <f t="shared" si="46"/>
        <v>2.2800000000000008E-3</v>
      </c>
      <c r="K1018" s="9">
        <f t="shared" si="48"/>
        <v>0.5</v>
      </c>
      <c r="L1018" t="s">
        <v>2821</v>
      </c>
      <c r="M1018" s="1" t="str">
        <f t="array" ref="M1018">INDEX($P$2:$P$34, MATCH(MIN(ABS($O$2:$O$34 - K1018)), ABS($O$2:$O$34 - K1018), 0))</f>
        <v>26 SEM</v>
      </c>
      <c r="N1018" s="19">
        <f t="shared" si="47"/>
        <v>2.6000000000000002E-2</v>
      </c>
    </row>
    <row r="1019" spans="1:14" x14ac:dyDescent="0.25">
      <c r="A1019" t="s">
        <v>2822</v>
      </c>
      <c r="B1019" t="s">
        <v>2823</v>
      </c>
      <c r="C1019" t="s">
        <v>2823</v>
      </c>
      <c r="D1019" s="7">
        <v>44853</v>
      </c>
      <c r="E1019" s="7">
        <v>47392</v>
      </c>
      <c r="F1019">
        <v>4.3</v>
      </c>
      <c r="G1019" t="s">
        <v>95</v>
      </c>
      <c r="H1019">
        <v>2539</v>
      </c>
      <c r="I1019">
        <v>2.9600000000000001E-2</v>
      </c>
      <c r="J1019" s="8">
        <f t="shared" si="46"/>
        <v>1.3399999999999995E-2</v>
      </c>
      <c r="K1019" s="9">
        <f t="shared" si="48"/>
        <v>7</v>
      </c>
      <c r="L1019" t="s">
        <v>2821</v>
      </c>
      <c r="M1019" s="1" t="str">
        <f t="array" ref="M1019">INDEX($P$2:$P$34, MATCH(MIN(ABS($O$2:$O$34 - K1019)), ABS($O$2:$O$34 - K1019), 0))</f>
        <v>7 ANS</v>
      </c>
      <c r="N1019" s="19">
        <f t="shared" si="47"/>
        <v>4.2999999999999997E-2</v>
      </c>
    </row>
    <row r="1020" spans="1:14" x14ac:dyDescent="0.25">
      <c r="A1020" t="s">
        <v>2824</v>
      </c>
      <c r="B1020" t="s">
        <v>2825</v>
      </c>
      <c r="C1020" t="s">
        <v>2825</v>
      </c>
      <c r="D1020" s="7">
        <v>44853</v>
      </c>
      <c r="E1020" s="7">
        <v>44944</v>
      </c>
      <c r="F1020">
        <v>2.6</v>
      </c>
      <c r="G1020" t="s">
        <v>54</v>
      </c>
      <c r="H1020">
        <v>91</v>
      </c>
      <c r="I1020">
        <v>2.2429999999999999E-2</v>
      </c>
      <c r="J1020" s="8">
        <f t="shared" si="46"/>
        <v>3.5700000000000037E-3</v>
      </c>
      <c r="K1020" s="9">
        <f t="shared" si="48"/>
        <v>0.25</v>
      </c>
      <c r="L1020" t="s">
        <v>2821</v>
      </c>
      <c r="M1020" s="1" t="str">
        <f t="array" ref="M1020">INDEX($P$2:$P$34, MATCH(MIN(ABS($O$2:$O$34 - K1020)), ABS($O$2:$O$34 - K1020), 0))</f>
        <v>13 SEM</v>
      </c>
      <c r="N1020" s="19">
        <f t="shared" si="47"/>
        <v>2.6000000000000002E-2</v>
      </c>
    </row>
    <row r="1021" spans="1:14" x14ac:dyDescent="0.25">
      <c r="A1021" t="s">
        <v>2826</v>
      </c>
      <c r="B1021" t="s">
        <v>2827</v>
      </c>
      <c r="C1021" t="s">
        <v>2827</v>
      </c>
      <c r="D1021" s="7">
        <v>44854</v>
      </c>
      <c r="E1021" s="7">
        <v>45588</v>
      </c>
      <c r="F1021">
        <v>3.2</v>
      </c>
      <c r="G1021" t="s">
        <v>41</v>
      </c>
      <c r="H1021">
        <v>734</v>
      </c>
      <c r="I1021">
        <v>2.537E-2</v>
      </c>
      <c r="J1021" s="8">
        <f t="shared" si="46"/>
        <v>6.6300000000000005E-3</v>
      </c>
      <c r="K1021" s="9">
        <f t="shared" si="48"/>
        <v>2</v>
      </c>
      <c r="L1021" t="s">
        <v>2828</v>
      </c>
      <c r="M1021" s="1" t="str">
        <f t="array" ref="M1021">INDEX($P$2:$P$34, MATCH(MIN(ABS($O$2:$O$34 - K1021)), ABS($O$2:$O$34 - K1021), 0))</f>
        <v>2 ANS</v>
      </c>
      <c r="N1021" s="19">
        <f t="shared" si="47"/>
        <v>3.2000000000000001E-2</v>
      </c>
    </row>
    <row r="1022" spans="1:14" x14ac:dyDescent="0.25">
      <c r="A1022" t="s">
        <v>2829</v>
      </c>
      <c r="B1022" t="s">
        <v>2830</v>
      </c>
      <c r="C1022" t="s">
        <v>2830</v>
      </c>
      <c r="D1022" s="7">
        <v>44855</v>
      </c>
      <c r="E1022" s="7">
        <v>45222</v>
      </c>
      <c r="F1022">
        <v>2.75</v>
      </c>
      <c r="G1022" t="s">
        <v>41</v>
      </c>
      <c r="H1022">
        <v>367</v>
      </c>
      <c r="I1022">
        <v>2.325E-2</v>
      </c>
      <c r="J1022" s="8">
        <f t="shared" si="46"/>
        <v>4.2500000000000003E-3</v>
      </c>
      <c r="K1022" s="9">
        <f t="shared" si="48"/>
        <v>1</v>
      </c>
      <c r="L1022" t="s">
        <v>2831</v>
      </c>
      <c r="M1022" s="1" t="str">
        <f t="array" ref="M1022">INDEX($P$2:$P$34, MATCH(MIN(ABS($O$2:$O$34 - K1022)), ABS($O$2:$O$34 - K1022), 0))</f>
        <v>52 SEM</v>
      </c>
      <c r="N1022" s="19">
        <f t="shared" si="47"/>
        <v>2.75E-2</v>
      </c>
    </row>
    <row r="1023" spans="1:14" x14ac:dyDescent="0.25">
      <c r="A1023" t="s">
        <v>2832</v>
      </c>
      <c r="B1023" t="s">
        <v>2833</v>
      </c>
      <c r="C1023" t="s">
        <v>2833</v>
      </c>
      <c r="D1023" s="7">
        <v>44855</v>
      </c>
      <c r="E1023" s="7">
        <v>44978</v>
      </c>
      <c r="F1023">
        <v>2.7</v>
      </c>
      <c r="G1023" t="s">
        <v>782</v>
      </c>
      <c r="H1023">
        <v>123</v>
      </c>
      <c r="I1023">
        <v>2.2939999999999999E-2</v>
      </c>
      <c r="J1023" s="8">
        <f t="shared" si="46"/>
        <v>4.0600000000000046E-3</v>
      </c>
      <c r="K1023" s="9">
        <f t="shared" si="48"/>
        <v>0.34</v>
      </c>
      <c r="L1023" t="s">
        <v>2831</v>
      </c>
      <c r="M1023" s="1" t="str">
        <f t="array" ref="M1023">INDEX($P$2:$P$34, MATCH(MIN(ABS($O$2:$O$34 - K1023)), ABS($O$2:$O$34 - K1023), 0))</f>
        <v>13 SEM</v>
      </c>
      <c r="N1023" s="19">
        <f t="shared" si="47"/>
        <v>2.7000000000000003E-2</v>
      </c>
    </row>
    <row r="1024" spans="1:14" x14ac:dyDescent="0.25">
      <c r="A1024" t="s">
        <v>2834</v>
      </c>
      <c r="B1024" t="s">
        <v>2835</v>
      </c>
      <c r="C1024" t="s">
        <v>2835</v>
      </c>
      <c r="D1024" s="7">
        <v>44855</v>
      </c>
      <c r="E1024" s="7">
        <v>44946</v>
      </c>
      <c r="F1024">
        <v>2.65</v>
      </c>
      <c r="G1024" t="s">
        <v>782</v>
      </c>
      <c r="H1024">
        <v>91</v>
      </c>
      <c r="I1024">
        <v>2.2409999999999999E-2</v>
      </c>
      <c r="J1024" s="8">
        <f t="shared" si="46"/>
        <v>4.0899999999999999E-3</v>
      </c>
      <c r="K1024" s="9">
        <f t="shared" si="48"/>
        <v>0.25</v>
      </c>
      <c r="L1024" t="s">
        <v>2831</v>
      </c>
      <c r="M1024" s="1" t="str">
        <f t="array" ref="M1024">INDEX($P$2:$P$34, MATCH(MIN(ABS($O$2:$O$34 - K1024)), ABS($O$2:$O$34 - K1024), 0))</f>
        <v>13 SEM</v>
      </c>
      <c r="N1024" s="19">
        <f t="shared" si="47"/>
        <v>2.6499999999999999E-2</v>
      </c>
    </row>
    <row r="1025" spans="1:14" x14ac:dyDescent="0.25">
      <c r="A1025" t="s">
        <v>2836</v>
      </c>
      <c r="B1025" t="s">
        <v>2837</v>
      </c>
      <c r="C1025" t="s">
        <v>2837</v>
      </c>
      <c r="D1025" s="7">
        <v>44858</v>
      </c>
      <c r="E1025" s="7">
        <v>44978</v>
      </c>
      <c r="F1025">
        <v>4.8499999999999996</v>
      </c>
      <c r="G1025" t="s">
        <v>153</v>
      </c>
      <c r="H1025">
        <v>120</v>
      </c>
      <c r="I1025">
        <v>2.3120000000000002E-2</v>
      </c>
      <c r="J1025" s="8">
        <f t="shared" si="46"/>
        <v>2.5379999999999993E-2</v>
      </c>
      <c r="K1025" s="9">
        <f t="shared" si="48"/>
        <v>0.33</v>
      </c>
      <c r="L1025" t="s">
        <v>2838</v>
      </c>
      <c r="M1025" s="1" t="str">
        <f t="array" ref="M1025">INDEX($P$2:$P$34, MATCH(MIN(ABS($O$2:$O$34 - K1025)), ABS($O$2:$O$34 - K1025), 0))</f>
        <v>13 SEM</v>
      </c>
      <c r="N1025" s="19">
        <f t="shared" si="47"/>
        <v>4.8499999999999995E-2</v>
      </c>
    </row>
    <row r="1026" spans="1:14" x14ac:dyDescent="0.25">
      <c r="A1026" t="s">
        <v>2839</v>
      </c>
      <c r="B1026" t="s">
        <v>2840</v>
      </c>
      <c r="C1026" t="s">
        <v>2840</v>
      </c>
      <c r="D1026" s="7">
        <v>44858</v>
      </c>
      <c r="E1026" s="7">
        <v>44918</v>
      </c>
      <c r="F1026">
        <v>4.8499999999999996</v>
      </c>
      <c r="G1026" t="s">
        <v>153</v>
      </c>
      <c r="H1026">
        <v>60</v>
      </c>
      <c r="I1026">
        <v>2.23E-2</v>
      </c>
      <c r="J1026" s="8">
        <f t="shared" ref="J1026:J1089" si="49">F1026/100 - I1026</f>
        <v>2.6199999999999994E-2</v>
      </c>
      <c r="K1026" s="9">
        <f t="shared" si="48"/>
        <v>0.16</v>
      </c>
      <c r="L1026" t="s">
        <v>2838</v>
      </c>
      <c r="M1026" s="1" t="str">
        <f t="array" ref="M1026">INDEX($P$2:$P$34, MATCH(MIN(ABS($O$2:$O$34 - K1026)), ABS($O$2:$O$34 - K1026), 0))</f>
        <v>13 SEM</v>
      </c>
      <c r="N1026" s="19">
        <f t="shared" si="47"/>
        <v>4.8499999999999995E-2</v>
      </c>
    </row>
    <row r="1027" spans="1:14" x14ac:dyDescent="0.25">
      <c r="A1027" t="s">
        <v>2841</v>
      </c>
      <c r="B1027" t="s">
        <v>2842</v>
      </c>
      <c r="C1027" t="s">
        <v>2842</v>
      </c>
      <c r="D1027" s="7">
        <v>44858</v>
      </c>
      <c r="E1027" s="7">
        <v>45589</v>
      </c>
      <c r="F1027">
        <v>2.65</v>
      </c>
      <c r="G1027" t="s">
        <v>95</v>
      </c>
      <c r="H1027">
        <v>731</v>
      </c>
      <c r="I1027">
        <v>2.5530000000000001E-2</v>
      </c>
      <c r="J1027" s="8">
        <f t="shared" si="49"/>
        <v>9.6999999999999864E-4</v>
      </c>
      <c r="K1027" s="9">
        <f t="shared" si="48"/>
        <v>2</v>
      </c>
      <c r="L1027" t="s">
        <v>2838</v>
      </c>
      <c r="M1027" s="1" t="str">
        <f t="array" ref="M1027">INDEX($P$2:$P$34, MATCH(MIN(ABS($O$2:$O$34 - K1027)), ABS($O$2:$O$34 - K1027), 0))</f>
        <v>2 ANS</v>
      </c>
      <c r="N1027" s="19">
        <f t="shared" ref="N1027:N1090" si="50">F1027/100</f>
        <v>2.6499999999999999E-2</v>
      </c>
    </row>
    <row r="1028" spans="1:14" x14ac:dyDescent="0.25">
      <c r="A1028" t="s">
        <v>2843</v>
      </c>
      <c r="B1028" t="s">
        <v>2844</v>
      </c>
      <c r="C1028" t="s">
        <v>2844</v>
      </c>
      <c r="D1028" s="7">
        <v>44859</v>
      </c>
      <c r="E1028" s="7">
        <v>44949</v>
      </c>
      <c r="F1028">
        <v>4.8499999999999996</v>
      </c>
      <c r="G1028" t="s">
        <v>153</v>
      </c>
      <c r="H1028">
        <v>90</v>
      </c>
      <c r="I1028">
        <v>2.3449999999999999E-2</v>
      </c>
      <c r="J1028" s="8">
        <f t="shared" si="49"/>
        <v>2.5049999999999996E-2</v>
      </c>
      <c r="K1028" s="9">
        <f t="shared" si="48"/>
        <v>0.25</v>
      </c>
      <c r="L1028" t="s">
        <v>2845</v>
      </c>
      <c r="M1028" s="1" t="str">
        <f t="array" ref="M1028">INDEX($P$2:$P$34, MATCH(MIN(ABS($O$2:$O$34 - K1028)), ABS($O$2:$O$34 - K1028), 0))</f>
        <v>13 SEM</v>
      </c>
      <c r="N1028" s="19">
        <f t="shared" si="50"/>
        <v>4.8499999999999995E-2</v>
      </c>
    </row>
    <row r="1029" spans="1:14" x14ac:dyDescent="0.25">
      <c r="A1029" t="s">
        <v>2846</v>
      </c>
      <c r="B1029" t="s">
        <v>2847</v>
      </c>
      <c r="C1029" t="s">
        <v>2847</v>
      </c>
      <c r="D1029" s="7">
        <v>44860</v>
      </c>
      <c r="E1029" s="7">
        <v>44921</v>
      </c>
      <c r="F1029">
        <v>4.8499999999999996</v>
      </c>
      <c r="G1029" t="s">
        <v>153</v>
      </c>
      <c r="H1029">
        <v>61</v>
      </c>
      <c r="I1029">
        <v>2.1999999999999999E-2</v>
      </c>
      <c r="J1029" s="8">
        <f t="shared" si="49"/>
        <v>2.6499999999999996E-2</v>
      </c>
      <c r="K1029" s="9">
        <f t="shared" si="48"/>
        <v>0.17</v>
      </c>
      <c r="L1029" t="s">
        <v>2848</v>
      </c>
      <c r="M1029" s="1" t="str">
        <f t="array" ref="M1029">INDEX($P$2:$P$34, MATCH(MIN(ABS($O$2:$O$34 - K1029)), ABS($O$2:$O$34 - K1029), 0))</f>
        <v>13 SEM</v>
      </c>
      <c r="N1029" s="19">
        <f t="shared" si="50"/>
        <v>4.8499999999999995E-2</v>
      </c>
    </row>
    <row r="1030" spans="1:14" x14ac:dyDescent="0.25">
      <c r="A1030" t="s">
        <v>2849</v>
      </c>
      <c r="B1030" t="s">
        <v>2850</v>
      </c>
      <c r="C1030" t="s">
        <v>2850</v>
      </c>
      <c r="D1030" s="7">
        <v>44860</v>
      </c>
      <c r="E1030" s="7">
        <v>47417</v>
      </c>
      <c r="F1030">
        <v>3.55</v>
      </c>
      <c r="G1030" t="s">
        <v>106</v>
      </c>
      <c r="H1030">
        <v>2557</v>
      </c>
      <c r="I1030">
        <v>2.9309999999999999E-2</v>
      </c>
      <c r="J1030" s="8">
        <f t="shared" si="49"/>
        <v>6.1899999999999976E-3</v>
      </c>
      <c r="K1030" s="9">
        <f t="shared" si="48"/>
        <v>7</v>
      </c>
      <c r="L1030" t="s">
        <v>2848</v>
      </c>
      <c r="M1030" s="1" t="str">
        <f t="array" ref="M1030">INDEX($P$2:$P$34, MATCH(MIN(ABS($O$2:$O$34 - K1030)), ABS($O$2:$O$34 - K1030), 0))</f>
        <v>7 ANS</v>
      </c>
      <c r="N1030" s="19">
        <f t="shared" si="50"/>
        <v>3.5499999999999997E-2</v>
      </c>
    </row>
    <row r="1031" spans="1:14" x14ac:dyDescent="0.25">
      <c r="A1031" t="s">
        <v>2851</v>
      </c>
      <c r="B1031" t="s">
        <v>2852</v>
      </c>
      <c r="C1031" t="s">
        <v>2852</v>
      </c>
      <c r="D1031" s="7">
        <v>44861</v>
      </c>
      <c r="E1031" s="7">
        <v>44958</v>
      </c>
      <c r="F1031">
        <v>2.65</v>
      </c>
      <c r="G1031" t="s">
        <v>41</v>
      </c>
      <c r="H1031">
        <v>97</v>
      </c>
      <c r="I1031">
        <v>2.1919999999999999E-2</v>
      </c>
      <c r="J1031" s="8">
        <f t="shared" si="49"/>
        <v>4.5800000000000007E-3</v>
      </c>
      <c r="K1031" s="9">
        <f t="shared" si="48"/>
        <v>0.27</v>
      </c>
      <c r="L1031" t="s">
        <v>2853</v>
      </c>
      <c r="M1031" s="1" t="str">
        <f t="array" ref="M1031">INDEX($P$2:$P$34, MATCH(MIN(ABS($O$2:$O$34 - K1031)), ABS($O$2:$O$34 - K1031), 0))</f>
        <v>13 SEM</v>
      </c>
      <c r="N1031" s="19">
        <f t="shared" si="50"/>
        <v>2.6499999999999999E-2</v>
      </c>
    </row>
    <row r="1032" spans="1:14" x14ac:dyDescent="0.25">
      <c r="A1032" t="s">
        <v>2854</v>
      </c>
      <c r="B1032" t="s">
        <v>2855</v>
      </c>
      <c r="C1032" t="s">
        <v>2855</v>
      </c>
      <c r="D1032" s="7">
        <v>44861</v>
      </c>
      <c r="E1032" s="7">
        <v>45561</v>
      </c>
      <c r="F1032">
        <v>2.9</v>
      </c>
      <c r="G1032" t="s">
        <v>41</v>
      </c>
      <c r="H1032">
        <v>700</v>
      </c>
      <c r="I1032">
        <v>2.443E-2</v>
      </c>
      <c r="J1032" s="8">
        <f t="shared" si="49"/>
        <v>4.5699999999999977E-3</v>
      </c>
      <c r="K1032" s="9">
        <f t="shared" si="48"/>
        <v>2</v>
      </c>
      <c r="L1032" t="s">
        <v>2853</v>
      </c>
      <c r="M1032" s="1" t="str">
        <f t="array" ref="M1032">INDEX($P$2:$P$34, MATCH(MIN(ABS($O$2:$O$34 - K1032)), ABS($O$2:$O$34 - K1032), 0))</f>
        <v>2 ANS</v>
      </c>
      <c r="N1032" s="19">
        <f t="shared" si="50"/>
        <v>2.8999999999999998E-2</v>
      </c>
    </row>
    <row r="1033" spans="1:14" x14ac:dyDescent="0.25">
      <c r="A1033" t="s">
        <v>2856</v>
      </c>
      <c r="B1033" t="s">
        <v>2857</v>
      </c>
      <c r="C1033" t="s">
        <v>2858</v>
      </c>
      <c r="D1033" s="7">
        <v>44862</v>
      </c>
      <c r="E1033" s="7">
        <v>44953</v>
      </c>
      <c r="F1033">
        <v>2.65</v>
      </c>
      <c r="G1033" t="s">
        <v>106</v>
      </c>
      <c r="H1033">
        <v>91</v>
      </c>
      <c r="I1033">
        <v>2.171E-2</v>
      </c>
      <c r="J1033" s="8">
        <f t="shared" si="49"/>
        <v>4.7899999999999991E-3</v>
      </c>
      <c r="K1033" s="9">
        <f t="shared" si="48"/>
        <v>0.25</v>
      </c>
      <c r="L1033" t="s">
        <v>2859</v>
      </c>
      <c r="M1033" s="1" t="str">
        <f t="array" ref="M1033">INDEX($P$2:$P$34, MATCH(MIN(ABS($O$2:$O$34 - K1033)), ABS($O$2:$O$34 - K1033), 0))</f>
        <v>13 SEM</v>
      </c>
      <c r="N1033" s="19">
        <f t="shared" si="50"/>
        <v>2.6499999999999999E-2</v>
      </c>
    </row>
    <row r="1034" spans="1:14" x14ac:dyDescent="0.25">
      <c r="A1034" t="s">
        <v>2860</v>
      </c>
      <c r="B1034" t="s">
        <v>2861</v>
      </c>
      <c r="C1034" t="s">
        <v>2861</v>
      </c>
      <c r="D1034" s="7">
        <v>44865</v>
      </c>
      <c r="E1034" s="7">
        <v>44935</v>
      </c>
      <c r="F1034">
        <v>2.6</v>
      </c>
      <c r="G1034" t="s">
        <v>183</v>
      </c>
      <c r="H1034">
        <v>70</v>
      </c>
      <c r="I1034">
        <v>2.1780000000000001E-2</v>
      </c>
      <c r="J1034" s="8">
        <f t="shared" si="49"/>
        <v>4.2200000000000015E-3</v>
      </c>
      <c r="K1034" s="9">
        <f t="shared" si="48"/>
        <v>0.19</v>
      </c>
      <c r="L1034" t="s">
        <v>2862</v>
      </c>
      <c r="M1034" s="1" t="str">
        <f t="array" ref="M1034">INDEX($P$2:$P$34, MATCH(MIN(ABS($O$2:$O$34 - K1034)), ABS($O$2:$O$34 - K1034), 0))</f>
        <v>13 SEM</v>
      </c>
      <c r="N1034" s="19">
        <f t="shared" si="50"/>
        <v>2.6000000000000002E-2</v>
      </c>
    </row>
    <row r="1035" spans="1:14" x14ac:dyDescent="0.25">
      <c r="A1035" t="s">
        <v>2863</v>
      </c>
      <c r="B1035" t="s">
        <v>2864</v>
      </c>
      <c r="C1035" t="s">
        <v>2864</v>
      </c>
      <c r="D1035" s="7">
        <v>44865</v>
      </c>
      <c r="E1035" s="7">
        <v>44957</v>
      </c>
      <c r="F1035">
        <v>2.5499999999999998</v>
      </c>
      <c r="G1035" t="s">
        <v>118</v>
      </c>
      <c r="H1035">
        <v>92</v>
      </c>
      <c r="I1035">
        <v>2.35E-2</v>
      </c>
      <c r="J1035" s="8">
        <f t="shared" si="49"/>
        <v>1.9999999999999983E-3</v>
      </c>
      <c r="K1035" s="9">
        <f t="shared" si="48"/>
        <v>0.25</v>
      </c>
      <c r="L1035" t="s">
        <v>2862</v>
      </c>
      <c r="M1035" s="1" t="str">
        <f t="array" ref="M1035">INDEX($P$2:$P$34, MATCH(MIN(ABS($O$2:$O$34 - K1035)), ABS($O$2:$O$34 - K1035), 0))</f>
        <v>13 SEM</v>
      </c>
      <c r="N1035" s="19">
        <f t="shared" si="50"/>
        <v>2.5499999999999998E-2</v>
      </c>
    </row>
    <row r="1036" spans="1:14" x14ac:dyDescent="0.25">
      <c r="A1036" t="s">
        <v>2865</v>
      </c>
      <c r="B1036" t="s">
        <v>2866</v>
      </c>
      <c r="C1036" t="s">
        <v>2866</v>
      </c>
      <c r="D1036" s="7">
        <v>44865</v>
      </c>
      <c r="E1036" s="7">
        <v>45048</v>
      </c>
      <c r="F1036">
        <v>2.65</v>
      </c>
      <c r="G1036" t="s">
        <v>118</v>
      </c>
      <c r="H1036">
        <v>183</v>
      </c>
      <c r="I1036">
        <v>2.4039999999999999E-2</v>
      </c>
      <c r="J1036" s="8">
        <f t="shared" si="49"/>
        <v>2.4600000000000004E-3</v>
      </c>
      <c r="K1036" s="9">
        <f t="shared" si="48"/>
        <v>0.5</v>
      </c>
      <c r="L1036" t="s">
        <v>2862</v>
      </c>
      <c r="M1036" s="1" t="str">
        <f t="array" ref="M1036">INDEX($P$2:$P$34, MATCH(MIN(ABS($O$2:$O$34 - K1036)), ABS($O$2:$O$34 - K1036), 0))</f>
        <v>26 SEM</v>
      </c>
      <c r="N1036" s="19">
        <f t="shared" si="50"/>
        <v>2.6499999999999999E-2</v>
      </c>
    </row>
    <row r="1037" spans="1:14" x14ac:dyDescent="0.25">
      <c r="A1037" t="s">
        <v>2867</v>
      </c>
      <c r="B1037" t="s">
        <v>2868</v>
      </c>
      <c r="C1037" t="s">
        <v>2868</v>
      </c>
      <c r="D1037" s="7">
        <v>44865</v>
      </c>
      <c r="E1037" s="7">
        <v>45230</v>
      </c>
      <c r="F1037">
        <v>2.8</v>
      </c>
      <c r="G1037" t="s">
        <v>118</v>
      </c>
      <c r="H1037">
        <v>365</v>
      </c>
      <c r="I1037">
        <v>2.341E-2</v>
      </c>
      <c r="J1037" s="8">
        <f t="shared" si="49"/>
        <v>4.5899999999999969E-3</v>
      </c>
      <c r="K1037" s="9">
        <f t="shared" si="48"/>
        <v>1</v>
      </c>
      <c r="L1037" t="s">
        <v>2862</v>
      </c>
      <c r="M1037" s="1" t="str">
        <f t="array" ref="M1037">INDEX($P$2:$P$34, MATCH(MIN(ABS($O$2:$O$34 - K1037)), ABS($O$2:$O$34 - K1037), 0))</f>
        <v>52 SEM</v>
      </c>
      <c r="N1037" s="19">
        <f t="shared" si="50"/>
        <v>2.7999999999999997E-2</v>
      </c>
    </row>
    <row r="1038" spans="1:14" x14ac:dyDescent="0.25">
      <c r="A1038" t="s">
        <v>2869</v>
      </c>
      <c r="B1038" t="s">
        <v>2870</v>
      </c>
      <c r="C1038" t="s">
        <v>2870</v>
      </c>
      <c r="D1038" s="7">
        <v>44865</v>
      </c>
      <c r="E1038" s="7">
        <v>45596</v>
      </c>
      <c r="F1038">
        <v>3</v>
      </c>
      <c r="G1038" t="s">
        <v>118</v>
      </c>
      <c r="H1038">
        <v>731</v>
      </c>
      <c r="I1038">
        <v>2.4199999999999999E-2</v>
      </c>
      <c r="J1038" s="8">
        <f t="shared" si="49"/>
        <v>5.7999999999999996E-3</v>
      </c>
      <c r="K1038" s="9">
        <f t="shared" si="48"/>
        <v>2</v>
      </c>
      <c r="L1038" t="s">
        <v>2862</v>
      </c>
      <c r="M1038" s="1" t="str">
        <f t="array" ref="M1038">INDEX($P$2:$P$34, MATCH(MIN(ABS($O$2:$O$34 - K1038)), ABS($O$2:$O$34 - K1038), 0))</f>
        <v>2 ANS</v>
      </c>
      <c r="N1038" s="19">
        <f t="shared" si="50"/>
        <v>0.03</v>
      </c>
    </row>
    <row r="1039" spans="1:14" x14ac:dyDescent="0.25">
      <c r="A1039" t="s">
        <v>2871</v>
      </c>
      <c r="B1039" t="s">
        <v>2872</v>
      </c>
      <c r="C1039" t="s">
        <v>2872</v>
      </c>
      <c r="D1039" s="7">
        <v>44865</v>
      </c>
      <c r="E1039" s="7">
        <v>45229</v>
      </c>
      <c r="F1039">
        <v>3.05</v>
      </c>
      <c r="G1039" t="s">
        <v>41</v>
      </c>
      <c r="H1039">
        <v>364</v>
      </c>
      <c r="I1039">
        <v>2.3089999999999999E-2</v>
      </c>
      <c r="J1039" s="8">
        <f t="shared" si="49"/>
        <v>7.4099999999999999E-3</v>
      </c>
      <c r="K1039" s="9">
        <f t="shared" ref="K1039:K1102" si="51">IF(H1039/365&lt;1,ROUND(H1039/365,2),ROUND(H1039/365,0))</f>
        <v>1</v>
      </c>
      <c r="L1039" t="s">
        <v>2862</v>
      </c>
      <c r="M1039" s="1" t="str">
        <f t="array" ref="M1039">INDEX($P$2:$P$34, MATCH(MIN(ABS($O$2:$O$34 - K1039)), ABS($O$2:$O$34 - K1039), 0))</f>
        <v>52 SEM</v>
      </c>
      <c r="N1039" s="19">
        <f t="shared" si="50"/>
        <v>3.0499999999999999E-2</v>
      </c>
    </row>
    <row r="1040" spans="1:14" x14ac:dyDescent="0.25">
      <c r="A1040" t="s">
        <v>2873</v>
      </c>
      <c r="B1040" t="s">
        <v>2874</v>
      </c>
      <c r="C1040" t="s">
        <v>2874</v>
      </c>
      <c r="D1040" s="7">
        <v>44865</v>
      </c>
      <c r="E1040" s="7">
        <v>45231</v>
      </c>
      <c r="F1040">
        <v>2.65</v>
      </c>
      <c r="G1040" t="s">
        <v>41</v>
      </c>
      <c r="H1040">
        <v>366</v>
      </c>
      <c r="I1040">
        <v>2.341E-2</v>
      </c>
      <c r="J1040" s="8">
        <f t="shared" si="49"/>
        <v>3.089999999999999E-3</v>
      </c>
      <c r="K1040" s="9">
        <f t="shared" si="51"/>
        <v>1</v>
      </c>
      <c r="L1040" t="s">
        <v>2862</v>
      </c>
      <c r="M1040" s="1" t="str">
        <f t="array" ref="M1040">INDEX($P$2:$P$34, MATCH(MIN(ABS($O$2:$O$34 - K1040)), ABS($O$2:$O$34 - K1040), 0))</f>
        <v>52 SEM</v>
      </c>
      <c r="N1040" s="19">
        <f t="shared" si="50"/>
        <v>2.6499999999999999E-2</v>
      </c>
    </row>
    <row r="1041" spans="1:14" x14ac:dyDescent="0.25">
      <c r="A1041" t="s">
        <v>2875</v>
      </c>
      <c r="B1041" t="s">
        <v>2876</v>
      </c>
      <c r="C1041" t="s">
        <v>2876</v>
      </c>
      <c r="D1041" s="7">
        <v>44867</v>
      </c>
      <c r="E1041" s="7">
        <v>45566</v>
      </c>
      <c r="F1041">
        <v>2.9</v>
      </c>
      <c r="G1041" t="s">
        <v>41</v>
      </c>
      <c r="H1041">
        <v>699</v>
      </c>
      <c r="I1041">
        <v>2.4129999999999999E-2</v>
      </c>
      <c r="J1041" s="8">
        <f t="shared" si="49"/>
        <v>4.8699999999999993E-3</v>
      </c>
      <c r="K1041" s="9">
        <f t="shared" si="51"/>
        <v>2</v>
      </c>
      <c r="L1041" t="s">
        <v>2877</v>
      </c>
      <c r="M1041" s="1" t="str">
        <f t="array" ref="M1041">INDEX($P$2:$P$34, MATCH(MIN(ABS($O$2:$O$34 - K1041)), ABS($O$2:$O$34 - K1041), 0))</f>
        <v>2 ANS</v>
      </c>
      <c r="N1041" s="19">
        <f t="shared" si="50"/>
        <v>2.8999999999999998E-2</v>
      </c>
    </row>
    <row r="1042" spans="1:14" x14ac:dyDescent="0.25">
      <c r="A1042" t="s">
        <v>2878</v>
      </c>
      <c r="B1042" t="s">
        <v>2879</v>
      </c>
      <c r="C1042" t="s">
        <v>2879</v>
      </c>
      <c r="D1042" s="7">
        <v>44868</v>
      </c>
      <c r="E1042" s="7">
        <v>45567</v>
      </c>
      <c r="F1042">
        <v>3.2</v>
      </c>
      <c r="G1042" t="s">
        <v>41</v>
      </c>
      <c r="H1042">
        <v>699</v>
      </c>
      <c r="I1042">
        <v>2.547E-2</v>
      </c>
      <c r="J1042" s="8">
        <f t="shared" si="49"/>
        <v>6.5300000000000011E-3</v>
      </c>
      <c r="K1042" s="9">
        <f t="shared" si="51"/>
        <v>2</v>
      </c>
      <c r="L1042" t="s">
        <v>2880</v>
      </c>
      <c r="M1042" s="1" t="str">
        <f t="array" ref="M1042">INDEX($P$2:$P$34, MATCH(MIN(ABS($O$2:$O$34 - K1042)), ABS($O$2:$O$34 - K1042), 0))</f>
        <v>2 ANS</v>
      </c>
      <c r="N1042" s="19">
        <f t="shared" si="50"/>
        <v>3.2000000000000001E-2</v>
      </c>
    </row>
    <row r="1043" spans="1:14" x14ac:dyDescent="0.25">
      <c r="A1043" t="s">
        <v>2881</v>
      </c>
      <c r="B1043" t="s">
        <v>2882</v>
      </c>
      <c r="C1043" t="s">
        <v>2882</v>
      </c>
      <c r="D1043" s="7">
        <v>44869</v>
      </c>
      <c r="E1043" s="7">
        <v>44930</v>
      </c>
      <c r="F1043">
        <v>4.8499999999999996</v>
      </c>
      <c r="G1043" t="s">
        <v>153</v>
      </c>
      <c r="H1043">
        <v>61</v>
      </c>
      <c r="I1043">
        <v>2.299E-2</v>
      </c>
      <c r="J1043" s="8">
        <f t="shared" si="49"/>
        <v>2.5509999999999994E-2</v>
      </c>
      <c r="K1043" s="9">
        <f t="shared" si="51"/>
        <v>0.17</v>
      </c>
      <c r="L1043" t="s">
        <v>2883</v>
      </c>
      <c r="M1043" s="1" t="str">
        <f t="array" ref="M1043">INDEX($P$2:$P$34, MATCH(MIN(ABS($O$2:$O$34 - K1043)), ABS($O$2:$O$34 - K1043), 0))</f>
        <v>13 SEM</v>
      </c>
      <c r="N1043" s="19">
        <f t="shared" si="50"/>
        <v>4.8499999999999995E-2</v>
      </c>
    </row>
    <row r="1044" spans="1:14" x14ac:dyDescent="0.25">
      <c r="A1044" t="s">
        <v>2884</v>
      </c>
      <c r="B1044" t="s">
        <v>2885</v>
      </c>
      <c r="C1044" t="s">
        <v>2885</v>
      </c>
      <c r="D1044" s="7">
        <v>44876</v>
      </c>
      <c r="E1044" s="7">
        <v>44921</v>
      </c>
      <c r="F1044">
        <v>2.48</v>
      </c>
      <c r="G1044" t="s">
        <v>2886</v>
      </c>
      <c r="H1044">
        <v>45</v>
      </c>
      <c r="I1044">
        <v>2.358E-2</v>
      </c>
      <c r="J1044" s="8">
        <f t="shared" si="49"/>
        <v>1.2199999999999989E-3</v>
      </c>
      <c r="K1044" s="9">
        <f t="shared" si="51"/>
        <v>0.12</v>
      </c>
      <c r="L1044" t="s">
        <v>2887</v>
      </c>
      <c r="M1044" s="1" t="str">
        <f t="array" ref="M1044">INDEX($P$2:$P$34, MATCH(MIN(ABS($O$2:$O$34 - K1044)), ABS($O$2:$O$34 - K1044), 0))</f>
        <v>1 MOIS</v>
      </c>
      <c r="N1044" s="19">
        <f t="shared" si="50"/>
        <v>2.4799999999999999E-2</v>
      </c>
    </row>
    <row r="1045" spans="1:14" x14ac:dyDescent="0.25">
      <c r="A1045" t="s">
        <v>2888</v>
      </c>
      <c r="B1045" t="s">
        <v>2889</v>
      </c>
      <c r="C1045" t="s">
        <v>2889</v>
      </c>
      <c r="D1045" s="7">
        <v>44876</v>
      </c>
      <c r="E1045" s="7">
        <v>45609</v>
      </c>
      <c r="F1045">
        <v>3.2</v>
      </c>
      <c r="G1045" t="s">
        <v>41</v>
      </c>
      <c r="H1045">
        <v>733</v>
      </c>
      <c r="I1045">
        <v>2.5989999999999999E-2</v>
      </c>
      <c r="J1045" s="8">
        <f t="shared" si="49"/>
        <v>6.0100000000000015E-3</v>
      </c>
      <c r="K1045" s="9">
        <f t="shared" si="51"/>
        <v>2</v>
      </c>
      <c r="L1045" t="s">
        <v>2887</v>
      </c>
      <c r="M1045" s="1" t="str">
        <f t="array" ref="M1045">INDEX($P$2:$P$34, MATCH(MIN(ABS($O$2:$O$34 - K1045)), ABS($O$2:$O$34 - K1045), 0))</f>
        <v>2 ANS</v>
      </c>
      <c r="N1045" s="19">
        <f t="shared" si="50"/>
        <v>3.2000000000000001E-2</v>
      </c>
    </row>
    <row r="1046" spans="1:14" x14ac:dyDescent="0.25">
      <c r="A1046" t="s">
        <v>2890</v>
      </c>
      <c r="B1046" t="s">
        <v>2891</v>
      </c>
      <c r="C1046" t="s">
        <v>2891</v>
      </c>
      <c r="D1046" s="7">
        <v>44880</v>
      </c>
      <c r="E1046" s="7">
        <v>44942</v>
      </c>
      <c r="F1046">
        <v>4.8499999999999996</v>
      </c>
      <c r="G1046" t="s">
        <v>153</v>
      </c>
      <c r="H1046">
        <v>62</v>
      </c>
      <c r="I1046">
        <v>2.351E-2</v>
      </c>
      <c r="J1046" s="8">
        <f t="shared" si="49"/>
        <v>2.4989999999999995E-2</v>
      </c>
      <c r="K1046" s="9">
        <f t="shared" si="51"/>
        <v>0.17</v>
      </c>
      <c r="L1046" t="s">
        <v>2892</v>
      </c>
      <c r="M1046" s="1" t="str">
        <f t="array" ref="M1046">INDEX($P$2:$P$34, MATCH(MIN(ABS($O$2:$O$34 - K1046)), ABS($O$2:$O$34 - K1046), 0))</f>
        <v>13 SEM</v>
      </c>
      <c r="N1046" s="19">
        <f t="shared" si="50"/>
        <v>4.8499999999999995E-2</v>
      </c>
    </row>
    <row r="1047" spans="1:14" x14ac:dyDescent="0.25">
      <c r="A1047" t="s">
        <v>2893</v>
      </c>
      <c r="B1047" t="s">
        <v>2894</v>
      </c>
      <c r="C1047" t="s">
        <v>2894</v>
      </c>
      <c r="D1047" s="7">
        <v>44880</v>
      </c>
      <c r="E1047" s="7">
        <v>45246</v>
      </c>
      <c r="F1047">
        <v>2.6</v>
      </c>
      <c r="G1047" t="s">
        <v>95</v>
      </c>
      <c r="H1047">
        <v>366</v>
      </c>
      <c r="I1047">
        <v>2.639E-2</v>
      </c>
      <c r="J1047" s="8">
        <f t="shared" si="49"/>
        <v>-3.8999999999999799E-4</v>
      </c>
      <c r="K1047" s="9">
        <f t="shared" si="51"/>
        <v>1</v>
      </c>
      <c r="L1047" t="s">
        <v>2892</v>
      </c>
      <c r="M1047" s="1" t="str">
        <f t="array" ref="M1047">INDEX($P$2:$P$34, MATCH(MIN(ABS($O$2:$O$34 - K1047)), ABS($O$2:$O$34 - K1047), 0))</f>
        <v>52 SEM</v>
      </c>
      <c r="N1047" s="19">
        <f t="shared" si="50"/>
        <v>2.6000000000000002E-2</v>
      </c>
    </row>
    <row r="1048" spans="1:14" x14ac:dyDescent="0.25">
      <c r="A1048" t="s">
        <v>2895</v>
      </c>
      <c r="B1048" t="s">
        <v>2896</v>
      </c>
      <c r="C1048" t="s">
        <v>2896</v>
      </c>
      <c r="D1048" s="7">
        <v>44882</v>
      </c>
      <c r="E1048" s="7">
        <v>44974</v>
      </c>
      <c r="F1048">
        <v>4.8499999999999996</v>
      </c>
      <c r="G1048" t="s">
        <v>153</v>
      </c>
      <c r="H1048">
        <v>92</v>
      </c>
      <c r="I1048">
        <v>2.4160000000000001E-2</v>
      </c>
      <c r="J1048" s="8">
        <f t="shared" si="49"/>
        <v>2.4339999999999994E-2</v>
      </c>
      <c r="K1048" s="9">
        <f t="shared" si="51"/>
        <v>0.25</v>
      </c>
      <c r="L1048" t="s">
        <v>2897</v>
      </c>
      <c r="M1048" s="1" t="str">
        <f t="array" ref="M1048">INDEX($P$2:$P$34, MATCH(MIN(ABS($O$2:$O$34 - K1048)), ABS($O$2:$O$34 - K1048), 0))</f>
        <v>13 SEM</v>
      </c>
      <c r="N1048" s="19">
        <f t="shared" si="50"/>
        <v>4.8499999999999995E-2</v>
      </c>
    </row>
    <row r="1049" spans="1:14" x14ac:dyDescent="0.25">
      <c r="A1049" t="s">
        <v>2898</v>
      </c>
      <c r="B1049" t="s">
        <v>2899</v>
      </c>
      <c r="C1049" t="s">
        <v>2899</v>
      </c>
      <c r="D1049" s="7">
        <v>44886</v>
      </c>
      <c r="E1049" s="7">
        <v>45617</v>
      </c>
      <c r="F1049">
        <v>2.65</v>
      </c>
      <c r="G1049" t="s">
        <v>95</v>
      </c>
      <c r="H1049">
        <v>731</v>
      </c>
      <c r="I1049">
        <v>2.7470000000000001E-2</v>
      </c>
      <c r="J1049" s="8">
        <f t="shared" si="49"/>
        <v>-9.7000000000000211E-4</v>
      </c>
      <c r="K1049" s="9">
        <f t="shared" si="51"/>
        <v>2</v>
      </c>
      <c r="L1049" t="s">
        <v>2900</v>
      </c>
      <c r="M1049" s="1" t="str">
        <f t="array" ref="M1049">INDEX($P$2:$P$34, MATCH(MIN(ABS($O$2:$O$34 - K1049)), ABS($O$2:$O$34 - K1049), 0))</f>
        <v>2 ANS</v>
      </c>
      <c r="N1049" s="19">
        <f t="shared" si="50"/>
        <v>2.6499999999999999E-2</v>
      </c>
    </row>
    <row r="1050" spans="1:14" x14ac:dyDescent="0.25">
      <c r="A1050" t="s">
        <v>2901</v>
      </c>
      <c r="B1050" t="s">
        <v>2902</v>
      </c>
      <c r="C1050" t="s">
        <v>2902</v>
      </c>
      <c r="D1050" s="7">
        <v>44889</v>
      </c>
      <c r="E1050" s="7">
        <v>45040</v>
      </c>
      <c r="F1050">
        <v>4.8499999999999996</v>
      </c>
      <c r="G1050" t="s">
        <v>153</v>
      </c>
      <c r="H1050">
        <v>151</v>
      </c>
      <c r="I1050">
        <v>2.496E-2</v>
      </c>
      <c r="J1050" s="8">
        <f t="shared" si="49"/>
        <v>2.3539999999999995E-2</v>
      </c>
      <c r="K1050" s="9">
        <f t="shared" si="51"/>
        <v>0.41</v>
      </c>
      <c r="L1050" t="s">
        <v>2903</v>
      </c>
      <c r="M1050" s="1" t="str">
        <f t="array" ref="M1050">INDEX($P$2:$P$34, MATCH(MIN(ABS($O$2:$O$34 - K1050)), ABS($O$2:$O$34 - K1050), 0))</f>
        <v>26 SEM</v>
      </c>
      <c r="N1050" s="19">
        <f t="shared" si="50"/>
        <v>4.8499999999999995E-2</v>
      </c>
    </row>
    <row r="1051" spans="1:14" x14ac:dyDescent="0.25">
      <c r="A1051" t="s">
        <v>2904</v>
      </c>
      <c r="B1051" t="s">
        <v>2905</v>
      </c>
      <c r="C1051" t="s">
        <v>2905</v>
      </c>
      <c r="D1051" s="7">
        <v>44890</v>
      </c>
      <c r="E1051" s="7">
        <v>44951</v>
      </c>
      <c r="F1051">
        <v>4.8499999999999996</v>
      </c>
      <c r="G1051" t="s">
        <v>153</v>
      </c>
      <c r="H1051">
        <v>61</v>
      </c>
      <c r="I1051">
        <v>2.4109999999999999E-2</v>
      </c>
      <c r="J1051" s="8">
        <f t="shared" si="49"/>
        <v>2.4389999999999995E-2</v>
      </c>
      <c r="K1051" s="9">
        <f t="shared" si="51"/>
        <v>0.17</v>
      </c>
      <c r="L1051" t="s">
        <v>2903</v>
      </c>
      <c r="M1051" s="1" t="str">
        <f t="array" ref="M1051">INDEX($P$2:$P$34, MATCH(MIN(ABS($O$2:$O$34 - K1051)), ABS($O$2:$O$34 - K1051), 0))</f>
        <v>13 SEM</v>
      </c>
      <c r="N1051" s="19">
        <f t="shared" si="50"/>
        <v>4.8499999999999995E-2</v>
      </c>
    </row>
    <row r="1052" spans="1:14" x14ac:dyDescent="0.25">
      <c r="A1052" t="s">
        <v>2906</v>
      </c>
      <c r="B1052" t="s">
        <v>2907</v>
      </c>
      <c r="C1052" t="s">
        <v>2907</v>
      </c>
      <c r="D1052" s="7">
        <v>44894</v>
      </c>
      <c r="E1052" s="7">
        <v>44985</v>
      </c>
      <c r="F1052">
        <v>2.9</v>
      </c>
      <c r="G1052" t="s">
        <v>54</v>
      </c>
      <c r="H1052">
        <v>91</v>
      </c>
      <c r="I1052">
        <v>2.58E-2</v>
      </c>
      <c r="J1052" s="8">
        <f t="shared" si="49"/>
        <v>3.199999999999998E-3</v>
      </c>
      <c r="K1052" s="9">
        <f t="shared" si="51"/>
        <v>0.25</v>
      </c>
      <c r="L1052" t="s">
        <v>2908</v>
      </c>
      <c r="M1052" s="1" t="str">
        <f t="array" ref="M1052">INDEX($P$2:$P$34, MATCH(MIN(ABS($O$2:$O$34 - K1052)), ABS($O$2:$O$34 - K1052), 0))</f>
        <v>13 SEM</v>
      </c>
      <c r="N1052" s="19">
        <f t="shared" si="50"/>
        <v>2.8999999999999998E-2</v>
      </c>
    </row>
    <row r="1053" spans="1:14" x14ac:dyDescent="0.25">
      <c r="A1053" t="s">
        <v>2909</v>
      </c>
      <c r="B1053" t="s">
        <v>2910</v>
      </c>
      <c r="C1053" t="s">
        <v>2910</v>
      </c>
      <c r="D1053" s="7">
        <v>44895</v>
      </c>
      <c r="E1053" s="7">
        <v>45261</v>
      </c>
      <c r="F1053">
        <v>2.75</v>
      </c>
      <c r="G1053" t="s">
        <v>41</v>
      </c>
      <c r="H1053">
        <v>366</v>
      </c>
      <c r="I1053">
        <v>2.886E-2</v>
      </c>
      <c r="J1053" s="8">
        <f t="shared" si="49"/>
        <v>-1.3600000000000001E-3</v>
      </c>
      <c r="K1053" s="9">
        <f t="shared" si="51"/>
        <v>1</v>
      </c>
      <c r="L1053" t="s">
        <v>2911</v>
      </c>
      <c r="M1053" s="1" t="str">
        <f t="array" ref="M1053">INDEX($P$2:$P$34, MATCH(MIN(ABS($O$2:$O$34 - K1053)), ABS($O$2:$O$34 - K1053), 0))</f>
        <v>52 SEM</v>
      </c>
      <c r="N1053" s="19">
        <f t="shared" si="50"/>
        <v>2.75E-2</v>
      </c>
    </row>
    <row r="1054" spans="1:14" x14ac:dyDescent="0.25">
      <c r="A1054" t="s">
        <v>2912</v>
      </c>
      <c r="B1054" t="s">
        <v>2913</v>
      </c>
      <c r="C1054" t="s">
        <v>2913</v>
      </c>
      <c r="D1054" s="7">
        <v>44895</v>
      </c>
      <c r="E1054" s="7">
        <v>45260</v>
      </c>
      <c r="F1054">
        <v>2.25</v>
      </c>
      <c r="G1054" t="s">
        <v>118</v>
      </c>
      <c r="H1054">
        <v>365</v>
      </c>
      <c r="I1054">
        <v>2.8850000000000001E-2</v>
      </c>
      <c r="J1054" s="8">
        <f t="shared" si="49"/>
        <v>-6.3500000000000015E-3</v>
      </c>
      <c r="K1054" s="9">
        <f t="shared" si="51"/>
        <v>1</v>
      </c>
      <c r="L1054" t="s">
        <v>2911</v>
      </c>
      <c r="M1054" s="1" t="str">
        <f t="array" ref="M1054">INDEX($P$2:$P$34, MATCH(MIN(ABS($O$2:$O$34 - K1054)), ABS($O$2:$O$34 - K1054), 0))</f>
        <v>52 SEM</v>
      </c>
      <c r="N1054" s="19">
        <f t="shared" si="50"/>
        <v>2.2499999999999999E-2</v>
      </c>
    </row>
    <row r="1055" spans="1:14" x14ac:dyDescent="0.25">
      <c r="A1055" t="s">
        <v>2914</v>
      </c>
      <c r="B1055" t="s">
        <v>2915</v>
      </c>
      <c r="C1055" t="s">
        <v>2915</v>
      </c>
      <c r="D1055" s="7">
        <v>44895</v>
      </c>
      <c r="E1055" s="7">
        <v>44986</v>
      </c>
      <c r="F1055">
        <v>2.85</v>
      </c>
      <c r="G1055" t="s">
        <v>118</v>
      </c>
      <c r="H1055">
        <v>91</v>
      </c>
      <c r="I1055">
        <v>2.537E-2</v>
      </c>
      <c r="J1055" s="8">
        <f t="shared" si="49"/>
        <v>3.1300000000000008E-3</v>
      </c>
      <c r="K1055" s="9">
        <f t="shared" si="51"/>
        <v>0.25</v>
      </c>
      <c r="L1055" t="s">
        <v>2911</v>
      </c>
      <c r="M1055" s="1" t="str">
        <f t="array" ref="M1055">INDEX($P$2:$P$34, MATCH(MIN(ABS($O$2:$O$34 - K1055)), ABS($O$2:$O$34 - K1055), 0))</f>
        <v>13 SEM</v>
      </c>
      <c r="N1055" s="19">
        <f t="shared" si="50"/>
        <v>2.8500000000000001E-2</v>
      </c>
    </row>
    <row r="1056" spans="1:14" x14ac:dyDescent="0.25">
      <c r="A1056" t="s">
        <v>2916</v>
      </c>
      <c r="B1056" t="s">
        <v>2917</v>
      </c>
      <c r="C1056" t="s">
        <v>2917</v>
      </c>
      <c r="D1056" s="7">
        <v>44895</v>
      </c>
      <c r="E1056" s="7">
        <v>44986</v>
      </c>
      <c r="F1056">
        <v>3</v>
      </c>
      <c r="G1056" t="s">
        <v>91</v>
      </c>
      <c r="H1056">
        <v>91</v>
      </c>
      <c r="I1056">
        <v>2.537E-2</v>
      </c>
      <c r="J1056" s="8">
        <f t="shared" si="49"/>
        <v>4.6299999999999987E-3</v>
      </c>
      <c r="K1056" s="9">
        <f t="shared" si="51"/>
        <v>0.25</v>
      </c>
      <c r="L1056" t="s">
        <v>2911</v>
      </c>
      <c r="M1056" s="1" t="str">
        <f t="array" ref="M1056">INDEX($P$2:$P$34, MATCH(MIN(ABS($O$2:$O$34 - K1056)), ABS($O$2:$O$34 - K1056), 0))</f>
        <v>13 SEM</v>
      </c>
      <c r="N1056" s="19">
        <f t="shared" si="50"/>
        <v>0.03</v>
      </c>
    </row>
    <row r="1057" spans="1:14" x14ac:dyDescent="0.25">
      <c r="A1057" t="s">
        <v>2918</v>
      </c>
      <c r="B1057" t="s">
        <v>2919</v>
      </c>
      <c r="C1057" t="s">
        <v>2919</v>
      </c>
      <c r="D1057" s="7">
        <v>44897</v>
      </c>
      <c r="E1057" s="7">
        <v>45264</v>
      </c>
      <c r="F1057">
        <v>2.6</v>
      </c>
      <c r="G1057" t="s">
        <v>95</v>
      </c>
      <c r="H1057">
        <v>367</v>
      </c>
      <c r="I1057">
        <v>2.9309999999999999E-2</v>
      </c>
      <c r="J1057" s="8">
        <f t="shared" si="49"/>
        <v>-3.309999999999997E-3</v>
      </c>
      <c r="K1057" s="9">
        <f t="shared" si="51"/>
        <v>1</v>
      </c>
      <c r="L1057" t="s">
        <v>2920</v>
      </c>
      <c r="M1057" s="1" t="str">
        <f t="array" ref="M1057">INDEX($P$2:$P$34, MATCH(MIN(ABS($O$2:$O$34 - K1057)), ABS($O$2:$O$34 - K1057), 0))</f>
        <v>52 SEM</v>
      </c>
      <c r="N1057" s="19">
        <f t="shared" si="50"/>
        <v>2.6000000000000002E-2</v>
      </c>
    </row>
    <row r="1058" spans="1:14" x14ac:dyDescent="0.25">
      <c r="A1058" t="s">
        <v>2921</v>
      </c>
      <c r="B1058" t="s">
        <v>2922</v>
      </c>
      <c r="C1058" t="s">
        <v>2922</v>
      </c>
      <c r="D1058" s="7">
        <v>44900</v>
      </c>
      <c r="E1058" s="7">
        <v>45265</v>
      </c>
      <c r="F1058">
        <v>2.7</v>
      </c>
      <c r="G1058" t="s">
        <v>95</v>
      </c>
      <c r="H1058">
        <v>365</v>
      </c>
      <c r="I1058">
        <v>2.8400000000000002E-2</v>
      </c>
      <c r="J1058" s="8">
        <f t="shared" si="49"/>
        <v>-1.3999999999999985E-3</v>
      </c>
      <c r="K1058" s="9">
        <f t="shared" si="51"/>
        <v>1</v>
      </c>
      <c r="L1058" t="s">
        <v>2923</v>
      </c>
      <c r="M1058" s="1" t="str">
        <f t="array" ref="M1058">INDEX($P$2:$P$34, MATCH(MIN(ABS($O$2:$O$34 - K1058)), ABS($O$2:$O$34 - K1058), 0))</f>
        <v>52 SEM</v>
      </c>
      <c r="N1058" s="19">
        <f t="shared" si="50"/>
        <v>2.7000000000000003E-2</v>
      </c>
    </row>
    <row r="1059" spans="1:14" x14ac:dyDescent="0.25">
      <c r="A1059" t="s">
        <v>2924</v>
      </c>
      <c r="B1059" t="s">
        <v>2925</v>
      </c>
      <c r="C1059" t="s">
        <v>2925</v>
      </c>
      <c r="D1059" s="7">
        <v>44904</v>
      </c>
      <c r="E1059" s="7">
        <v>45272</v>
      </c>
      <c r="F1059">
        <v>2.75</v>
      </c>
      <c r="G1059" t="s">
        <v>41</v>
      </c>
      <c r="H1059">
        <v>368</v>
      </c>
      <c r="I1059">
        <v>2.9090000000000001E-2</v>
      </c>
      <c r="J1059" s="8">
        <f t="shared" si="49"/>
        <v>-1.5900000000000011E-3</v>
      </c>
      <c r="K1059" s="9">
        <f t="shared" si="51"/>
        <v>1</v>
      </c>
      <c r="L1059" t="s">
        <v>2926</v>
      </c>
      <c r="M1059" s="1" t="str">
        <f t="array" ref="M1059">INDEX($P$2:$P$34, MATCH(MIN(ABS($O$2:$O$34 - K1059)), ABS($O$2:$O$34 - K1059), 0))</f>
        <v>52 SEM</v>
      </c>
      <c r="N1059" s="19">
        <f t="shared" si="50"/>
        <v>2.75E-2</v>
      </c>
    </row>
    <row r="1060" spans="1:14" x14ac:dyDescent="0.25">
      <c r="A1060" t="s">
        <v>2927</v>
      </c>
      <c r="B1060" t="s">
        <v>2928</v>
      </c>
      <c r="C1060" t="s">
        <v>2928</v>
      </c>
      <c r="D1060" s="7">
        <v>44904</v>
      </c>
      <c r="E1060" s="7">
        <v>45604</v>
      </c>
      <c r="F1060">
        <v>3.1</v>
      </c>
      <c r="G1060" t="s">
        <v>41</v>
      </c>
      <c r="H1060">
        <v>700</v>
      </c>
      <c r="I1060">
        <v>2.98E-2</v>
      </c>
      <c r="J1060" s="8">
        <f t="shared" si="49"/>
        <v>1.1999999999999997E-3</v>
      </c>
      <c r="K1060" s="9">
        <f t="shared" si="51"/>
        <v>2</v>
      </c>
      <c r="L1060" t="s">
        <v>2926</v>
      </c>
      <c r="M1060" s="1" t="str">
        <f t="array" ref="M1060">INDEX($P$2:$P$34, MATCH(MIN(ABS($O$2:$O$34 - K1060)), ABS($O$2:$O$34 - K1060), 0))</f>
        <v>2 ANS</v>
      </c>
      <c r="N1060" s="19">
        <f t="shared" si="50"/>
        <v>3.1E-2</v>
      </c>
    </row>
    <row r="1061" spans="1:14" x14ac:dyDescent="0.25">
      <c r="A1061" t="s">
        <v>2929</v>
      </c>
      <c r="B1061" t="s">
        <v>2930</v>
      </c>
      <c r="C1061" t="s">
        <v>2930</v>
      </c>
      <c r="D1061" s="7">
        <v>44904</v>
      </c>
      <c r="E1061" s="7">
        <v>45635</v>
      </c>
      <c r="F1061">
        <v>2.65</v>
      </c>
      <c r="G1061" t="s">
        <v>95</v>
      </c>
      <c r="H1061">
        <v>731</v>
      </c>
      <c r="I1061">
        <v>2.9760000000000002E-2</v>
      </c>
      <c r="J1061" s="8">
        <f t="shared" si="49"/>
        <v>-3.2600000000000025E-3</v>
      </c>
      <c r="K1061" s="9">
        <f t="shared" si="51"/>
        <v>2</v>
      </c>
      <c r="L1061" t="s">
        <v>2926</v>
      </c>
      <c r="M1061" s="1" t="str">
        <f t="array" ref="M1061">INDEX($P$2:$P$34, MATCH(MIN(ABS($O$2:$O$34 - K1061)), ABS($O$2:$O$34 - K1061), 0))</f>
        <v>2 ANS</v>
      </c>
      <c r="N1061" s="19">
        <f t="shared" si="50"/>
        <v>2.6499999999999999E-2</v>
      </c>
    </row>
    <row r="1062" spans="1:14" x14ac:dyDescent="0.25">
      <c r="A1062" t="s">
        <v>2931</v>
      </c>
      <c r="B1062" t="s">
        <v>2932</v>
      </c>
      <c r="C1062" t="s">
        <v>2932</v>
      </c>
      <c r="D1062" s="7">
        <v>44908</v>
      </c>
      <c r="E1062" s="7">
        <v>45273</v>
      </c>
      <c r="F1062">
        <v>2.8</v>
      </c>
      <c r="G1062" t="s">
        <v>95</v>
      </c>
      <c r="H1062">
        <v>365</v>
      </c>
      <c r="I1062">
        <v>2.9819999999999999E-2</v>
      </c>
      <c r="J1062" s="8">
        <f t="shared" si="49"/>
        <v>-1.8200000000000022E-3</v>
      </c>
      <c r="K1062" s="9">
        <f t="shared" si="51"/>
        <v>1</v>
      </c>
      <c r="L1062" t="s">
        <v>2933</v>
      </c>
      <c r="M1062" s="1" t="str">
        <f t="array" ref="M1062">INDEX($P$2:$P$34, MATCH(MIN(ABS($O$2:$O$34 - K1062)), ABS($O$2:$O$34 - K1062), 0))</f>
        <v>52 SEM</v>
      </c>
      <c r="N1062" s="19">
        <f t="shared" si="50"/>
        <v>2.7999999999999997E-2</v>
      </c>
    </row>
    <row r="1063" spans="1:14" x14ac:dyDescent="0.25">
      <c r="A1063" t="s">
        <v>2934</v>
      </c>
      <c r="B1063" t="s">
        <v>2935</v>
      </c>
      <c r="C1063" t="s">
        <v>2935</v>
      </c>
      <c r="D1063" s="7">
        <v>44908</v>
      </c>
      <c r="E1063" s="7">
        <v>44998</v>
      </c>
      <c r="F1063">
        <v>2.5</v>
      </c>
      <c r="G1063" t="s">
        <v>95</v>
      </c>
      <c r="H1063">
        <v>90</v>
      </c>
      <c r="I1063">
        <v>2.7709999999999999E-2</v>
      </c>
      <c r="J1063" s="8">
        <f t="shared" si="49"/>
        <v>-2.7099999999999971E-3</v>
      </c>
      <c r="K1063" s="9">
        <f t="shared" si="51"/>
        <v>0.25</v>
      </c>
      <c r="L1063" t="s">
        <v>2933</v>
      </c>
      <c r="M1063" s="1" t="str">
        <f t="array" ref="M1063">INDEX($P$2:$P$34, MATCH(MIN(ABS($O$2:$O$34 - K1063)), ABS($O$2:$O$34 - K1063), 0))</f>
        <v>13 SEM</v>
      </c>
      <c r="N1063" s="19">
        <f t="shared" si="50"/>
        <v>2.5000000000000001E-2</v>
      </c>
    </row>
    <row r="1064" spans="1:14" x14ac:dyDescent="0.25">
      <c r="A1064" t="s">
        <v>2936</v>
      </c>
      <c r="B1064" t="s">
        <v>2937</v>
      </c>
      <c r="C1064" t="s">
        <v>2937</v>
      </c>
      <c r="D1064" s="7">
        <v>44914</v>
      </c>
      <c r="E1064" s="7">
        <v>45279</v>
      </c>
      <c r="F1064">
        <v>5</v>
      </c>
      <c r="G1064" t="s">
        <v>153</v>
      </c>
      <c r="H1064">
        <v>365</v>
      </c>
      <c r="I1064">
        <v>2.9870000000000001E-2</v>
      </c>
      <c r="J1064" s="8">
        <f t="shared" si="49"/>
        <v>2.0130000000000002E-2</v>
      </c>
      <c r="K1064" s="9">
        <f t="shared" si="51"/>
        <v>1</v>
      </c>
      <c r="L1064" t="s">
        <v>2938</v>
      </c>
      <c r="M1064" s="1" t="str">
        <f t="array" ref="M1064">INDEX($P$2:$P$34, MATCH(MIN(ABS($O$2:$O$34 - K1064)), ABS($O$2:$O$34 - K1064), 0))</f>
        <v>52 SEM</v>
      </c>
      <c r="N1064" s="19">
        <f t="shared" si="50"/>
        <v>0.05</v>
      </c>
    </row>
    <row r="1065" spans="1:14" x14ac:dyDescent="0.25">
      <c r="A1065" t="s">
        <v>2939</v>
      </c>
      <c r="B1065" t="s">
        <v>2940</v>
      </c>
      <c r="C1065" t="s">
        <v>2940</v>
      </c>
      <c r="D1065" s="7">
        <v>44914</v>
      </c>
      <c r="E1065" s="7">
        <v>45096</v>
      </c>
      <c r="F1065">
        <v>2.6</v>
      </c>
      <c r="G1065" t="s">
        <v>95</v>
      </c>
      <c r="H1065">
        <v>182</v>
      </c>
      <c r="I1065">
        <v>2.8580000000000001E-2</v>
      </c>
      <c r="J1065" s="8">
        <f t="shared" si="49"/>
        <v>-2.579999999999999E-3</v>
      </c>
      <c r="K1065" s="9">
        <f t="shared" si="51"/>
        <v>0.5</v>
      </c>
      <c r="L1065" t="s">
        <v>2938</v>
      </c>
      <c r="M1065" s="1" t="str">
        <f t="array" ref="M1065">INDEX($P$2:$P$34, MATCH(MIN(ABS($O$2:$O$34 - K1065)), ABS($O$2:$O$34 - K1065), 0))</f>
        <v>26 SEM</v>
      </c>
      <c r="N1065" s="19">
        <f t="shared" si="50"/>
        <v>2.6000000000000002E-2</v>
      </c>
    </row>
    <row r="1066" spans="1:14" x14ac:dyDescent="0.25">
      <c r="A1066" t="s">
        <v>2941</v>
      </c>
      <c r="B1066" t="s">
        <v>2942</v>
      </c>
      <c r="C1066" t="s">
        <v>2943</v>
      </c>
      <c r="D1066" s="7">
        <v>44915</v>
      </c>
      <c r="E1066" s="7">
        <v>45265</v>
      </c>
      <c r="F1066">
        <v>2.4</v>
      </c>
      <c r="G1066" t="s">
        <v>95</v>
      </c>
      <c r="H1066">
        <v>350</v>
      </c>
      <c r="I1066">
        <v>2.8799999999999999E-2</v>
      </c>
      <c r="J1066" s="8">
        <f t="shared" si="49"/>
        <v>-4.7999999999999987E-3</v>
      </c>
      <c r="K1066" s="9">
        <f t="shared" si="51"/>
        <v>0.96</v>
      </c>
      <c r="L1066" t="s">
        <v>2944</v>
      </c>
      <c r="M1066" s="1" t="str">
        <f t="array" ref="M1066">INDEX($P$2:$P$34, MATCH(MIN(ABS($O$2:$O$34 - K1066)), ABS($O$2:$O$34 - K1066), 0))</f>
        <v>52 SEM</v>
      </c>
      <c r="N1066" s="19">
        <f t="shared" si="50"/>
        <v>2.4E-2</v>
      </c>
    </row>
    <row r="1067" spans="1:14" x14ac:dyDescent="0.25">
      <c r="A1067" t="s">
        <v>2945</v>
      </c>
      <c r="B1067" t="s">
        <v>2946</v>
      </c>
      <c r="C1067" t="s">
        <v>2946</v>
      </c>
      <c r="D1067" s="7">
        <v>44918</v>
      </c>
      <c r="E1067" s="7">
        <v>45008</v>
      </c>
      <c r="F1067">
        <v>4.8499999999999996</v>
      </c>
      <c r="G1067" t="s">
        <v>153</v>
      </c>
      <c r="H1067">
        <v>90</v>
      </c>
      <c r="I1067">
        <v>2.802E-2</v>
      </c>
      <c r="J1067" s="8">
        <f t="shared" si="49"/>
        <v>2.0479999999999995E-2</v>
      </c>
      <c r="K1067" s="9">
        <f t="shared" si="51"/>
        <v>0.25</v>
      </c>
      <c r="L1067" t="s">
        <v>2947</v>
      </c>
      <c r="M1067" s="1" t="str">
        <f t="array" ref="M1067">INDEX($P$2:$P$34, MATCH(MIN(ABS($O$2:$O$34 - K1067)), ABS($O$2:$O$34 - K1067), 0))</f>
        <v>13 SEM</v>
      </c>
      <c r="N1067" s="19">
        <f t="shared" si="50"/>
        <v>4.8499999999999995E-2</v>
      </c>
    </row>
    <row r="1068" spans="1:14" x14ac:dyDescent="0.25">
      <c r="A1068" t="s">
        <v>2948</v>
      </c>
      <c r="B1068" t="s">
        <v>2949</v>
      </c>
      <c r="C1068" t="s">
        <v>2949</v>
      </c>
      <c r="D1068" s="7">
        <v>44918</v>
      </c>
      <c r="E1068" s="7">
        <v>44980</v>
      </c>
      <c r="F1068">
        <v>4.8499999999999996</v>
      </c>
      <c r="G1068" t="s">
        <v>153</v>
      </c>
      <c r="H1068">
        <v>62</v>
      </c>
      <c r="I1068">
        <v>2.7740000000000001E-2</v>
      </c>
      <c r="J1068" s="8">
        <f t="shared" si="49"/>
        <v>2.0759999999999994E-2</v>
      </c>
      <c r="K1068" s="9">
        <f t="shared" si="51"/>
        <v>0.17</v>
      </c>
      <c r="L1068" t="s">
        <v>2947</v>
      </c>
      <c r="M1068" s="1" t="str">
        <f t="array" ref="M1068">INDEX($P$2:$P$34, MATCH(MIN(ABS($O$2:$O$34 - K1068)), ABS($O$2:$O$34 - K1068), 0))</f>
        <v>13 SEM</v>
      </c>
      <c r="N1068" s="19">
        <f t="shared" si="50"/>
        <v>4.8499999999999995E-2</v>
      </c>
    </row>
    <row r="1069" spans="1:14" x14ac:dyDescent="0.25">
      <c r="A1069" t="s">
        <v>2950</v>
      </c>
      <c r="B1069" t="s">
        <v>2951</v>
      </c>
      <c r="C1069" t="s">
        <v>2951</v>
      </c>
      <c r="D1069" s="7">
        <v>44921</v>
      </c>
      <c r="E1069" s="7">
        <v>44984</v>
      </c>
      <c r="F1069">
        <v>5.25</v>
      </c>
      <c r="G1069" t="s">
        <v>153</v>
      </c>
      <c r="H1069">
        <v>63</v>
      </c>
      <c r="I1069">
        <v>2.7740000000000001E-2</v>
      </c>
      <c r="J1069" s="8">
        <f t="shared" si="49"/>
        <v>2.4759999999999997E-2</v>
      </c>
      <c r="K1069" s="9">
        <f t="shared" si="51"/>
        <v>0.17</v>
      </c>
      <c r="L1069" t="s">
        <v>2952</v>
      </c>
      <c r="M1069" s="1" t="str">
        <f t="array" ref="M1069">INDEX($P$2:$P$34, MATCH(MIN(ABS($O$2:$O$34 - K1069)), ABS($O$2:$O$34 - K1069), 0))</f>
        <v>13 SEM</v>
      </c>
      <c r="N1069" s="19">
        <f t="shared" si="50"/>
        <v>5.2499999999999998E-2</v>
      </c>
    </row>
    <row r="1070" spans="1:14" x14ac:dyDescent="0.25">
      <c r="A1070" t="s">
        <v>2953</v>
      </c>
      <c r="B1070" t="s">
        <v>2954</v>
      </c>
      <c r="C1070" t="s">
        <v>2954</v>
      </c>
      <c r="D1070" s="7">
        <v>44924</v>
      </c>
      <c r="E1070" s="7">
        <v>45001</v>
      </c>
      <c r="F1070">
        <v>3.35</v>
      </c>
      <c r="G1070" t="s">
        <v>41</v>
      </c>
      <c r="H1070">
        <v>77</v>
      </c>
      <c r="I1070">
        <v>2.8320000000000001E-2</v>
      </c>
      <c r="J1070" s="8">
        <f t="shared" si="49"/>
        <v>5.1800000000000006E-3</v>
      </c>
      <c r="K1070" s="9">
        <f t="shared" si="51"/>
        <v>0.21</v>
      </c>
      <c r="L1070" t="s">
        <v>2955</v>
      </c>
      <c r="M1070" s="1" t="str">
        <f t="array" ref="M1070">INDEX($P$2:$P$34, MATCH(MIN(ABS($O$2:$O$34 - K1070)), ABS($O$2:$O$34 - K1070), 0))</f>
        <v>13 SEM</v>
      </c>
      <c r="N1070" s="19">
        <f t="shared" si="50"/>
        <v>3.3500000000000002E-2</v>
      </c>
    </row>
    <row r="1071" spans="1:14" x14ac:dyDescent="0.25">
      <c r="A1071" t="s">
        <v>2956</v>
      </c>
      <c r="B1071" t="s">
        <v>2957</v>
      </c>
      <c r="C1071" t="s">
        <v>2957</v>
      </c>
      <c r="D1071" s="7">
        <v>44924</v>
      </c>
      <c r="E1071" s="7">
        <v>45293</v>
      </c>
      <c r="F1071">
        <v>3.2</v>
      </c>
      <c r="G1071" t="s">
        <v>41</v>
      </c>
      <c r="H1071">
        <v>369</v>
      </c>
      <c r="I1071">
        <v>3.0599999999999999E-2</v>
      </c>
      <c r="J1071" s="8">
        <f t="shared" si="49"/>
        <v>1.4000000000000019E-3</v>
      </c>
      <c r="K1071" s="9">
        <f t="shared" si="51"/>
        <v>1</v>
      </c>
      <c r="L1071" t="s">
        <v>2955</v>
      </c>
      <c r="M1071" s="1" t="str">
        <f t="array" ref="M1071">INDEX($P$2:$P$34, MATCH(MIN(ABS($O$2:$O$34 - K1071)), ABS($O$2:$O$34 - K1071), 0))</f>
        <v>52 SEM</v>
      </c>
      <c r="N1071" s="19">
        <f t="shared" si="50"/>
        <v>3.2000000000000001E-2</v>
      </c>
    </row>
    <row r="1072" spans="1:14" x14ac:dyDescent="0.25">
      <c r="A1072" t="s">
        <v>2958</v>
      </c>
      <c r="B1072" t="s">
        <v>2959</v>
      </c>
      <c r="C1072" t="s">
        <v>2959</v>
      </c>
      <c r="D1072" s="7">
        <v>44925</v>
      </c>
      <c r="E1072" s="7">
        <v>45015</v>
      </c>
      <c r="F1072">
        <v>3.35</v>
      </c>
      <c r="G1072" t="s">
        <v>41</v>
      </c>
      <c r="H1072">
        <v>90</v>
      </c>
      <c r="I1072">
        <v>2.8299999999999999E-2</v>
      </c>
      <c r="J1072" s="8">
        <f t="shared" si="49"/>
        <v>5.2000000000000032E-3</v>
      </c>
      <c r="K1072" s="9">
        <f t="shared" si="51"/>
        <v>0.25</v>
      </c>
      <c r="L1072" t="s">
        <v>2960</v>
      </c>
      <c r="M1072" s="1" t="str">
        <f t="array" ref="M1072">INDEX($P$2:$P$34, MATCH(MIN(ABS($O$2:$O$34 - K1072)), ABS($O$2:$O$34 - K1072), 0))</f>
        <v>13 SEM</v>
      </c>
      <c r="N1072" s="19">
        <f t="shared" si="50"/>
        <v>3.3500000000000002E-2</v>
      </c>
    </row>
    <row r="1073" spans="1:14" x14ac:dyDescent="0.25">
      <c r="A1073" t="s">
        <v>2961</v>
      </c>
      <c r="B1073" t="s">
        <v>2962</v>
      </c>
      <c r="C1073" t="s">
        <v>2962</v>
      </c>
      <c r="D1073" s="7">
        <v>44925</v>
      </c>
      <c r="E1073" s="7">
        <v>45293</v>
      </c>
      <c r="F1073">
        <v>3.5</v>
      </c>
      <c r="G1073" t="s">
        <v>41</v>
      </c>
      <c r="H1073">
        <v>368</v>
      </c>
      <c r="I1073">
        <v>3.0599999999999999E-2</v>
      </c>
      <c r="J1073" s="8">
        <f t="shared" si="49"/>
        <v>4.4000000000000046E-3</v>
      </c>
      <c r="K1073" s="9">
        <f t="shared" si="51"/>
        <v>1</v>
      </c>
      <c r="L1073" t="s">
        <v>2960</v>
      </c>
      <c r="M1073" s="1" t="str">
        <f t="array" ref="M1073">INDEX($P$2:$P$34, MATCH(MIN(ABS($O$2:$O$34 - K1073)), ABS($O$2:$O$34 - K1073), 0))</f>
        <v>52 SEM</v>
      </c>
      <c r="N1073" s="19">
        <f t="shared" si="50"/>
        <v>3.5000000000000003E-2</v>
      </c>
    </row>
    <row r="1074" spans="1:14" x14ac:dyDescent="0.25">
      <c r="A1074" t="s">
        <v>2963</v>
      </c>
      <c r="B1074" t="s">
        <v>2964</v>
      </c>
      <c r="C1074" t="s">
        <v>2964</v>
      </c>
      <c r="D1074" s="7">
        <v>44929</v>
      </c>
      <c r="E1074" s="7">
        <v>44960</v>
      </c>
      <c r="F1074">
        <v>3.2</v>
      </c>
      <c r="G1074" t="s">
        <v>95</v>
      </c>
      <c r="H1074">
        <v>31</v>
      </c>
      <c r="I1074">
        <v>2.8459999999999999E-2</v>
      </c>
      <c r="J1074" s="8">
        <f t="shared" si="49"/>
        <v>3.5400000000000015E-3</v>
      </c>
      <c r="K1074" s="9">
        <f t="shared" si="51"/>
        <v>0.08</v>
      </c>
      <c r="L1074" t="s">
        <v>2965</v>
      </c>
      <c r="M1074" s="1" t="str">
        <f t="array" ref="M1074">INDEX($P$2:$P$34, MATCH(MIN(ABS($O$2:$O$34 - K1074)), ABS($O$2:$O$34 - K1074), 0))</f>
        <v>1 MOIS</v>
      </c>
      <c r="N1074" s="19">
        <f t="shared" si="50"/>
        <v>3.2000000000000001E-2</v>
      </c>
    </row>
    <row r="1075" spans="1:14" x14ac:dyDescent="0.25">
      <c r="A1075" t="s">
        <v>2966</v>
      </c>
      <c r="B1075" t="s">
        <v>2967</v>
      </c>
      <c r="C1075" t="s">
        <v>2967</v>
      </c>
      <c r="D1075" s="7">
        <v>44930</v>
      </c>
      <c r="E1075" s="7">
        <v>44991</v>
      </c>
      <c r="F1075">
        <v>5.25</v>
      </c>
      <c r="G1075" t="s">
        <v>153</v>
      </c>
      <c r="H1075">
        <v>61</v>
      </c>
      <c r="I1075">
        <v>2.947E-2</v>
      </c>
      <c r="J1075" s="8">
        <f t="shared" si="49"/>
        <v>2.3029999999999998E-2</v>
      </c>
      <c r="K1075" s="9">
        <f t="shared" si="51"/>
        <v>0.17</v>
      </c>
      <c r="L1075" t="s">
        <v>2968</v>
      </c>
      <c r="M1075" s="1" t="str">
        <f t="array" ref="M1075">INDEX($P$2:$P$34, MATCH(MIN(ABS($O$2:$O$34 - K1075)), ABS($O$2:$O$34 - K1075), 0))</f>
        <v>13 SEM</v>
      </c>
      <c r="N1075" s="19">
        <f t="shared" si="50"/>
        <v>5.2499999999999998E-2</v>
      </c>
    </row>
    <row r="1076" spans="1:14" x14ac:dyDescent="0.25">
      <c r="A1076" t="s">
        <v>2969</v>
      </c>
      <c r="B1076" t="s">
        <v>2970</v>
      </c>
      <c r="C1076" t="s">
        <v>2970</v>
      </c>
      <c r="D1076" s="7">
        <v>44936</v>
      </c>
      <c r="E1076" s="7">
        <v>45301</v>
      </c>
      <c r="F1076">
        <v>3.2</v>
      </c>
      <c r="G1076" t="s">
        <v>41</v>
      </c>
      <c r="H1076">
        <v>365</v>
      </c>
      <c r="I1076">
        <v>3.4590000000000003E-2</v>
      </c>
      <c r="J1076" s="8">
        <f t="shared" si="49"/>
        <v>-2.590000000000002E-3</v>
      </c>
      <c r="K1076" s="9">
        <f t="shared" si="51"/>
        <v>1</v>
      </c>
      <c r="L1076" t="s">
        <v>2971</v>
      </c>
      <c r="M1076" s="1" t="str">
        <f t="array" ref="M1076">INDEX($P$2:$P$34, MATCH(MIN(ABS($O$2:$O$34 - K1076)), ABS($O$2:$O$34 - K1076), 0))</f>
        <v>52 SEM</v>
      </c>
      <c r="N1076" s="19">
        <f t="shared" si="50"/>
        <v>3.2000000000000001E-2</v>
      </c>
    </row>
    <row r="1077" spans="1:14" x14ac:dyDescent="0.25">
      <c r="A1077" t="s">
        <v>2972</v>
      </c>
      <c r="B1077" t="s">
        <v>2973</v>
      </c>
      <c r="C1077" t="s">
        <v>2973</v>
      </c>
      <c r="D1077" s="7">
        <v>44939</v>
      </c>
      <c r="E1077" s="7">
        <v>45120</v>
      </c>
      <c r="F1077">
        <v>2.9</v>
      </c>
      <c r="G1077" t="s">
        <v>95</v>
      </c>
      <c r="H1077">
        <v>181</v>
      </c>
      <c r="I1077">
        <v>3.3480000000000003E-2</v>
      </c>
      <c r="J1077" s="8">
        <f t="shared" si="49"/>
        <v>-4.4800000000000048E-3</v>
      </c>
      <c r="K1077" s="9">
        <f t="shared" si="51"/>
        <v>0.5</v>
      </c>
      <c r="L1077" t="s">
        <v>2974</v>
      </c>
      <c r="M1077" s="1" t="str">
        <f t="array" ref="M1077">INDEX($P$2:$P$34, MATCH(MIN(ABS($O$2:$O$34 - K1077)), ABS($O$2:$O$34 - K1077), 0))</f>
        <v>26 SEM</v>
      </c>
      <c r="N1077" s="19">
        <f t="shared" si="50"/>
        <v>2.8999999999999998E-2</v>
      </c>
    </row>
    <row r="1078" spans="1:14" x14ac:dyDescent="0.25">
      <c r="A1078" t="s">
        <v>2975</v>
      </c>
      <c r="B1078" t="s">
        <v>2976</v>
      </c>
      <c r="C1078" t="s">
        <v>2976</v>
      </c>
      <c r="D1078" s="7">
        <v>44942</v>
      </c>
      <c r="E1078" s="7">
        <v>45001</v>
      </c>
      <c r="F1078">
        <v>5.25</v>
      </c>
      <c r="G1078" t="s">
        <v>153</v>
      </c>
      <c r="H1078">
        <v>59</v>
      </c>
      <c r="I1078">
        <v>3.1189999999999999E-2</v>
      </c>
      <c r="J1078" s="8">
        <f t="shared" si="49"/>
        <v>2.1309999999999999E-2</v>
      </c>
      <c r="K1078" s="9">
        <f t="shared" si="51"/>
        <v>0.16</v>
      </c>
      <c r="L1078" t="s">
        <v>2977</v>
      </c>
      <c r="M1078" s="1" t="str">
        <f t="array" ref="M1078">INDEX($P$2:$P$34, MATCH(MIN(ABS($O$2:$O$34 - K1078)), ABS($O$2:$O$34 - K1078), 0))</f>
        <v>13 SEM</v>
      </c>
      <c r="N1078" s="19">
        <f t="shared" si="50"/>
        <v>5.2499999999999998E-2</v>
      </c>
    </row>
    <row r="1079" spans="1:14" x14ac:dyDescent="0.25">
      <c r="A1079" t="s">
        <v>2978</v>
      </c>
      <c r="B1079" t="s">
        <v>2979</v>
      </c>
      <c r="C1079" t="s">
        <v>2979</v>
      </c>
      <c r="D1079" s="7">
        <v>44943</v>
      </c>
      <c r="E1079" s="7">
        <v>45309</v>
      </c>
      <c r="F1079">
        <v>3.75</v>
      </c>
      <c r="G1079" t="s">
        <v>41</v>
      </c>
      <c r="H1079">
        <v>366</v>
      </c>
      <c r="I1079">
        <v>3.5880000000000002E-2</v>
      </c>
      <c r="J1079" s="8">
        <f t="shared" si="49"/>
        <v>1.6199999999999964E-3</v>
      </c>
      <c r="K1079" s="9">
        <f t="shared" si="51"/>
        <v>1</v>
      </c>
      <c r="L1079" t="s">
        <v>2980</v>
      </c>
      <c r="M1079" s="1" t="str">
        <f t="array" ref="M1079">INDEX($P$2:$P$34, MATCH(MIN(ABS($O$2:$O$34 - K1079)), ABS($O$2:$O$34 - K1079), 0))</f>
        <v>52 SEM</v>
      </c>
      <c r="N1079" s="19">
        <f t="shared" si="50"/>
        <v>3.7499999999999999E-2</v>
      </c>
    </row>
    <row r="1080" spans="1:14" x14ac:dyDescent="0.25">
      <c r="A1080" t="s">
        <v>2981</v>
      </c>
      <c r="B1080" t="s">
        <v>2982</v>
      </c>
      <c r="C1080" t="s">
        <v>2982</v>
      </c>
      <c r="D1080" s="7">
        <v>44943</v>
      </c>
      <c r="E1080" s="7">
        <v>45309</v>
      </c>
      <c r="F1080">
        <v>3.9</v>
      </c>
      <c r="G1080" t="s">
        <v>41</v>
      </c>
      <c r="H1080">
        <v>366</v>
      </c>
      <c r="I1080">
        <v>3.5880000000000002E-2</v>
      </c>
      <c r="J1080" s="8">
        <f t="shared" si="49"/>
        <v>3.1199999999999978E-3</v>
      </c>
      <c r="K1080" s="9">
        <f t="shared" si="51"/>
        <v>1</v>
      </c>
      <c r="L1080" t="s">
        <v>2980</v>
      </c>
      <c r="M1080" s="1" t="str">
        <f t="array" ref="M1080">INDEX($P$2:$P$34, MATCH(MIN(ABS($O$2:$O$34 - K1080)), ABS($O$2:$O$34 - K1080), 0))</f>
        <v>52 SEM</v>
      </c>
      <c r="N1080" s="19">
        <f t="shared" si="50"/>
        <v>3.9E-2</v>
      </c>
    </row>
    <row r="1081" spans="1:14" x14ac:dyDescent="0.25">
      <c r="A1081" t="s">
        <v>2983</v>
      </c>
      <c r="B1081" t="s">
        <v>2984</v>
      </c>
      <c r="C1081" t="s">
        <v>2984</v>
      </c>
      <c r="D1081" s="7">
        <v>44943</v>
      </c>
      <c r="E1081" s="7">
        <v>45309</v>
      </c>
      <c r="F1081">
        <v>4</v>
      </c>
      <c r="G1081" t="s">
        <v>41</v>
      </c>
      <c r="H1081">
        <v>366</v>
      </c>
      <c r="I1081">
        <v>3.5880000000000002E-2</v>
      </c>
      <c r="J1081" s="8">
        <f t="shared" si="49"/>
        <v>4.1199999999999987E-3</v>
      </c>
      <c r="K1081" s="9">
        <f t="shared" si="51"/>
        <v>1</v>
      </c>
      <c r="L1081" t="s">
        <v>2980</v>
      </c>
      <c r="M1081" s="1" t="str">
        <f t="array" ref="M1081">INDEX($P$2:$P$34, MATCH(MIN(ABS($O$2:$O$34 - K1081)), ABS($O$2:$O$34 - K1081), 0))</f>
        <v>52 SEM</v>
      </c>
      <c r="N1081" s="19">
        <f t="shared" si="50"/>
        <v>0.04</v>
      </c>
    </row>
    <row r="1082" spans="1:14" x14ac:dyDescent="0.25">
      <c r="A1082" t="s">
        <v>2985</v>
      </c>
      <c r="B1082" t="s">
        <v>2986</v>
      </c>
      <c r="C1082" t="s">
        <v>2986</v>
      </c>
      <c r="D1082" s="7">
        <v>44943</v>
      </c>
      <c r="E1082" s="7">
        <v>45033</v>
      </c>
      <c r="F1082">
        <v>3.35</v>
      </c>
      <c r="G1082" t="s">
        <v>95</v>
      </c>
      <c r="H1082">
        <v>90</v>
      </c>
      <c r="I1082">
        <v>3.1699999999999999E-2</v>
      </c>
      <c r="J1082" s="8">
        <f t="shared" si="49"/>
        <v>1.800000000000003E-3</v>
      </c>
      <c r="K1082" s="9">
        <f t="shared" si="51"/>
        <v>0.25</v>
      </c>
      <c r="L1082" t="s">
        <v>2980</v>
      </c>
      <c r="M1082" s="1" t="str">
        <f t="array" ref="M1082">INDEX($P$2:$P$34, MATCH(MIN(ABS($O$2:$O$34 - K1082)), ABS($O$2:$O$34 - K1082), 0))</f>
        <v>13 SEM</v>
      </c>
      <c r="N1082" s="19">
        <f t="shared" si="50"/>
        <v>3.3500000000000002E-2</v>
      </c>
    </row>
    <row r="1083" spans="1:14" x14ac:dyDescent="0.25">
      <c r="A1083" t="s">
        <v>2987</v>
      </c>
      <c r="B1083" t="s">
        <v>2988</v>
      </c>
      <c r="C1083" t="s">
        <v>2988</v>
      </c>
      <c r="D1083" s="7">
        <v>44944</v>
      </c>
      <c r="E1083" s="7">
        <v>45035</v>
      </c>
      <c r="F1083">
        <v>3.34</v>
      </c>
      <c r="G1083" t="s">
        <v>91</v>
      </c>
      <c r="H1083">
        <v>91</v>
      </c>
      <c r="I1083">
        <v>3.1730000000000001E-2</v>
      </c>
      <c r="J1083" s="8">
        <f t="shared" si="49"/>
        <v>1.6699999999999979E-3</v>
      </c>
      <c r="K1083" s="9">
        <f t="shared" si="51"/>
        <v>0.25</v>
      </c>
      <c r="L1083" t="s">
        <v>2980</v>
      </c>
      <c r="M1083" s="1" t="str">
        <f t="array" ref="M1083">INDEX($P$2:$P$34, MATCH(MIN(ABS($O$2:$O$34 - K1083)), ABS($O$2:$O$34 - K1083), 0))</f>
        <v>13 SEM</v>
      </c>
      <c r="N1083" s="19">
        <f t="shared" si="50"/>
        <v>3.3399999999999999E-2</v>
      </c>
    </row>
    <row r="1084" spans="1:14" x14ac:dyDescent="0.25">
      <c r="A1084" t="s">
        <v>2989</v>
      </c>
      <c r="B1084" t="s">
        <v>2990</v>
      </c>
      <c r="C1084" t="s">
        <v>2990</v>
      </c>
      <c r="D1084" s="7">
        <v>44944</v>
      </c>
      <c r="E1084" s="7">
        <v>45126</v>
      </c>
      <c r="F1084">
        <v>3.55</v>
      </c>
      <c r="G1084" t="s">
        <v>91</v>
      </c>
      <c r="H1084">
        <v>182</v>
      </c>
      <c r="I1084">
        <v>3.3500000000000002E-2</v>
      </c>
      <c r="J1084" s="8">
        <f t="shared" si="49"/>
        <v>1.9999999999999948E-3</v>
      </c>
      <c r="K1084" s="9">
        <f t="shared" si="51"/>
        <v>0.5</v>
      </c>
      <c r="L1084" t="s">
        <v>2980</v>
      </c>
      <c r="M1084" s="1" t="str">
        <f t="array" ref="M1084">INDEX($P$2:$P$34, MATCH(MIN(ABS($O$2:$O$34 - K1084)), ABS($O$2:$O$34 - K1084), 0))</f>
        <v>26 SEM</v>
      </c>
      <c r="N1084" s="19">
        <f t="shared" si="50"/>
        <v>3.5499999999999997E-2</v>
      </c>
    </row>
    <row r="1085" spans="1:14" x14ac:dyDescent="0.25">
      <c r="A1085" t="s">
        <v>2991</v>
      </c>
      <c r="B1085" t="s">
        <v>2992</v>
      </c>
      <c r="C1085" t="s">
        <v>2992</v>
      </c>
      <c r="D1085" s="7">
        <v>44946</v>
      </c>
      <c r="E1085" s="7">
        <v>45127</v>
      </c>
      <c r="F1085">
        <v>2.9</v>
      </c>
      <c r="G1085" t="s">
        <v>95</v>
      </c>
      <c r="H1085">
        <v>181</v>
      </c>
      <c r="I1085">
        <v>3.3480000000000003E-2</v>
      </c>
      <c r="J1085" s="8">
        <f t="shared" si="49"/>
        <v>-4.4800000000000048E-3</v>
      </c>
      <c r="K1085" s="9">
        <f t="shared" si="51"/>
        <v>0.5</v>
      </c>
      <c r="L1085" t="s">
        <v>2993</v>
      </c>
      <c r="M1085" s="1" t="str">
        <f t="array" ref="M1085">INDEX($P$2:$P$34, MATCH(MIN(ABS($O$2:$O$34 - K1085)), ABS($O$2:$O$34 - K1085), 0))</f>
        <v>26 SEM</v>
      </c>
      <c r="N1085" s="19">
        <f t="shared" si="50"/>
        <v>2.8999999999999998E-2</v>
      </c>
    </row>
    <row r="1086" spans="1:14" x14ac:dyDescent="0.25">
      <c r="A1086" t="s">
        <v>2994</v>
      </c>
      <c r="B1086" t="s">
        <v>2995</v>
      </c>
      <c r="C1086" t="s">
        <v>2995</v>
      </c>
      <c r="D1086" s="7">
        <v>44946</v>
      </c>
      <c r="E1086" s="7">
        <v>45127</v>
      </c>
      <c r="F1086">
        <v>2.8</v>
      </c>
      <c r="G1086" t="s">
        <v>95</v>
      </c>
      <c r="H1086">
        <v>181</v>
      </c>
      <c r="I1086">
        <v>3.3480000000000003E-2</v>
      </c>
      <c r="J1086" s="8">
        <f t="shared" si="49"/>
        <v>-5.4800000000000057E-3</v>
      </c>
      <c r="K1086" s="9">
        <f t="shared" si="51"/>
        <v>0.5</v>
      </c>
      <c r="L1086" t="s">
        <v>2993</v>
      </c>
      <c r="M1086" s="1" t="str">
        <f t="array" ref="M1086">INDEX($P$2:$P$34, MATCH(MIN(ABS($O$2:$O$34 - K1086)), ABS($O$2:$O$34 - K1086), 0))</f>
        <v>26 SEM</v>
      </c>
      <c r="N1086" s="19">
        <f t="shared" si="50"/>
        <v>2.7999999999999997E-2</v>
      </c>
    </row>
    <row r="1087" spans="1:14" x14ac:dyDescent="0.25">
      <c r="A1087" t="s">
        <v>2996</v>
      </c>
      <c r="B1087" t="s">
        <v>2997</v>
      </c>
      <c r="C1087" t="s">
        <v>2997</v>
      </c>
      <c r="D1087" s="7">
        <v>44946</v>
      </c>
      <c r="E1087" s="7">
        <v>45310</v>
      </c>
      <c r="F1087">
        <v>3</v>
      </c>
      <c r="G1087" t="s">
        <v>95</v>
      </c>
      <c r="H1087">
        <v>364</v>
      </c>
      <c r="I1087">
        <v>3.5150000000000001E-2</v>
      </c>
      <c r="J1087" s="8">
        <f t="shared" si="49"/>
        <v>-5.1500000000000018E-3</v>
      </c>
      <c r="K1087" s="9">
        <f t="shared" si="51"/>
        <v>1</v>
      </c>
      <c r="L1087" t="s">
        <v>2993</v>
      </c>
      <c r="M1087" s="1" t="str">
        <f t="array" ref="M1087">INDEX($P$2:$P$34, MATCH(MIN(ABS($O$2:$O$34 - K1087)), ABS($O$2:$O$34 - K1087), 0))</f>
        <v>52 SEM</v>
      </c>
      <c r="N1087" s="19">
        <f t="shared" si="50"/>
        <v>0.03</v>
      </c>
    </row>
    <row r="1088" spans="1:14" x14ac:dyDescent="0.25">
      <c r="A1088" t="s">
        <v>2998</v>
      </c>
      <c r="B1088" t="s">
        <v>2999</v>
      </c>
      <c r="C1088" t="s">
        <v>2999</v>
      </c>
      <c r="D1088" s="7">
        <v>44949</v>
      </c>
      <c r="E1088" s="7">
        <v>45128</v>
      </c>
      <c r="F1088">
        <v>3.88</v>
      </c>
      <c r="G1088" t="s">
        <v>27</v>
      </c>
      <c r="H1088">
        <v>179</v>
      </c>
      <c r="I1088">
        <v>3.3450000000000001E-2</v>
      </c>
      <c r="J1088" s="8">
        <f t="shared" si="49"/>
        <v>5.3500000000000006E-3</v>
      </c>
      <c r="K1088" s="9">
        <f t="shared" si="51"/>
        <v>0.49</v>
      </c>
      <c r="L1088" t="s">
        <v>3000</v>
      </c>
      <c r="M1088" s="1" t="str">
        <f t="array" ref="M1088">INDEX($P$2:$P$34, MATCH(MIN(ABS($O$2:$O$34 - K1088)), ABS($O$2:$O$34 - K1088), 0))</f>
        <v>26 SEM</v>
      </c>
      <c r="N1088" s="19">
        <f t="shared" si="50"/>
        <v>3.8800000000000001E-2</v>
      </c>
    </row>
    <row r="1089" spans="1:14" x14ac:dyDescent="0.25">
      <c r="A1089" t="s">
        <v>3001</v>
      </c>
      <c r="B1089" t="s">
        <v>3002</v>
      </c>
      <c r="C1089" t="s">
        <v>3002</v>
      </c>
      <c r="D1089" s="7">
        <v>44949</v>
      </c>
      <c r="E1089" s="7">
        <v>45040</v>
      </c>
      <c r="F1089">
        <v>5.25</v>
      </c>
      <c r="G1089" t="s">
        <v>153</v>
      </c>
      <c r="H1089">
        <v>91</v>
      </c>
      <c r="I1089">
        <v>3.1899999999999998E-2</v>
      </c>
      <c r="J1089" s="8">
        <f t="shared" si="49"/>
        <v>2.06E-2</v>
      </c>
      <c r="K1089" s="9">
        <f t="shared" si="51"/>
        <v>0.25</v>
      </c>
      <c r="L1089" t="s">
        <v>3000</v>
      </c>
      <c r="M1089" s="1" t="str">
        <f t="array" ref="M1089">INDEX($P$2:$P$34, MATCH(MIN(ABS($O$2:$O$34 - K1089)), ABS($O$2:$O$34 - K1089), 0))</f>
        <v>13 SEM</v>
      </c>
      <c r="N1089" s="19">
        <f t="shared" si="50"/>
        <v>5.2499999999999998E-2</v>
      </c>
    </row>
    <row r="1090" spans="1:14" x14ac:dyDescent="0.25">
      <c r="A1090" t="s">
        <v>3003</v>
      </c>
      <c r="B1090" t="s">
        <v>3004</v>
      </c>
      <c r="C1090" t="s">
        <v>3004</v>
      </c>
      <c r="D1090" s="7">
        <v>44950</v>
      </c>
      <c r="E1090" s="7">
        <v>45040</v>
      </c>
      <c r="F1090">
        <v>2.5</v>
      </c>
      <c r="G1090" t="s">
        <v>95</v>
      </c>
      <c r="H1090">
        <v>90</v>
      </c>
      <c r="I1090">
        <v>3.1870000000000002E-2</v>
      </c>
      <c r="J1090" s="8">
        <f t="shared" ref="J1090:J1153" si="52">F1090/100 - I1090</f>
        <v>-6.8700000000000011E-3</v>
      </c>
      <c r="K1090" s="9">
        <f t="shared" si="51"/>
        <v>0.25</v>
      </c>
      <c r="L1090" t="s">
        <v>3005</v>
      </c>
      <c r="M1090" s="1" t="str">
        <f t="array" ref="M1090">INDEX($P$2:$P$34, MATCH(MIN(ABS($O$2:$O$34 - K1090)), ABS($O$2:$O$34 - K1090), 0))</f>
        <v>13 SEM</v>
      </c>
      <c r="N1090" s="19">
        <f t="shared" si="50"/>
        <v>2.5000000000000001E-2</v>
      </c>
    </row>
    <row r="1091" spans="1:14" x14ac:dyDescent="0.25">
      <c r="A1091" t="s">
        <v>3006</v>
      </c>
      <c r="B1091" t="s">
        <v>3007</v>
      </c>
      <c r="C1091" t="s">
        <v>3007</v>
      </c>
      <c r="D1091" s="7">
        <v>44950</v>
      </c>
      <c r="E1091" s="7">
        <v>45040</v>
      </c>
      <c r="F1091">
        <v>3.4</v>
      </c>
      <c r="G1091" t="s">
        <v>95</v>
      </c>
      <c r="H1091">
        <v>90</v>
      </c>
      <c r="I1091">
        <v>3.1870000000000002E-2</v>
      </c>
      <c r="J1091" s="8">
        <f t="shared" si="52"/>
        <v>2.1299999999999999E-3</v>
      </c>
      <c r="K1091" s="9">
        <f t="shared" si="51"/>
        <v>0.25</v>
      </c>
      <c r="L1091" t="s">
        <v>3005</v>
      </c>
      <c r="M1091" s="1" t="str">
        <f t="array" ref="M1091">INDEX($P$2:$P$34, MATCH(MIN(ABS($O$2:$O$34 - K1091)), ABS($O$2:$O$34 - K1091), 0))</f>
        <v>13 SEM</v>
      </c>
      <c r="N1091" s="19">
        <f t="shared" ref="N1091:N1154" si="53">F1091/100</f>
        <v>3.4000000000000002E-2</v>
      </c>
    </row>
    <row r="1092" spans="1:14" x14ac:dyDescent="0.25">
      <c r="A1092" t="s">
        <v>3008</v>
      </c>
      <c r="B1092" t="s">
        <v>3009</v>
      </c>
      <c r="C1092" t="s">
        <v>3009</v>
      </c>
      <c r="D1092" s="7">
        <v>44950</v>
      </c>
      <c r="E1092" s="7">
        <v>45070</v>
      </c>
      <c r="F1092">
        <v>3.45</v>
      </c>
      <c r="G1092" t="s">
        <v>95</v>
      </c>
      <c r="H1092">
        <v>120</v>
      </c>
      <c r="I1092">
        <v>3.2410000000000001E-2</v>
      </c>
      <c r="J1092" s="8">
        <f t="shared" si="52"/>
        <v>2.0900000000000016E-3</v>
      </c>
      <c r="K1092" s="9">
        <f t="shared" si="51"/>
        <v>0.33</v>
      </c>
      <c r="L1092" t="s">
        <v>3005</v>
      </c>
      <c r="M1092" s="1" t="str">
        <f t="array" ref="M1092">INDEX($P$2:$P$34, MATCH(MIN(ABS($O$2:$O$34 - K1092)), ABS($O$2:$O$34 - K1092), 0))</f>
        <v>13 SEM</v>
      </c>
      <c r="N1092" s="19">
        <f t="shared" si="53"/>
        <v>3.4500000000000003E-2</v>
      </c>
    </row>
    <row r="1093" spans="1:14" x14ac:dyDescent="0.25">
      <c r="A1093" t="s">
        <v>3010</v>
      </c>
      <c r="B1093" t="s">
        <v>3011</v>
      </c>
      <c r="C1093" t="s">
        <v>3011</v>
      </c>
      <c r="D1093" s="7">
        <v>44950</v>
      </c>
      <c r="E1093" s="7">
        <v>45315</v>
      </c>
      <c r="F1093">
        <v>3.1</v>
      </c>
      <c r="G1093" t="s">
        <v>95</v>
      </c>
      <c r="H1093">
        <v>365</v>
      </c>
      <c r="I1093">
        <v>3.5639999999999998E-2</v>
      </c>
      <c r="J1093" s="8">
        <f t="shared" si="52"/>
        <v>-4.6399999999999983E-3</v>
      </c>
      <c r="K1093" s="9">
        <f t="shared" si="51"/>
        <v>1</v>
      </c>
      <c r="L1093" t="s">
        <v>3005</v>
      </c>
      <c r="M1093" s="1" t="str">
        <f t="array" ref="M1093">INDEX($P$2:$P$34, MATCH(MIN(ABS($O$2:$O$34 - K1093)), ABS($O$2:$O$34 - K1093), 0))</f>
        <v>52 SEM</v>
      </c>
      <c r="N1093" s="19">
        <f t="shared" si="53"/>
        <v>3.1E-2</v>
      </c>
    </row>
    <row r="1094" spans="1:14" x14ac:dyDescent="0.25">
      <c r="A1094" t="s">
        <v>3012</v>
      </c>
      <c r="B1094" t="s">
        <v>3013</v>
      </c>
      <c r="C1094" t="s">
        <v>3013</v>
      </c>
      <c r="D1094" s="7">
        <v>44951</v>
      </c>
      <c r="E1094" s="7">
        <v>45041</v>
      </c>
      <c r="F1094">
        <v>2.7</v>
      </c>
      <c r="G1094" t="s">
        <v>95</v>
      </c>
      <c r="H1094">
        <v>90</v>
      </c>
      <c r="I1094">
        <v>3.1870000000000002E-2</v>
      </c>
      <c r="J1094" s="8">
        <f t="shared" si="52"/>
        <v>-4.8699999999999993E-3</v>
      </c>
      <c r="K1094" s="9">
        <f t="shared" si="51"/>
        <v>0.25</v>
      </c>
      <c r="L1094" t="s">
        <v>3014</v>
      </c>
      <c r="M1094" s="1" t="str">
        <f t="array" ref="M1094">INDEX($P$2:$P$34, MATCH(MIN(ABS($O$2:$O$34 - K1094)), ABS($O$2:$O$34 - K1094), 0))</f>
        <v>13 SEM</v>
      </c>
      <c r="N1094" s="19">
        <f t="shared" si="53"/>
        <v>2.7000000000000003E-2</v>
      </c>
    </row>
    <row r="1095" spans="1:14" x14ac:dyDescent="0.25">
      <c r="A1095" t="s">
        <v>3015</v>
      </c>
      <c r="B1095" t="s">
        <v>3016</v>
      </c>
      <c r="C1095" t="s">
        <v>3016</v>
      </c>
      <c r="D1095" s="7">
        <v>44951</v>
      </c>
      <c r="E1095" s="7">
        <v>45132</v>
      </c>
      <c r="F1095">
        <v>2.9</v>
      </c>
      <c r="G1095" t="s">
        <v>95</v>
      </c>
      <c r="H1095">
        <v>181</v>
      </c>
      <c r="I1095">
        <v>3.3020000000000001E-2</v>
      </c>
      <c r="J1095" s="8">
        <f t="shared" si="52"/>
        <v>-4.0200000000000027E-3</v>
      </c>
      <c r="K1095" s="9">
        <f t="shared" si="51"/>
        <v>0.5</v>
      </c>
      <c r="L1095" t="s">
        <v>3014</v>
      </c>
      <c r="M1095" s="1" t="str">
        <f t="array" ref="M1095">INDEX($P$2:$P$34, MATCH(MIN(ABS($O$2:$O$34 - K1095)), ABS($O$2:$O$34 - K1095), 0))</f>
        <v>26 SEM</v>
      </c>
      <c r="N1095" s="19">
        <f t="shared" si="53"/>
        <v>2.8999999999999998E-2</v>
      </c>
    </row>
    <row r="1096" spans="1:14" x14ac:dyDescent="0.25">
      <c r="A1096" t="s">
        <v>3017</v>
      </c>
      <c r="B1096" t="s">
        <v>3018</v>
      </c>
      <c r="C1096" t="s">
        <v>3018</v>
      </c>
      <c r="D1096" s="7">
        <v>44951</v>
      </c>
      <c r="E1096" s="7">
        <v>45316</v>
      </c>
      <c r="F1096">
        <v>3</v>
      </c>
      <c r="G1096" t="s">
        <v>95</v>
      </c>
      <c r="H1096">
        <v>365</v>
      </c>
      <c r="I1096">
        <v>3.5799999999999998E-2</v>
      </c>
      <c r="J1096" s="8">
        <f t="shared" si="52"/>
        <v>-5.7999999999999996E-3</v>
      </c>
      <c r="K1096" s="9">
        <f t="shared" si="51"/>
        <v>1</v>
      </c>
      <c r="L1096" t="s">
        <v>3014</v>
      </c>
      <c r="M1096" s="1" t="str">
        <f t="array" ref="M1096">INDEX($P$2:$P$34, MATCH(MIN(ABS($O$2:$O$34 - K1096)), ABS($O$2:$O$34 - K1096), 0))</f>
        <v>52 SEM</v>
      </c>
      <c r="N1096" s="19">
        <f t="shared" si="53"/>
        <v>0.03</v>
      </c>
    </row>
    <row r="1097" spans="1:14" x14ac:dyDescent="0.25">
      <c r="A1097" t="s">
        <v>3019</v>
      </c>
      <c r="B1097" t="s">
        <v>3020</v>
      </c>
      <c r="C1097" t="s">
        <v>3020</v>
      </c>
      <c r="D1097" s="7">
        <v>44952</v>
      </c>
      <c r="E1097" s="7">
        <v>45012</v>
      </c>
      <c r="F1097">
        <v>5.25</v>
      </c>
      <c r="G1097" t="s">
        <v>153</v>
      </c>
      <c r="H1097">
        <v>60</v>
      </c>
      <c r="I1097">
        <v>3.1199999999999999E-2</v>
      </c>
      <c r="J1097" s="8">
        <f t="shared" si="52"/>
        <v>2.1299999999999999E-2</v>
      </c>
      <c r="K1097" s="9">
        <f t="shared" si="51"/>
        <v>0.16</v>
      </c>
      <c r="L1097" t="s">
        <v>3021</v>
      </c>
      <c r="M1097" s="1" t="str">
        <f t="array" ref="M1097">INDEX($P$2:$P$34, MATCH(MIN(ABS($O$2:$O$34 - K1097)), ABS($O$2:$O$34 - K1097), 0))</f>
        <v>13 SEM</v>
      </c>
      <c r="N1097" s="19">
        <f t="shared" si="53"/>
        <v>5.2499999999999998E-2</v>
      </c>
    </row>
    <row r="1098" spans="1:14" x14ac:dyDescent="0.25">
      <c r="A1098" t="s">
        <v>3022</v>
      </c>
      <c r="B1098" t="s">
        <v>3023</v>
      </c>
      <c r="C1098" t="s">
        <v>3023</v>
      </c>
      <c r="D1098" s="7">
        <v>44952</v>
      </c>
      <c r="E1098" s="7">
        <v>45133</v>
      </c>
      <c r="F1098">
        <v>2.4</v>
      </c>
      <c r="G1098" t="s">
        <v>95</v>
      </c>
      <c r="H1098">
        <v>181</v>
      </c>
      <c r="I1098">
        <v>3.2809999999999999E-2</v>
      </c>
      <c r="J1098" s="8">
        <f t="shared" si="52"/>
        <v>-8.8099999999999984E-3</v>
      </c>
      <c r="K1098" s="9">
        <f t="shared" si="51"/>
        <v>0.5</v>
      </c>
      <c r="L1098" t="s">
        <v>3021</v>
      </c>
      <c r="M1098" s="1" t="str">
        <f t="array" ref="M1098">INDEX($P$2:$P$34, MATCH(MIN(ABS($O$2:$O$34 - K1098)), ABS($O$2:$O$34 - K1098), 0))</f>
        <v>26 SEM</v>
      </c>
      <c r="N1098" s="19">
        <f t="shared" si="53"/>
        <v>2.4E-2</v>
      </c>
    </row>
    <row r="1099" spans="1:14" x14ac:dyDescent="0.25">
      <c r="A1099" t="s">
        <v>3024</v>
      </c>
      <c r="B1099" t="s">
        <v>3025</v>
      </c>
      <c r="C1099" t="s">
        <v>3025</v>
      </c>
      <c r="D1099" s="7">
        <v>44952</v>
      </c>
      <c r="E1099" s="7">
        <v>45133</v>
      </c>
      <c r="F1099">
        <v>2.7</v>
      </c>
      <c r="G1099" t="s">
        <v>95</v>
      </c>
      <c r="H1099">
        <v>181</v>
      </c>
      <c r="I1099">
        <v>3.2809999999999999E-2</v>
      </c>
      <c r="J1099" s="8">
        <f t="shared" si="52"/>
        <v>-5.8099999999999957E-3</v>
      </c>
      <c r="K1099" s="9">
        <f t="shared" si="51"/>
        <v>0.5</v>
      </c>
      <c r="L1099" t="s">
        <v>3021</v>
      </c>
      <c r="M1099" s="1" t="str">
        <f t="array" ref="M1099">INDEX($P$2:$P$34, MATCH(MIN(ABS($O$2:$O$34 - K1099)), ABS($O$2:$O$34 - K1099), 0))</f>
        <v>26 SEM</v>
      </c>
      <c r="N1099" s="19">
        <f t="shared" si="53"/>
        <v>2.7000000000000003E-2</v>
      </c>
    </row>
    <row r="1100" spans="1:14" x14ac:dyDescent="0.25">
      <c r="A1100" t="s">
        <v>3026</v>
      </c>
      <c r="B1100" t="s">
        <v>3027</v>
      </c>
      <c r="C1100" t="s">
        <v>3027</v>
      </c>
      <c r="D1100" s="7">
        <v>44952</v>
      </c>
      <c r="E1100" s="7">
        <v>45133</v>
      </c>
      <c r="F1100">
        <v>2.5</v>
      </c>
      <c r="G1100" t="s">
        <v>95</v>
      </c>
      <c r="H1100">
        <v>181</v>
      </c>
      <c r="I1100">
        <v>3.2809999999999999E-2</v>
      </c>
      <c r="J1100" s="8">
        <f t="shared" si="52"/>
        <v>-7.8099999999999975E-3</v>
      </c>
      <c r="K1100" s="9">
        <f t="shared" si="51"/>
        <v>0.5</v>
      </c>
      <c r="L1100" t="s">
        <v>3021</v>
      </c>
      <c r="M1100" s="1" t="str">
        <f t="array" ref="M1100">INDEX($P$2:$P$34, MATCH(MIN(ABS($O$2:$O$34 - K1100)), ABS($O$2:$O$34 - K1100), 0))</f>
        <v>26 SEM</v>
      </c>
      <c r="N1100" s="19">
        <f t="shared" si="53"/>
        <v>2.5000000000000001E-2</v>
      </c>
    </row>
    <row r="1101" spans="1:14" x14ac:dyDescent="0.25">
      <c r="A1101" t="s">
        <v>3028</v>
      </c>
      <c r="B1101" t="s">
        <v>3029</v>
      </c>
      <c r="C1101" t="s">
        <v>3029</v>
      </c>
      <c r="D1101" s="7">
        <v>44953</v>
      </c>
      <c r="E1101" s="7">
        <v>45134</v>
      </c>
      <c r="F1101">
        <v>2.5</v>
      </c>
      <c r="G1101" t="s">
        <v>95</v>
      </c>
      <c r="H1101">
        <v>181</v>
      </c>
      <c r="I1101">
        <v>3.2809999999999999E-2</v>
      </c>
      <c r="J1101" s="8">
        <f t="shared" si="52"/>
        <v>-7.8099999999999975E-3</v>
      </c>
      <c r="K1101" s="9">
        <f t="shared" si="51"/>
        <v>0.5</v>
      </c>
      <c r="L1101" t="s">
        <v>3030</v>
      </c>
      <c r="M1101" s="1" t="str">
        <f t="array" ref="M1101">INDEX($P$2:$P$34, MATCH(MIN(ABS($O$2:$O$34 - K1101)), ABS($O$2:$O$34 - K1101), 0))</f>
        <v>26 SEM</v>
      </c>
      <c r="N1101" s="19">
        <f t="shared" si="53"/>
        <v>2.5000000000000001E-2</v>
      </c>
    </row>
    <row r="1102" spans="1:14" x14ac:dyDescent="0.25">
      <c r="A1102" t="s">
        <v>3031</v>
      </c>
      <c r="B1102" t="s">
        <v>3032</v>
      </c>
      <c r="C1102" t="s">
        <v>3032</v>
      </c>
      <c r="D1102" s="7">
        <v>44953</v>
      </c>
      <c r="E1102" s="7">
        <v>45317</v>
      </c>
      <c r="F1102">
        <v>3.1</v>
      </c>
      <c r="G1102" t="s">
        <v>95</v>
      </c>
      <c r="H1102">
        <v>364</v>
      </c>
      <c r="I1102">
        <v>3.5279999999999999E-2</v>
      </c>
      <c r="J1102" s="8">
        <f t="shared" si="52"/>
        <v>-4.2799999999999991E-3</v>
      </c>
      <c r="K1102" s="9">
        <f t="shared" si="51"/>
        <v>1</v>
      </c>
      <c r="L1102" t="s">
        <v>3030</v>
      </c>
      <c r="M1102" s="1" t="str">
        <f t="array" ref="M1102">INDEX($P$2:$P$34, MATCH(MIN(ABS($O$2:$O$34 - K1102)), ABS($O$2:$O$34 - K1102), 0))</f>
        <v>52 SEM</v>
      </c>
      <c r="N1102" s="19">
        <f t="shared" si="53"/>
        <v>3.1E-2</v>
      </c>
    </row>
    <row r="1103" spans="1:14" x14ac:dyDescent="0.25">
      <c r="A1103" t="s">
        <v>3033</v>
      </c>
      <c r="B1103" t="s">
        <v>3034</v>
      </c>
      <c r="C1103" t="s">
        <v>3034</v>
      </c>
      <c r="D1103" s="7">
        <v>44953</v>
      </c>
      <c r="E1103" s="7">
        <v>45317</v>
      </c>
      <c r="F1103">
        <v>3</v>
      </c>
      <c r="G1103" t="s">
        <v>95</v>
      </c>
      <c r="H1103">
        <v>364</v>
      </c>
      <c r="I1103">
        <v>3.5279999999999999E-2</v>
      </c>
      <c r="J1103" s="8">
        <f t="shared" si="52"/>
        <v>-5.28E-3</v>
      </c>
      <c r="K1103" s="9">
        <f t="shared" ref="K1103:K1166" si="54">IF(H1103/365&lt;1,ROUND(H1103/365,2),ROUND(H1103/365,0))</f>
        <v>1</v>
      </c>
      <c r="L1103" t="s">
        <v>3030</v>
      </c>
      <c r="M1103" s="1" t="str">
        <f t="array" ref="M1103">INDEX($P$2:$P$34, MATCH(MIN(ABS($O$2:$O$34 - K1103)), ABS($O$2:$O$34 - K1103), 0))</f>
        <v>52 SEM</v>
      </c>
      <c r="N1103" s="19">
        <f t="shared" si="53"/>
        <v>0.03</v>
      </c>
    </row>
    <row r="1104" spans="1:14" x14ac:dyDescent="0.25">
      <c r="A1104" t="s">
        <v>3035</v>
      </c>
      <c r="B1104" t="s">
        <v>3036</v>
      </c>
      <c r="C1104" t="s">
        <v>3036</v>
      </c>
      <c r="D1104" s="7">
        <v>44956</v>
      </c>
      <c r="E1104" s="7">
        <v>45138</v>
      </c>
      <c r="F1104">
        <v>3</v>
      </c>
      <c r="G1104" t="s">
        <v>95</v>
      </c>
      <c r="H1104">
        <v>182</v>
      </c>
      <c r="I1104">
        <v>3.2829999999999998E-2</v>
      </c>
      <c r="J1104" s="8">
        <f t="shared" si="52"/>
        <v>-2.8299999999999992E-3</v>
      </c>
      <c r="K1104" s="9">
        <f t="shared" si="54"/>
        <v>0.5</v>
      </c>
      <c r="L1104" t="s">
        <v>3037</v>
      </c>
      <c r="M1104" s="1" t="str">
        <f t="array" ref="M1104">INDEX($P$2:$P$34, MATCH(MIN(ABS($O$2:$O$34 - K1104)), ABS($O$2:$O$34 - K1104), 0))</f>
        <v>26 SEM</v>
      </c>
      <c r="N1104" s="19">
        <f t="shared" si="53"/>
        <v>0.03</v>
      </c>
    </row>
    <row r="1105" spans="1:14" x14ac:dyDescent="0.25">
      <c r="A1105" t="s">
        <v>3038</v>
      </c>
      <c r="B1105" t="s">
        <v>3039</v>
      </c>
      <c r="C1105" t="s">
        <v>3039</v>
      </c>
      <c r="D1105" s="7">
        <v>44956</v>
      </c>
      <c r="E1105" s="7">
        <v>45138</v>
      </c>
      <c r="F1105">
        <v>2.8</v>
      </c>
      <c r="G1105" t="s">
        <v>95</v>
      </c>
      <c r="H1105">
        <v>182</v>
      </c>
      <c r="I1105">
        <v>3.2829999999999998E-2</v>
      </c>
      <c r="J1105" s="8">
        <f t="shared" si="52"/>
        <v>-4.830000000000001E-3</v>
      </c>
      <c r="K1105" s="9">
        <f t="shared" si="54"/>
        <v>0.5</v>
      </c>
      <c r="L1105" t="s">
        <v>3037</v>
      </c>
      <c r="M1105" s="1" t="str">
        <f t="array" ref="M1105">INDEX($P$2:$P$34, MATCH(MIN(ABS($O$2:$O$34 - K1105)), ABS($O$2:$O$34 - K1105), 0))</f>
        <v>26 SEM</v>
      </c>
      <c r="N1105" s="19">
        <f t="shared" si="53"/>
        <v>2.7999999999999997E-2</v>
      </c>
    </row>
    <row r="1106" spans="1:14" x14ac:dyDescent="0.25">
      <c r="A1106" t="s">
        <v>3040</v>
      </c>
      <c r="B1106" t="s">
        <v>3041</v>
      </c>
      <c r="C1106" t="s">
        <v>3041</v>
      </c>
      <c r="D1106" s="7">
        <v>44956</v>
      </c>
      <c r="E1106" s="7">
        <v>45048</v>
      </c>
      <c r="F1106">
        <v>2.7</v>
      </c>
      <c r="G1106" t="s">
        <v>95</v>
      </c>
      <c r="H1106">
        <v>92</v>
      </c>
      <c r="I1106">
        <v>3.1609999999999999E-2</v>
      </c>
      <c r="J1106" s="8">
        <f t="shared" si="52"/>
        <v>-4.609999999999996E-3</v>
      </c>
      <c r="K1106" s="9">
        <f t="shared" si="54"/>
        <v>0.25</v>
      </c>
      <c r="L1106" t="s">
        <v>3037</v>
      </c>
      <c r="M1106" s="1" t="str">
        <f t="array" ref="M1106">INDEX($P$2:$P$34, MATCH(MIN(ABS($O$2:$O$34 - K1106)), ABS($O$2:$O$34 - K1106), 0))</f>
        <v>13 SEM</v>
      </c>
      <c r="N1106" s="19">
        <f t="shared" si="53"/>
        <v>2.7000000000000003E-2</v>
      </c>
    </row>
    <row r="1107" spans="1:14" x14ac:dyDescent="0.25">
      <c r="A1107" t="s">
        <v>3042</v>
      </c>
      <c r="B1107" t="s">
        <v>3043</v>
      </c>
      <c r="C1107" t="s">
        <v>3043</v>
      </c>
      <c r="D1107" s="7">
        <v>44957</v>
      </c>
      <c r="E1107" s="7">
        <v>45139</v>
      </c>
      <c r="F1107">
        <v>2.8</v>
      </c>
      <c r="G1107" t="s">
        <v>95</v>
      </c>
      <c r="H1107">
        <v>182</v>
      </c>
      <c r="I1107">
        <v>3.2829999999999998E-2</v>
      </c>
      <c r="J1107" s="8">
        <f t="shared" si="52"/>
        <v>-4.830000000000001E-3</v>
      </c>
      <c r="K1107" s="9">
        <f t="shared" si="54"/>
        <v>0.5</v>
      </c>
      <c r="L1107" t="s">
        <v>3044</v>
      </c>
      <c r="M1107" s="1" t="str">
        <f t="array" ref="M1107">INDEX($P$2:$P$34, MATCH(MIN(ABS($O$2:$O$34 - K1107)), ABS($O$2:$O$34 - K1107), 0))</f>
        <v>26 SEM</v>
      </c>
      <c r="N1107" s="19">
        <f t="shared" si="53"/>
        <v>2.7999999999999997E-2</v>
      </c>
    </row>
    <row r="1108" spans="1:14" x14ac:dyDescent="0.25">
      <c r="A1108" t="s">
        <v>3045</v>
      </c>
      <c r="B1108" t="s">
        <v>3046</v>
      </c>
      <c r="C1108" t="s">
        <v>3046</v>
      </c>
      <c r="D1108" s="7">
        <v>44957</v>
      </c>
      <c r="E1108" s="7">
        <v>45322</v>
      </c>
      <c r="F1108">
        <v>3.1</v>
      </c>
      <c r="G1108" t="s">
        <v>95</v>
      </c>
      <c r="H1108">
        <v>365</v>
      </c>
      <c r="I1108">
        <v>3.5770000000000003E-2</v>
      </c>
      <c r="J1108" s="8">
        <f t="shared" si="52"/>
        <v>-4.7700000000000034E-3</v>
      </c>
      <c r="K1108" s="9">
        <f t="shared" si="54"/>
        <v>1</v>
      </c>
      <c r="L1108" t="s">
        <v>3044</v>
      </c>
      <c r="M1108" s="1" t="str">
        <f t="array" ref="M1108">INDEX($P$2:$P$34, MATCH(MIN(ABS($O$2:$O$34 - K1108)), ABS($O$2:$O$34 - K1108), 0))</f>
        <v>52 SEM</v>
      </c>
      <c r="N1108" s="19">
        <f t="shared" si="53"/>
        <v>3.1E-2</v>
      </c>
    </row>
    <row r="1109" spans="1:14" x14ac:dyDescent="0.25">
      <c r="A1109" t="s">
        <v>3047</v>
      </c>
      <c r="B1109" t="s">
        <v>3048</v>
      </c>
      <c r="C1109" t="s">
        <v>3048</v>
      </c>
      <c r="D1109" s="7">
        <v>44957</v>
      </c>
      <c r="E1109" s="7">
        <v>45323</v>
      </c>
      <c r="F1109">
        <v>3.75</v>
      </c>
      <c r="G1109" t="s">
        <v>41</v>
      </c>
      <c r="H1109">
        <v>366</v>
      </c>
      <c r="I1109">
        <v>3.5779999999999999E-2</v>
      </c>
      <c r="J1109" s="8">
        <f t="shared" si="52"/>
        <v>1.7199999999999993E-3</v>
      </c>
      <c r="K1109" s="9">
        <f t="shared" si="54"/>
        <v>1</v>
      </c>
      <c r="L1109" t="s">
        <v>3044</v>
      </c>
      <c r="M1109" s="1" t="str">
        <f t="array" ref="M1109">INDEX($P$2:$P$34, MATCH(MIN(ABS($O$2:$O$34 - K1109)), ABS($O$2:$O$34 - K1109), 0))</f>
        <v>52 SEM</v>
      </c>
      <c r="N1109" s="19">
        <f t="shared" si="53"/>
        <v>3.7499999999999999E-2</v>
      </c>
    </row>
    <row r="1110" spans="1:14" x14ac:dyDescent="0.25">
      <c r="A1110" t="s">
        <v>3049</v>
      </c>
      <c r="B1110" t="s">
        <v>3050</v>
      </c>
      <c r="C1110" t="s">
        <v>3051</v>
      </c>
      <c r="D1110" s="7">
        <v>44957</v>
      </c>
      <c r="E1110" s="7">
        <v>45139</v>
      </c>
      <c r="F1110">
        <v>3.5</v>
      </c>
      <c r="G1110" t="s">
        <v>106</v>
      </c>
      <c r="H1110">
        <v>182</v>
      </c>
      <c r="I1110">
        <v>3.2829999999999998E-2</v>
      </c>
      <c r="J1110" s="8">
        <f t="shared" si="52"/>
        <v>2.1700000000000053E-3</v>
      </c>
      <c r="K1110" s="9">
        <f t="shared" si="54"/>
        <v>0.5</v>
      </c>
      <c r="L1110" t="s">
        <v>3044</v>
      </c>
      <c r="M1110" s="1" t="str">
        <f t="array" ref="M1110">INDEX($P$2:$P$34, MATCH(MIN(ABS($O$2:$O$34 - K1110)), ABS($O$2:$O$34 - K1110), 0))</f>
        <v>26 SEM</v>
      </c>
      <c r="N1110" s="19">
        <f t="shared" si="53"/>
        <v>3.5000000000000003E-2</v>
      </c>
    </row>
    <row r="1111" spans="1:14" x14ac:dyDescent="0.25">
      <c r="A1111" t="s">
        <v>3052</v>
      </c>
      <c r="B1111" t="s">
        <v>3053</v>
      </c>
      <c r="C1111" t="s">
        <v>3054</v>
      </c>
      <c r="D1111" s="7">
        <v>44957</v>
      </c>
      <c r="E1111" s="7">
        <v>45048</v>
      </c>
      <c r="F1111">
        <v>3.34</v>
      </c>
      <c r="G1111" t="s">
        <v>106</v>
      </c>
      <c r="H1111">
        <v>91</v>
      </c>
      <c r="I1111">
        <v>3.1600000000000003E-2</v>
      </c>
      <c r="J1111" s="8">
        <f t="shared" si="52"/>
        <v>1.799999999999996E-3</v>
      </c>
      <c r="K1111" s="9">
        <f t="shared" si="54"/>
        <v>0.25</v>
      </c>
      <c r="L1111" t="s">
        <v>3044</v>
      </c>
      <c r="M1111" s="1" t="str">
        <f t="array" ref="M1111">INDEX($P$2:$P$34, MATCH(MIN(ABS($O$2:$O$34 - K1111)), ABS($O$2:$O$34 - K1111), 0))</f>
        <v>13 SEM</v>
      </c>
      <c r="N1111" s="19">
        <f t="shared" si="53"/>
        <v>3.3399999999999999E-2</v>
      </c>
    </row>
    <row r="1112" spans="1:14" x14ac:dyDescent="0.25">
      <c r="A1112" t="s">
        <v>3055</v>
      </c>
      <c r="B1112" t="s">
        <v>3056</v>
      </c>
      <c r="C1112" t="s">
        <v>3056</v>
      </c>
      <c r="D1112" s="7">
        <v>44957</v>
      </c>
      <c r="E1112" s="7">
        <v>45138</v>
      </c>
      <c r="F1112">
        <v>3.48</v>
      </c>
      <c r="G1112" t="s">
        <v>118</v>
      </c>
      <c r="H1112">
        <v>181</v>
      </c>
      <c r="I1112">
        <v>3.2809999999999999E-2</v>
      </c>
      <c r="J1112" s="8">
        <f t="shared" si="52"/>
        <v>1.9899999999999987E-3</v>
      </c>
      <c r="K1112" s="9">
        <f t="shared" si="54"/>
        <v>0.5</v>
      </c>
      <c r="L1112" t="s">
        <v>3044</v>
      </c>
      <c r="M1112" s="1" t="str">
        <f t="array" ref="M1112">INDEX($P$2:$P$34, MATCH(MIN(ABS($O$2:$O$34 - K1112)), ABS($O$2:$O$34 - K1112), 0))</f>
        <v>26 SEM</v>
      </c>
      <c r="N1112" s="19">
        <f t="shared" si="53"/>
        <v>3.4799999999999998E-2</v>
      </c>
    </row>
    <row r="1113" spans="1:14" x14ac:dyDescent="0.25">
      <c r="A1113" t="s">
        <v>3057</v>
      </c>
      <c r="B1113" t="s">
        <v>3058</v>
      </c>
      <c r="C1113" t="s">
        <v>3058</v>
      </c>
      <c r="D1113" s="7">
        <v>44957</v>
      </c>
      <c r="E1113" s="7">
        <v>45048</v>
      </c>
      <c r="F1113">
        <v>3.31</v>
      </c>
      <c r="G1113" t="s">
        <v>118</v>
      </c>
      <c r="H1113">
        <v>91</v>
      </c>
      <c r="I1113">
        <v>3.1600000000000003E-2</v>
      </c>
      <c r="J1113" s="8">
        <f t="shared" si="52"/>
        <v>1.4999999999999944E-3</v>
      </c>
      <c r="K1113" s="9">
        <f t="shared" si="54"/>
        <v>0.25</v>
      </c>
      <c r="L1113" t="s">
        <v>3044</v>
      </c>
      <c r="M1113" s="1" t="str">
        <f t="array" ref="M1113">INDEX($P$2:$P$34, MATCH(MIN(ABS($O$2:$O$34 - K1113)), ABS($O$2:$O$34 - K1113), 0))</f>
        <v>13 SEM</v>
      </c>
      <c r="N1113" s="19">
        <f t="shared" si="53"/>
        <v>3.3099999999999997E-2</v>
      </c>
    </row>
    <row r="1114" spans="1:14" x14ac:dyDescent="0.25">
      <c r="A1114" t="s">
        <v>3059</v>
      </c>
      <c r="B1114" t="s">
        <v>3060</v>
      </c>
      <c r="C1114" t="s">
        <v>3060</v>
      </c>
      <c r="D1114" s="7">
        <v>44958</v>
      </c>
      <c r="E1114" s="7">
        <v>45139</v>
      </c>
      <c r="F1114">
        <v>3.6</v>
      </c>
      <c r="G1114" t="s">
        <v>285</v>
      </c>
      <c r="H1114">
        <v>181</v>
      </c>
      <c r="I1114">
        <v>3.1940000000000003E-2</v>
      </c>
      <c r="J1114" s="8">
        <f t="shared" si="52"/>
        <v>4.0600000000000011E-3</v>
      </c>
      <c r="K1114" s="9">
        <f t="shared" si="54"/>
        <v>0.5</v>
      </c>
      <c r="L1114" t="s">
        <v>3061</v>
      </c>
      <c r="M1114" s="1" t="str">
        <f t="array" ref="M1114">INDEX($P$2:$P$34, MATCH(MIN(ABS($O$2:$O$34 - K1114)), ABS($O$2:$O$34 - K1114), 0))</f>
        <v>26 SEM</v>
      </c>
      <c r="N1114" s="19">
        <f t="shared" si="53"/>
        <v>3.6000000000000004E-2</v>
      </c>
    </row>
    <row r="1115" spans="1:14" x14ac:dyDescent="0.25">
      <c r="A1115" t="s">
        <v>3062</v>
      </c>
      <c r="B1115" t="s">
        <v>3063</v>
      </c>
      <c r="C1115" t="s">
        <v>3063</v>
      </c>
      <c r="D1115" s="7">
        <v>44958</v>
      </c>
      <c r="E1115" s="7">
        <v>45048</v>
      </c>
      <c r="F1115">
        <v>3.39</v>
      </c>
      <c r="G1115" t="s">
        <v>285</v>
      </c>
      <c r="H1115">
        <v>90</v>
      </c>
      <c r="I1115">
        <v>3.0450000000000001E-2</v>
      </c>
      <c r="J1115" s="8">
        <f t="shared" si="52"/>
        <v>3.4499999999999982E-3</v>
      </c>
      <c r="K1115" s="9">
        <f t="shared" si="54"/>
        <v>0.25</v>
      </c>
      <c r="L1115" t="s">
        <v>3061</v>
      </c>
      <c r="M1115" s="1" t="str">
        <f t="array" ref="M1115">INDEX($P$2:$P$34, MATCH(MIN(ABS($O$2:$O$34 - K1115)), ABS($O$2:$O$34 - K1115), 0))</f>
        <v>13 SEM</v>
      </c>
      <c r="N1115" s="19">
        <f t="shared" si="53"/>
        <v>3.39E-2</v>
      </c>
    </row>
    <row r="1116" spans="1:14" x14ac:dyDescent="0.25">
      <c r="A1116" t="s">
        <v>3064</v>
      </c>
      <c r="B1116" t="s">
        <v>3065</v>
      </c>
      <c r="C1116" t="s">
        <v>3065</v>
      </c>
      <c r="D1116" s="7">
        <v>44958</v>
      </c>
      <c r="E1116" s="7">
        <v>45324</v>
      </c>
      <c r="F1116">
        <v>4</v>
      </c>
      <c r="G1116" t="s">
        <v>41</v>
      </c>
      <c r="H1116">
        <v>366</v>
      </c>
      <c r="I1116">
        <v>3.56E-2</v>
      </c>
      <c r="J1116" s="8">
        <f t="shared" si="52"/>
        <v>4.4000000000000011E-3</v>
      </c>
      <c r="K1116" s="9">
        <f t="shared" si="54"/>
        <v>1</v>
      </c>
      <c r="L1116" t="s">
        <v>3061</v>
      </c>
      <c r="M1116" s="1" t="str">
        <f t="array" ref="M1116">INDEX($P$2:$P$34, MATCH(MIN(ABS($O$2:$O$34 - K1116)), ABS($O$2:$O$34 - K1116), 0))</f>
        <v>52 SEM</v>
      </c>
      <c r="N1116" s="19">
        <f t="shared" si="53"/>
        <v>0.04</v>
      </c>
    </row>
    <row r="1117" spans="1:14" x14ac:dyDescent="0.25">
      <c r="A1117" t="s">
        <v>3066</v>
      </c>
      <c r="B1117" t="s">
        <v>3067</v>
      </c>
      <c r="C1117" t="s">
        <v>3067</v>
      </c>
      <c r="D1117" s="7">
        <v>44960</v>
      </c>
      <c r="E1117" s="7">
        <v>45141</v>
      </c>
      <c r="F1117">
        <v>3</v>
      </c>
      <c r="G1117" t="s">
        <v>95</v>
      </c>
      <c r="H1117">
        <v>181</v>
      </c>
      <c r="I1117">
        <v>3.1940000000000003E-2</v>
      </c>
      <c r="J1117" s="8">
        <f t="shared" si="52"/>
        <v>-1.9400000000000042E-3</v>
      </c>
      <c r="K1117" s="9">
        <f t="shared" si="54"/>
        <v>0.5</v>
      </c>
      <c r="L1117" t="s">
        <v>3068</v>
      </c>
      <c r="M1117" s="1" t="str">
        <f t="array" ref="M1117">INDEX($P$2:$P$34, MATCH(MIN(ABS($O$2:$O$34 - K1117)), ABS($O$2:$O$34 - K1117), 0))</f>
        <v>26 SEM</v>
      </c>
      <c r="N1117" s="19">
        <f t="shared" si="53"/>
        <v>0.03</v>
      </c>
    </row>
    <row r="1118" spans="1:14" x14ac:dyDescent="0.25">
      <c r="A1118" t="s">
        <v>3069</v>
      </c>
      <c r="B1118" t="s">
        <v>3070</v>
      </c>
      <c r="C1118" t="s">
        <v>3070</v>
      </c>
      <c r="D1118" s="7">
        <v>44963</v>
      </c>
      <c r="E1118" s="7">
        <v>44991</v>
      </c>
      <c r="F1118">
        <v>3.2</v>
      </c>
      <c r="G1118" t="s">
        <v>95</v>
      </c>
      <c r="H1118">
        <v>28</v>
      </c>
      <c r="I1118">
        <v>3.0960000000000001E-2</v>
      </c>
      <c r="J1118" s="8">
        <f t="shared" si="52"/>
        <v>1.0399999999999993E-3</v>
      </c>
      <c r="K1118" s="9">
        <f t="shared" si="54"/>
        <v>0.08</v>
      </c>
      <c r="L1118" t="s">
        <v>3071</v>
      </c>
      <c r="M1118" s="1" t="str">
        <f t="array" ref="M1118">INDEX($P$2:$P$34, MATCH(MIN(ABS($O$2:$O$34 - K1118)), ABS($O$2:$O$34 - K1118), 0))</f>
        <v>1 MOIS</v>
      </c>
      <c r="N1118" s="19">
        <f t="shared" si="53"/>
        <v>3.2000000000000001E-2</v>
      </c>
    </row>
    <row r="1119" spans="1:14" x14ac:dyDescent="0.25">
      <c r="A1119" t="s">
        <v>3072</v>
      </c>
      <c r="B1119" t="s">
        <v>3073</v>
      </c>
      <c r="C1119" t="s">
        <v>3073</v>
      </c>
      <c r="D1119" s="7">
        <v>44965</v>
      </c>
      <c r="E1119" s="7">
        <v>45056</v>
      </c>
      <c r="F1119">
        <v>3.24</v>
      </c>
      <c r="G1119" t="s">
        <v>54</v>
      </c>
      <c r="H1119">
        <v>91</v>
      </c>
      <c r="I1119">
        <v>3.04E-2</v>
      </c>
      <c r="J1119" s="8">
        <f t="shared" si="52"/>
        <v>2.0000000000000052E-3</v>
      </c>
      <c r="K1119" s="9">
        <f t="shared" si="54"/>
        <v>0.25</v>
      </c>
      <c r="L1119" t="s">
        <v>3074</v>
      </c>
      <c r="M1119" s="1" t="str">
        <f t="array" ref="M1119">INDEX($P$2:$P$34, MATCH(MIN(ABS($O$2:$O$34 - K1119)), ABS($O$2:$O$34 - K1119), 0))</f>
        <v>13 SEM</v>
      </c>
      <c r="N1119" s="19">
        <f t="shared" si="53"/>
        <v>3.2400000000000005E-2</v>
      </c>
    </row>
    <row r="1120" spans="1:14" x14ac:dyDescent="0.25">
      <c r="A1120" t="s">
        <v>3075</v>
      </c>
      <c r="B1120" t="s">
        <v>3076</v>
      </c>
      <c r="C1120" t="s">
        <v>3076</v>
      </c>
      <c r="D1120" s="7">
        <v>44965</v>
      </c>
      <c r="E1120" s="7">
        <v>45147</v>
      </c>
      <c r="F1120">
        <v>3.4</v>
      </c>
      <c r="G1120" t="s">
        <v>54</v>
      </c>
      <c r="H1120">
        <v>182</v>
      </c>
      <c r="I1120">
        <v>3.15E-2</v>
      </c>
      <c r="J1120" s="8">
        <f t="shared" si="52"/>
        <v>2.5000000000000022E-3</v>
      </c>
      <c r="K1120" s="9">
        <f t="shared" si="54"/>
        <v>0.5</v>
      </c>
      <c r="L1120" t="s">
        <v>3074</v>
      </c>
      <c r="M1120" s="1" t="str">
        <f t="array" ref="M1120">INDEX($P$2:$P$34, MATCH(MIN(ABS($O$2:$O$34 - K1120)), ABS($O$2:$O$34 - K1120), 0))</f>
        <v>26 SEM</v>
      </c>
      <c r="N1120" s="19">
        <f t="shared" si="53"/>
        <v>3.4000000000000002E-2</v>
      </c>
    </row>
    <row r="1121" spans="1:14" x14ac:dyDescent="0.25">
      <c r="A1121" t="s">
        <v>3077</v>
      </c>
      <c r="B1121" t="s">
        <v>3078</v>
      </c>
      <c r="C1121" t="s">
        <v>3078</v>
      </c>
      <c r="D1121" s="7">
        <v>44965</v>
      </c>
      <c r="E1121" s="7">
        <v>45330</v>
      </c>
      <c r="F1121">
        <v>2.9</v>
      </c>
      <c r="G1121" t="s">
        <v>95</v>
      </c>
      <c r="H1121">
        <v>365</v>
      </c>
      <c r="I1121">
        <v>3.5529999999999999E-2</v>
      </c>
      <c r="J1121" s="8">
        <f t="shared" si="52"/>
        <v>-6.5300000000000011E-3</v>
      </c>
      <c r="K1121" s="9">
        <f t="shared" si="54"/>
        <v>1</v>
      </c>
      <c r="L1121" t="s">
        <v>3074</v>
      </c>
      <c r="M1121" s="1" t="str">
        <f t="array" ref="M1121">INDEX($P$2:$P$34, MATCH(MIN(ABS($O$2:$O$34 - K1121)), ABS($O$2:$O$34 - K1121), 0))</f>
        <v>52 SEM</v>
      </c>
      <c r="N1121" s="19">
        <f t="shared" si="53"/>
        <v>2.8999999999999998E-2</v>
      </c>
    </row>
    <row r="1122" spans="1:14" x14ac:dyDescent="0.25">
      <c r="A1122" t="s">
        <v>3079</v>
      </c>
      <c r="B1122" t="s">
        <v>3080</v>
      </c>
      <c r="C1122" t="s">
        <v>3081</v>
      </c>
      <c r="D1122" s="7">
        <v>44966</v>
      </c>
      <c r="E1122" s="7">
        <v>45289</v>
      </c>
      <c r="F1122">
        <v>5.42</v>
      </c>
      <c r="G1122" t="s">
        <v>142</v>
      </c>
      <c r="H1122">
        <v>323</v>
      </c>
      <c r="I1122">
        <v>3.424E-2</v>
      </c>
      <c r="J1122" s="8">
        <f t="shared" si="52"/>
        <v>1.9959999999999999E-2</v>
      </c>
      <c r="K1122" s="9">
        <f t="shared" si="54"/>
        <v>0.88</v>
      </c>
      <c r="L1122" t="s">
        <v>3082</v>
      </c>
      <c r="M1122" s="1" t="str">
        <f t="array" ref="M1122">INDEX($P$2:$P$34, MATCH(MIN(ABS($O$2:$O$34 - K1122)), ABS($O$2:$O$34 - K1122), 0))</f>
        <v>52 SEM</v>
      </c>
      <c r="N1122" s="19">
        <f t="shared" si="53"/>
        <v>5.4199999999999998E-2</v>
      </c>
    </row>
    <row r="1123" spans="1:14" x14ac:dyDescent="0.25">
      <c r="A1123" t="s">
        <v>3083</v>
      </c>
      <c r="B1123" t="s">
        <v>3084</v>
      </c>
      <c r="C1123" t="s">
        <v>3084</v>
      </c>
      <c r="D1123" s="7">
        <v>44966</v>
      </c>
      <c r="E1123" s="7">
        <v>45057</v>
      </c>
      <c r="F1123">
        <v>3.12</v>
      </c>
      <c r="G1123" t="s">
        <v>2886</v>
      </c>
      <c r="H1123">
        <v>91</v>
      </c>
      <c r="I1123">
        <v>3.04E-2</v>
      </c>
      <c r="J1123" s="8">
        <f t="shared" si="52"/>
        <v>8.000000000000021E-4</v>
      </c>
      <c r="K1123" s="9">
        <f t="shared" si="54"/>
        <v>0.25</v>
      </c>
      <c r="L1123" t="s">
        <v>3082</v>
      </c>
      <c r="M1123" s="1" t="str">
        <f t="array" ref="M1123">INDEX($P$2:$P$34, MATCH(MIN(ABS($O$2:$O$34 - K1123)), ABS($O$2:$O$34 - K1123), 0))</f>
        <v>13 SEM</v>
      </c>
      <c r="N1123" s="19">
        <f t="shared" si="53"/>
        <v>3.1200000000000002E-2</v>
      </c>
    </row>
    <row r="1124" spans="1:14" x14ac:dyDescent="0.25">
      <c r="A1124" t="s">
        <v>3085</v>
      </c>
      <c r="B1124" t="s">
        <v>3086</v>
      </c>
      <c r="C1124" t="s">
        <v>3086</v>
      </c>
      <c r="D1124" s="7">
        <v>44966</v>
      </c>
      <c r="E1124" s="7">
        <v>45055</v>
      </c>
      <c r="F1124">
        <v>2.8</v>
      </c>
      <c r="G1124" t="s">
        <v>95</v>
      </c>
      <c r="H1124">
        <v>89</v>
      </c>
      <c r="I1124">
        <v>3.0499999999999999E-2</v>
      </c>
      <c r="J1124" s="8">
        <f t="shared" si="52"/>
        <v>-2.5000000000000022E-3</v>
      </c>
      <c r="K1124" s="9">
        <f t="shared" si="54"/>
        <v>0.24</v>
      </c>
      <c r="L1124" t="s">
        <v>3082</v>
      </c>
      <c r="M1124" s="1" t="str">
        <f t="array" ref="M1124">INDEX($P$2:$P$34, MATCH(MIN(ABS($O$2:$O$34 - K1124)), ABS($O$2:$O$34 - K1124), 0))</f>
        <v>13 SEM</v>
      </c>
      <c r="N1124" s="19">
        <f t="shared" si="53"/>
        <v>2.7999999999999997E-2</v>
      </c>
    </row>
    <row r="1125" spans="1:14" x14ac:dyDescent="0.25">
      <c r="A1125" t="s">
        <v>3087</v>
      </c>
      <c r="B1125" t="s">
        <v>3088</v>
      </c>
      <c r="C1125" t="s">
        <v>3088</v>
      </c>
      <c r="D1125" s="7">
        <v>44967</v>
      </c>
      <c r="E1125" s="7">
        <v>45334</v>
      </c>
      <c r="F1125">
        <v>4</v>
      </c>
      <c r="G1125" t="s">
        <v>41</v>
      </c>
      <c r="H1125">
        <v>367</v>
      </c>
      <c r="I1125">
        <v>3.5569999999999997E-2</v>
      </c>
      <c r="J1125" s="8">
        <f t="shared" si="52"/>
        <v>4.4300000000000034E-3</v>
      </c>
      <c r="K1125" s="9">
        <f t="shared" si="54"/>
        <v>1</v>
      </c>
      <c r="L1125" t="s">
        <v>3089</v>
      </c>
      <c r="M1125" s="1" t="str">
        <f t="array" ref="M1125">INDEX($P$2:$P$34, MATCH(MIN(ABS($O$2:$O$34 - K1125)), ABS($O$2:$O$34 - K1125), 0))</f>
        <v>52 SEM</v>
      </c>
      <c r="N1125" s="19">
        <f t="shared" si="53"/>
        <v>0.04</v>
      </c>
    </row>
    <row r="1126" spans="1:14" x14ac:dyDescent="0.25">
      <c r="A1126" t="s">
        <v>3090</v>
      </c>
      <c r="B1126" t="s">
        <v>3091</v>
      </c>
      <c r="C1126" t="s">
        <v>3091</v>
      </c>
      <c r="D1126" s="7">
        <v>44970</v>
      </c>
      <c r="E1126" s="7">
        <v>45701</v>
      </c>
      <c r="F1126">
        <v>3.2</v>
      </c>
      <c r="G1126" t="s">
        <v>95</v>
      </c>
      <c r="H1126">
        <v>731</v>
      </c>
      <c r="I1126">
        <v>3.7909999999999999E-2</v>
      </c>
      <c r="J1126" s="8">
        <f t="shared" si="52"/>
        <v>-5.9099999999999986E-3</v>
      </c>
      <c r="K1126" s="9">
        <f t="shared" si="54"/>
        <v>2</v>
      </c>
      <c r="L1126" t="s">
        <v>3092</v>
      </c>
      <c r="M1126" s="1" t="str">
        <f t="array" ref="M1126">INDEX($P$2:$P$34, MATCH(MIN(ABS($O$2:$O$34 - K1126)), ABS($O$2:$O$34 - K1126), 0))</f>
        <v>2 ANS</v>
      </c>
      <c r="N1126" s="19">
        <f t="shared" si="53"/>
        <v>3.2000000000000001E-2</v>
      </c>
    </row>
    <row r="1127" spans="1:14" x14ac:dyDescent="0.25">
      <c r="A1127" t="s">
        <v>3093</v>
      </c>
      <c r="B1127" t="s">
        <v>3094</v>
      </c>
      <c r="C1127" t="s">
        <v>3094</v>
      </c>
      <c r="D1127" s="7">
        <v>44970</v>
      </c>
      <c r="E1127" s="7">
        <v>45336</v>
      </c>
      <c r="F1127">
        <v>4</v>
      </c>
      <c r="G1127" t="s">
        <v>41</v>
      </c>
      <c r="H1127">
        <v>366</v>
      </c>
      <c r="I1127">
        <v>3.5549999999999998E-2</v>
      </c>
      <c r="J1127" s="8">
        <f t="shared" si="52"/>
        <v>4.4500000000000026E-3</v>
      </c>
      <c r="K1127" s="9">
        <f t="shared" si="54"/>
        <v>1</v>
      </c>
      <c r="L1127" t="s">
        <v>3092</v>
      </c>
      <c r="M1127" s="1" t="str">
        <f t="array" ref="M1127">INDEX($P$2:$P$34, MATCH(MIN(ABS($O$2:$O$34 - K1127)), ABS($O$2:$O$34 - K1127), 0))</f>
        <v>52 SEM</v>
      </c>
      <c r="N1127" s="19">
        <f t="shared" si="53"/>
        <v>0.04</v>
      </c>
    </row>
    <row r="1128" spans="1:14" x14ac:dyDescent="0.25">
      <c r="A1128" t="s">
        <v>3095</v>
      </c>
      <c r="B1128" t="s">
        <v>3096</v>
      </c>
      <c r="C1128" t="s">
        <v>3096</v>
      </c>
      <c r="D1128" s="7">
        <v>44972</v>
      </c>
      <c r="E1128" s="7">
        <v>45000</v>
      </c>
      <c r="F1128">
        <v>2.5</v>
      </c>
      <c r="G1128" t="s">
        <v>95</v>
      </c>
      <c r="H1128">
        <v>28</v>
      </c>
      <c r="I1128">
        <v>3.0960000000000001E-2</v>
      </c>
      <c r="J1128" s="8">
        <f t="shared" si="52"/>
        <v>-5.96E-3</v>
      </c>
      <c r="K1128" s="9">
        <f t="shared" si="54"/>
        <v>0.08</v>
      </c>
      <c r="L1128" t="s">
        <v>3097</v>
      </c>
      <c r="M1128" s="1" t="str">
        <f t="array" ref="M1128">INDEX($P$2:$P$34, MATCH(MIN(ABS($O$2:$O$34 - K1128)), ABS($O$2:$O$34 - K1128), 0))</f>
        <v>1 MOIS</v>
      </c>
      <c r="N1128" s="19">
        <f t="shared" si="53"/>
        <v>2.5000000000000001E-2</v>
      </c>
    </row>
    <row r="1129" spans="1:14" x14ac:dyDescent="0.25">
      <c r="A1129" t="s">
        <v>3098</v>
      </c>
      <c r="B1129" t="s">
        <v>3099</v>
      </c>
      <c r="C1129" t="s">
        <v>3099</v>
      </c>
      <c r="D1129" s="7">
        <v>44974</v>
      </c>
      <c r="E1129" s="7">
        <v>45064</v>
      </c>
      <c r="F1129">
        <v>5.25</v>
      </c>
      <c r="G1129" t="s">
        <v>153</v>
      </c>
      <c r="H1129">
        <v>90</v>
      </c>
      <c r="I1129">
        <v>3.0450000000000001E-2</v>
      </c>
      <c r="J1129" s="8">
        <f t="shared" si="52"/>
        <v>2.2049999999999997E-2</v>
      </c>
      <c r="K1129" s="9">
        <f t="shared" si="54"/>
        <v>0.25</v>
      </c>
      <c r="L1129" t="s">
        <v>3100</v>
      </c>
      <c r="M1129" s="1" t="str">
        <f t="array" ref="M1129">INDEX($P$2:$P$34, MATCH(MIN(ABS($O$2:$O$34 - K1129)), ABS($O$2:$O$34 - K1129), 0))</f>
        <v>13 SEM</v>
      </c>
      <c r="N1129" s="19">
        <f t="shared" si="53"/>
        <v>5.2499999999999998E-2</v>
      </c>
    </row>
    <row r="1130" spans="1:14" x14ac:dyDescent="0.25">
      <c r="A1130" t="s">
        <v>3101</v>
      </c>
      <c r="B1130" t="s">
        <v>3102</v>
      </c>
      <c r="C1130" t="s">
        <v>3102</v>
      </c>
      <c r="D1130" s="7">
        <v>44974</v>
      </c>
      <c r="E1130" s="7">
        <v>45155</v>
      </c>
      <c r="F1130">
        <v>2.9</v>
      </c>
      <c r="G1130" t="s">
        <v>95</v>
      </c>
      <c r="H1130">
        <v>181</v>
      </c>
      <c r="I1130">
        <v>3.1489999999999997E-2</v>
      </c>
      <c r="J1130" s="8">
        <f t="shared" si="52"/>
        <v>-2.4899999999999992E-3</v>
      </c>
      <c r="K1130" s="9">
        <f t="shared" si="54"/>
        <v>0.5</v>
      </c>
      <c r="L1130" t="s">
        <v>3100</v>
      </c>
      <c r="M1130" s="1" t="str">
        <f t="array" ref="M1130">INDEX($P$2:$P$34, MATCH(MIN(ABS($O$2:$O$34 - K1130)), ABS($O$2:$O$34 - K1130), 0))</f>
        <v>26 SEM</v>
      </c>
      <c r="N1130" s="19">
        <f t="shared" si="53"/>
        <v>2.8999999999999998E-2</v>
      </c>
    </row>
    <row r="1131" spans="1:14" x14ac:dyDescent="0.25">
      <c r="A1131" t="s">
        <v>3103</v>
      </c>
      <c r="B1131" t="s">
        <v>3104</v>
      </c>
      <c r="C1131" t="s">
        <v>3104</v>
      </c>
      <c r="D1131" s="7">
        <v>44974</v>
      </c>
      <c r="E1131" s="7">
        <v>45341</v>
      </c>
      <c r="F1131">
        <v>3.75</v>
      </c>
      <c r="G1131" t="s">
        <v>41</v>
      </c>
      <c r="H1131">
        <v>367</v>
      </c>
      <c r="I1131">
        <v>3.5040000000000002E-2</v>
      </c>
      <c r="J1131" s="8">
        <f t="shared" si="52"/>
        <v>2.4599999999999969E-3</v>
      </c>
      <c r="K1131" s="9">
        <f t="shared" si="54"/>
        <v>1</v>
      </c>
      <c r="L1131" t="s">
        <v>3100</v>
      </c>
      <c r="M1131" s="1" t="str">
        <f t="array" ref="M1131">INDEX($P$2:$P$34, MATCH(MIN(ABS($O$2:$O$34 - K1131)), ABS($O$2:$O$34 - K1131), 0))</f>
        <v>52 SEM</v>
      </c>
      <c r="N1131" s="19">
        <f t="shared" si="53"/>
        <v>3.7499999999999999E-2</v>
      </c>
    </row>
    <row r="1132" spans="1:14" x14ac:dyDescent="0.25">
      <c r="A1132" t="s">
        <v>3105</v>
      </c>
      <c r="B1132" t="s">
        <v>3106</v>
      </c>
      <c r="C1132" t="s">
        <v>3106</v>
      </c>
      <c r="D1132" s="7">
        <v>44977</v>
      </c>
      <c r="E1132" s="7">
        <v>45341</v>
      </c>
      <c r="F1132">
        <v>3.75</v>
      </c>
      <c r="G1132" t="s">
        <v>782</v>
      </c>
      <c r="H1132">
        <v>364</v>
      </c>
      <c r="I1132">
        <v>3.4509999999999999E-2</v>
      </c>
      <c r="J1132" s="8">
        <f t="shared" si="52"/>
        <v>2.9899999999999996E-3</v>
      </c>
      <c r="K1132" s="9">
        <f t="shared" si="54"/>
        <v>1</v>
      </c>
      <c r="L1132" t="s">
        <v>3107</v>
      </c>
      <c r="M1132" s="1" t="str">
        <f t="array" ref="M1132">INDEX($P$2:$P$34, MATCH(MIN(ABS($O$2:$O$34 - K1132)), ABS($O$2:$O$34 - K1132), 0))</f>
        <v>52 SEM</v>
      </c>
      <c r="N1132" s="19">
        <f t="shared" si="53"/>
        <v>3.7499999999999999E-2</v>
      </c>
    </row>
    <row r="1133" spans="1:14" x14ac:dyDescent="0.25">
      <c r="A1133" t="s">
        <v>3108</v>
      </c>
      <c r="B1133" t="s">
        <v>3109</v>
      </c>
      <c r="C1133" t="s">
        <v>3109</v>
      </c>
      <c r="D1133" s="7">
        <v>44977</v>
      </c>
      <c r="E1133" s="7">
        <v>45708</v>
      </c>
      <c r="F1133">
        <v>3.25</v>
      </c>
      <c r="G1133" t="s">
        <v>95</v>
      </c>
      <c r="H1133">
        <v>731</v>
      </c>
      <c r="I1133">
        <v>3.7789999999999997E-2</v>
      </c>
      <c r="J1133" s="8">
        <f t="shared" si="52"/>
        <v>-5.2899999999999961E-3</v>
      </c>
      <c r="K1133" s="9">
        <f t="shared" si="54"/>
        <v>2</v>
      </c>
      <c r="L1133" t="s">
        <v>3107</v>
      </c>
      <c r="M1133" s="1" t="str">
        <f t="array" ref="M1133">INDEX($P$2:$P$34, MATCH(MIN(ABS($O$2:$O$34 - K1133)), ABS($O$2:$O$34 - K1133), 0))</f>
        <v>2 ANS</v>
      </c>
      <c r="N1133" s="19">
        <f t="shared" si="53"/>
        <v>3.2500000000000001E-2</v>
      </c>
    </row>
    <row r="1134" spans="1:14" x14ac:dyDescent="0.25">
      <c r="A1134" t="s">
        <v>3110</v>
      </c>
      <c r="B1134" t="s">
        <v>3111</v>
      </c>
      <c r="C1134" t="s">
        <v>3111</v>
      </c>
      <c r="D1134" s="7">
        <v>44978</v>
      </c>
      <c r="E1134" s="7">
        <v>45068</v>
      </c>
      <c r="F1134">
        <v>5.3</v>
      </c>
      <c r="G1134" t="s">
        <v>153</v>
      </c>
      <c r="H1134">
        <v>90</v>
      </c>
      <c r="I1134">
        <v>3.0450000000000001E-2</v>
      </c>
      <c r="J1134" s="8">
        <f t="shared" si="52"/>
        <v>2.2549999999999997E-2</v>
      </c>
      <c r="K1134" s="9">
        <f t="shared" si="54"/>
        <v>0.25</v>
      </c>
      <c r="L1134" t="s">
        <v>3112</v>
      </c>
      <c r="M1134" s="1" t="str">
        <f t="array" ref="M1134">INDEX($P$2:$P$34, MATCH(MIN(ABS($O$2:$O$34 - K1134)), ABS($O$2:$O$34 - K1134), 0))</f>
        <v>13 SEM</v>
      </c>
      <c r="N1134" s="19">
        <f t="shared" si="53"/>
        <v>5.2999999999999999E-2</v>
      </c>
    </row>
    <row r="1135" spans="1:14" x14ac:dyDescent="0.25">
      <c r="A1135" t="s">
        <v>3113</v>
      </c>
      <c r="B1135" t="s">
        <v>3114</v>
      </c>
      <c r="C1135" t="s">
        <v>3114</v>
      </c>
      <c r="D1135" s="7">
        <v>44979</v>
      </c>
      <c r="E1135" s="7">
        <v>45344</v>
      </c>
      <c r="F1135">
        <v>3</v>
      </c>
      <c r="G1135" t="s">
        <v>95</v>
      </c>
      <c r="H1135">
        <v>365</v>
      </c>
      <c r="I1135">
        <v>3.4610000000000002E-2</v>
      </c>
      <c r="J1135" s="8">
        <f t="shared" si="52"/>
        <v>-4.610000000000003E-3</v>
      </c>
      <c r="K1135" s="9">
        <f t="shared" si="54"/>
        <v>1</v>
      </c>
      <c r="L1135" t="s">
        <v>3115</v>
      </c>
      <c r="M1135" s="1" t="str">
        <f t="array" ref="M1135">INDEX($P$2:$P$34, MATCH(MIN(ABS($O$2:$O$34 - K1135)), ABS($O$2:$O$34 - K1135), 0))</f>
        <v>52 SEM</v>
      </c>
      <c r="N1135" s="19">
        <f t="shared" si="53"/>
        <v>0.03</v>
      </c>
    </row>
    <row r="1136" spans="1:14" x14ac:dyDescent="0.25">
      <c r="A1136" t="s">
        <v>3116</v>
      </c>
      <c r="B1136" t="s">
        <v>3117</v>
      </c>
      <c r="C1136" t="s">
        <v>3117</v>
      </c>
      <c r="D1136" s="7">
        <v>44980</v>
      </c>
      <c r="E1136" s="7">
        <v>45069</v>
      </c>
      <c r="F1136">
        <v>5.3</v>
      </c>
      <c r="G1136" t="s">
        <v>153</v>
      </c>
      <c r="H1136">
        <v>89</v>
      </c>
      <c r="I1136">
        <v>3.0499999999999999E-2</v>
      </c>
      <c r="J1136" s="8">
        <f t="shared" si="52"/>
        <v>2.2499999999999999E-2</v>
      </c>
      <c r="K1136" s="9">
        <f t="shared" si="54"/>
        <v>0.24</v>
      </c>
      <c r="L1136" t="s">
        <v>3118</v>
      </c>
      <c r="M1136" s="1" t="str">
        <f t="array" ref="M1136">INDEX($P$2:$P$34, MATCH(MIN(ABS($O$2:$O$34 - K1136)), ABS($O$2:$O$34 - K1136), 0))</f>
        <v>13 SEM</v>
      </c>
      <c r="N1136" s="19">
        <f t="shared" si="53"/>
        <v>5.2999999999999999E-2</v>
      </c>
    </row>
    <row r="1137" spans="1:14" x14ac:dyDescent="0.25">
      <c r="A1137" t="s">
        <v>3119</v>
      </c>
      <c r="B1137" t="s">
        <v>3120</v>
      </c>
      <c r="C1137" t="s">
        <v>3120</v>
      </c>
      <c r="D1137" s="7">
        <v>44981</v>
      </c>
      <c r="E1137" s="7">
        <v>45162</v>
      </c>
      <c r="F1137">
        <v>3</v>
      </c>
      <c r="G1137" t="s">
        <v>95</v>
      </c>
      <c r="H1137">
        <v>181</v>
      </c>
      <c r="I1137">
        <v>3.1489999999999997E-2</v>
      </c>
      <c r="J1137" s="8">
        <f t="shared" si="52"/>
        <v>-1.4899999999999983E-3</v>
      </c>
      <c r="K1137" s="9">
        <f t="shared" si="54"/>
        <v>0.5</v>
      </c>
      <c r="L1137" t="s">
        <v>3121</v>
      </c>
      <c r="M1137" s="1" t="str">
        <f t="array" ref="M1137">INDEX($P$2:$P$34, MATCH(MIN(ABS($O$2:$O$34 - K1137)), ABS($O$2:$O$34 - K1137), 0))</f>
        <v>26 SEM</v>
      </c>
      <c r="N1137" s="19">
        <f t="shared" si="53"/>
        <v>0.03</v>
      </c>
    </row>
    <row r="1138" spans="1:14" x14ac:dyDescent="0.25">
      <c r="A1138" t="s">
        <v>3122</v>
      </c>
      <c r="B1138" t="s">
        <v>3123</v>
      </c>
      <c r="C1138" t="s">
        <v>3123</v>
      </c>
      <c r="D1138" s="7">
        <v>44981</v>
      </c>
      <c r="E1138" s="7">
        <v>45345</v>
      </c>
      <c r="F1138">
        <v>3</v>
      </c>
      <c r="G1138" t="s">
        <v>95</v>
      </c>
      <c r="H1138">
        <v>364</v>
      </c>
      <c r="I1138">
        <v>3.4139999999999997E-2</v>
      </c>
      <c r="J1138" s="8">
        <f t="shared" si="52"/>
        <v>-4.1399999999999978E-3</v>
      </c>
      <c r="K1138" s="9">
        <f t="shared" si="54"/>
        <v>1</v>
      </c>
      <c r="L1138" t="s">
        <v>3121</v>
      </c>
      <c r="M1138" s="1" t="str">
        <f t="array" ref="M1138">INDEX($P$2:$P$34, MATCH(MIN(ABS($O$2:$O$34 - K1138)), ABS($O$2:$O$34 - K1138), 0))</f>
        <v>52 SEM</v>
      </c>
      <c r="N1138" s="19">
        <f t="shared" si="53"/>
        <v>0.03</v>
      </c>
    </row>
    <row r="1139" spans="1:14" x14ac:dyDescent="0.25">
      <c r="A1139" t="s">
        <v>3124</v>
      </c>
      <c r="B1139" t="s">
        <v>3125</v>
      </c>
      <c r="C1139" t="s">
        <v>3125</v>
      </c>
      <c r="D1139" s="7">
        <v>44981</v>
      </c>
      <c r="E1139" s="7">
        <v>45349</v>
      </c>
      <c r="F1139">
        <v>4</v>
      </c>
      <c r="G1139" t="s">
        <v>41</v>
      </c>
      <c r="H1139">
        <v>368</v>
      </c>
      <c r="I1139">
        <v>3.465E-2</v>
      </c>
      <c r="J1139" s="8">
        <f t="shared" si="52"/>
        <v>5.3500000000000006E-3</v>
      </c>
      <c r="K1139" s="9">
        <f t="shared" si="54"/>
        <v>1</v>
      </c>
      <c r="L1139" t="s">
        <v>3121</v>
      </c>
      <c r="M1139" s="1" t="str">
        <f t="array" ref="M1139">INDEX($P$2:$P$34, MATCH(MIN(ABS($O$2:$O$34 - K1139)), ABS($O$2:$O$34 - K1139), 0))</f>
        <v>52 SEM</v>
      </c>
      <c r="N1139" s="19">
        <f t="shared" si="53"/>
        <v>0.04</v>
      </c>
    </row>
    <row r="1140" spans="1:14" x14ac:dyDescent="0.25">
      <c r="A1140" t="s">
        <v>3126</v>
      </c>
      <c r="B1140" t="s">
        <v>3127</v>
      </c>
      <c r="C1140" t="s">
        <v>3127</v>
      </c>
      <c r="D1140" s="7">
        <v>44984</v>
      </c>
      <c r="E1140" s="7">
        <v>45075</v>
      </c>
      <c r="F1140">
        <v>3.12</v>
      </c>
      <c r="G1140" t="s">
        <v>2886</v>
      </c>
      <c r="H1140">
        <v>91</v>
      </c>
      <c r="I1140">
        <v>3.04E-2</v>
      </c>
      <c r="J1140" s="8">
        <f t="shared" si="52"/>
        <v>8.000000000000021E-4</v>
      </c>
      <c r="K1140" s="9">
        <f t="shared" si="54"/>
        <v>0.25</v>
      </c>
      <c r="L1140" t="s">
        <v>3128</v>
      </c>
      <c r="M1140" s="1" t="str">
        <f t="array" ref="M1140">INDEX($P$2:$P$34, MATCH(MIN(ABS($O$2:$O$34 - K1140)), ABS($O$2:$O$34 - K1140), 0))</f>
        <v>13 SEM</v>
      </c>
      <c r="N1140" s="19">
        <f t="shared" si="53"/>
        <v>3.1200000000000002E-2</v>
      </c>
    </row>
    <row r="1141" spans="1:14" x14ac:dyDescent="0.25">
      <c r="A1141" t="s">
        <v>3129</v>
      </c>
      <c r="B1141" t="s">
        <v>3130</v>
      </c>
      <c r="C1141" t="s">
        <v>3130</v>
      </c>
      <c r="D1141" s="7">
        <v>44984</v>
      </c>
      <c r="E1141" s="7">
        <v>45043</v>
      </c>
      <c r="F1141">
        <v>5.3</v>
      </c>
      <c r="G1141" t="s">
        <v>153</v>
      </c>
      <c r="H1141">
        <v>59</v>
      </c>
      <c r="I1141">
        <v>3.1189999999999999E-2</v>
      </c>
      <c r="J1141" s="8">
        <f t="shared" si="52"/>
        <v>2.181E-2</v>
      </c>
      <c r="K1141" s="9">
        <f t="shared" si="54"/>
        <v>0.16</v>
      </c>
      <c r="L1141" t="s">
        <v>3128</v>
      </c>
      <c r="M1141" s="1" t="str">
        <f t="array" ref="M1141">INDEX($P$2:$P$34, MATCH(MIN(ABS($O$2:$O$34 - K1141)), ABS($O$2:$O$34 - K1141), 0))</f>
        <v>13 SEM</v>
      </c>
      <c r="N1141" s="19">
        <f t="shared" si="53"/>
        <v>5.2999999999999999E-2</v>
      </c>
    </row>
    <row r="1142" spans="1:14" x14ac:dyDescent="0.25">
      <c r="A1142" t="s">
        <v>3131</v>
      </c>
      <c r="B1142" t="s">
        <v>3132</v>
      </c>
      <c r="C1142" t="s">
        <v>3132</v>
      </c>
      <c r="D1142" s="7">
        <v>44984</v>
      </c>
      <c r="E1142" s="7">
        <v>45075</v>
      </c>
      <c r="F1142">
        <v>3.25</v>
      </c>
      <c r="G1142" t="s">
        <v>41</v>
      </c>
      <c r="H1142">
        <v>91</v>
      </c>
      <c r="I1142">
        <v>3.04E-2</v>
      </c>
      <c r="J1142" s="8">
        <f t="shared" si="52"/>
        <v>2.1000000000000012E-3</v>
      </c>
      <c r="K1142" s="9">
        <f t="shared" si="54"/>
        <v>0.25</v>
      </c>
      <c r="L1142" t="s">
        <v>3128</v>
      </c>
      <c r="M1142" s="1" t="str">
        <f t="array" ref="M1142">INDEX($P$2:$P$34, MATCH(MIN(ABS($O$2:$O$34 - K1142)), ABS($O$2:$O$34 - K1142), 0))</f>
        <v>13 SEM</v>
      </c>
      <c r="N1142" s="19">
        <f t="shared" si="53"/>
        <v>3.2500000000000001E-2</v>
      </c>
    </row>
    <row r="1143" spans="1:14" x14ac:dyDescent="0.25">
      <c r="A1143" t="s">
        <v>3133</v>
      </c>
      <c r="B1143" t="s">
        <v>3134</v>
      </c>
      <c r="C1143" t="s">
        <v>3134</v>
      </c>
      <c r="D1143" s="7">
        <v>44984</v>
      </c>
      <c r="E1143" s="7">
        <v>45166</v>
      </c>
      <c r="F1143">
        <v>3.4</v>
      </c>
      <c r="G1143" t="s">
        <v>41</v>
      </c>
      <c r="H1143">
        <v>182</v>
      </c>
      <c r="I1143">
        <v>3.15E-2</v>
      </c>
      <c r="J1143" s="8">
        <f t="shared" si="52"/>
        <v>2.5000000000000022E-3</v>
      </c>
      <c r="K1143" s="9">
        <f t="shared" si="54"/>
        <v>0.5</v>
      </c>
      <c r="L1143" t="s">
        <v>3128</v>
      </c>
      <c r="M1143" s="1" t="str">
        <f t="array" ref="M1143">INDEX($P$2:$P$34, MATCH(MIN(ABS($O$2:$O$34 - K1143)), ABS($O$2:$O$34 - K1143), 0))</f>
        <v>26 SEM</v>
      </c>
      <c r="N1143" s="19">
        <f t="shared" si="53"/>
        <v>3.4000000000000002E-2</v>
      </c>
    </row>
    <row r="1144" spans="1:14" x14ac:dyDescent="0.25">
      <c r="A1144" t="s">
        <v>3135</v>
      </c>
      <c r="B1144" t="s">
        <v>3136</v>
      </c>
      <c r="C1144" t="s">
        <v>3136</v>
      </c>
      <c r="D1144" s="7">
        <v>44984</v>
      </c>
      <c r="E1144" s="7">
        <v>45348</v>
      </c>
      <c r="F1144">
        <v>3.75</v>
      </c>
      <c r="G1144" t="s">
        <v>41</v>
      </c>
      <c r="H1144">
        <v>364</v>
      </c>
      <c r="I1144">
        <v>3.4139999999999997E-2</v>
      </c>
      <c r="J1144" s="8">
        <f t="shared" si="52"/>
        <v>3.3600000000000019E-3</v>
      </c>
      <c r="K1144" s="9">
        <f t="shared" si="54"/>
        <v>1</v>
      </c>
      <c r="L1144" t="s">
        <v>3128</v>
      </c>
      <c r="M1144" s="1" t="str">
        <f t="array" ref="M1144">INDEX($P$2:$P$34, MATCH(MIN(ABS($O$2:$O$34 - K1144)), ABS($O$2:$O$34 - K1144), 0))</f>
        <v>52 SEM</v>
      </c>
      <c r="N1144" s="19">
        <f t="shared" si="53"/>
        <v>3.7499999999999999E-2</v>
      </c>
    </row>
    <row r="1145" spans="1:14" x14ac:dyDescent="0.25">
      <c r="A1145" t="s">
        <v>3137</v>
      </c>
      <c r="B1145" t="s">
        <v>3138</v>
      </c>
      <c r="C1145" t="s">
        <v>3138</v>
      </c>
      <c r="D1145" s="7">
        <v>44985</v>
      </c>
      <c r="E1145" s="7">
        <v>45352</v>
      </c>
      <c r="F1145">
        <v>3.7</v>
      </c>
      <c r="G1145" t="s">
        <v>41</v>
      </c>
      <c r="H1145">
        <v>367</v>
      </c>
      <c r="I1145">
        <v>3.4639999999999997E-2</v>
      </c>
      <c r="J1145" s="8">
        <f t="shared" si="52"/>
        <v>2.3600000000000079E-3</v>
      </c>
      <c r="K1145" s="9">
        <f t="shared" si="54"/>
        <v>1</v>
      </c>
      <c r="L1145" t="s">
        <v>3139</v>
      </c>
      <c r="M1145" s="1" t="str">
        <f t="array" ref="M1145">INDEX($P$2:$P$34, MATCH(MIN(ABS($O$2:$O$34 - K1145)), ABS($O$2:$O$34 - K1145), 0))</f>
        <v>52 SEM</v>
      </c>
      <c r="N1145" s="19">
        <f t="shared" si="53"/>
        <v>3.7000000000000005E-2</v>
      </c>
    </row>
    <row r="1146" spans="1:14" x14ac:dyDescent="0.25">
      <c r="A1146" t="s">
        <v>3140</v>
      </c>
      <c r="B1146" t="s">
        <v>3141</v>
      </c>
      <c r="C1146" t="s">
        <v>3141</v>
      </c>
      <c r="D1146" s="7">
        <v>44986</v>
      </c>
      <c r="E1146" s="7">
        <v>45719</v>
      </c>
      <c r="F1146">
        <v>4.29</v>
      </c>
      <c r="G1146" t="s">
        <v>264</v>
      </c>
      <c r="H1146">
        <v>733</v>
      </c>
      <c r="I1146">
        <v>3.7749999999999999E-2</v>
      </c>
      <c r="J1146" s="8">
        <f t="shared" si="52"/>
        <v>5.1500000000000018E-3</v>
      </c>
      <c r="K1146" s="9">
        <f t="shared" si="54"/>
        <v>2</v>
      </c>
      <c r="L1146" t="s">
        <v>3142</v>
      </c>
      <c r="M1146" s="1" t="str">
        <f t="array" ref="M1146">INDEX($P$2:$P$34, MATCH(MIN(ABS($O$2:$O$34 - K1146)), ABS($O$2:$O$34 - K1146), 0))</f>
        <v>2 ANS</v>
      </c>
      <c r="N1146" s="19">
        <f t="shared" si="53"/>
        <v>4.2900000000000001E-2</v>
      </c>
    </row>
    <row r="1147" spans="1:14" x14ac:dyDescent="0.25">
      <c r="A1147" t="s">
        <v>3143</v>
      </c>
      <c r="B1147" t="s">
        <v>3144</v>
      </c>
      <c r="C1147" t="s">
        <v>3144</v>
      </c>
      <c r="D1147" s="7">
        <v>44988</v>
      </c>
      <c r="E1147" s="7">
        <v>45355</v>
      </c>
      <c r="F1147">
        <v>4</v>
      </c>
      <c r="G1147" t="s">
        <v>41</v>
      </c>
      <c r="H1147">
        <v>367</v>
      </c>
      <c r="I1147">
        <v>3.4639999999999997E-2</v>
      </c>
      <c r="J1147" s="8">
        <f t="shared" si="52"/>
        <v>5.3600000000000037E-3</v>
      </c>
      <c r="K1147" s="9">
        <f t="shared" si="54"/>
        <v>1</v>
      </c>
      <c r="L1147" t="s">
        <v>3145</v>
      </c>
      <c r="M1147" s="1" t="str">
        <f t="array" ref="M1147">INDEX($P$2:$P$34, MATCH(MIN(ABS($O$2:$O$34 - K1147)), ABS($O$2:$O$34 - K1147), 0))</f>
        <v>52 SEM</v>
      </c>
      <c r="N1147" s="19">
        <f t="shared" si="53"/>
        <v>0.04</v>
      </c>
    </row>
    <row r="1148" spans="1:14" x14ac:dyDescent="0.25">
      <c r="A1148" t="s">
        <v>3146</v>
      </c>
      <c r="B1148" t="s">
        <v>3147</v>
      </c>
      <c r="C1148" t="s">
        <v>3147</v>
      </c>
      <c r="D1148" s="7">
        <v>44991</v>
      </c>
      <c r="E1148" s="7">
        <v>45054</v>
      </c>
      <c r="F1148">
        <v>5.3</v>
      </c>
      <c r="G1148" t="s">
        <v>153</v>
      </c>
      <c r="H1148">
        <v>63</v>
      </c>
      <c r="I1148">
        <v>3.1329999999999997E-2</v>
      </c>
      <c r="J1148" s="8">
        <f t="shared" si="52"/>
        <v>2.1670000000000002E-2</v>
      </c>
      <c r="K1148" s="9">
        <f t="shared" si="54"/>
        <v>0.17</v>
      </c>
      <c r="L1148" t="s">
        <v>3148</v>
      </c>
      <c r="M1148" s="1" t="str">
        <f t="array" ref="M1148">INDEX($P$2:$P$34, MATCH(MIN(ABS($O$2:$O$34 - K1148)), ABS($O$2:$O$34 - K1148), 0))</f>
        <v>13 SEM</v>
      </c>
      <c r="N1148" s="19">
        <f t="shared" si="53"/>
        <v>5.2999999999999999E-2</v>
      </c>
    </row>
    <row r="1149" spans="1:14" x14ac:dyDescent="0.25">
      <c r="A1149" t="s">
        <v>3149</v>
      </c>
      <c r="B1149" t="s">
        <v>3150</v>
      </c>
      <c r="C1149" t="s">
        <v>3150</v>
      </c>
      <c r="D1149" s="7">
        <v>44991</v>
      </c>
      <c r="E1149" s="7">
        <v>45357</v>
      </c>
      <c r="F1149">
        <v>3.2</v>
      </c>
      <c r="G1149" t="s">
        <v>95</v>
      </c>
      <c r="H1149">
        <v>366</v>
      </c>
      <c r="I1149">
        <v>3.4619999999999998E-2</v>
      </c>
      <c r="J1149" s="8">
        <f t="shared" si="52"/>
        <v>-2.6199999999999973E-3</v>
      </c>
      <c r="K1149" s="9">
        <f t="shared" si="54"/>
        <v>1</v>
      </c>
      <c r="L1149" t="s">
        <v>3148</v>
      </c>
      <c r="M1149" s="1" t="str">
        <f t="array" ref="M1149">INDEX($P$2:$P$34, MATCH(MIN(ABS($O$2:$O$34 - K1149)), ABS($O$2:$O$34 - K1149), 0))</f>
        <v>52 SEM</v>
      </c>
      <c r="N1149" s="19">
        <f t="shared" si="53"/>
        <v>3.2000000000000001E-2</v>
      </c>
    </row>
    <row r="1150" spans="1:14" x14ac:dyDescent="0.25">
      <c r="A1150" t="s">
        <v>3151</v>
      </c>
      <c r="B1150" t="s">
        <v>3152</v>
      </c>
      <c r="C1150" t="s">
        <v>3152</v>
      </c>
      <c r="D1150" s="7">
        <v>44992</v>
      </c>
      <c r="E1150" s="7">
        <v>45084</v>
      </c>
      <c r="F1150">
        <v>2.7</v>
      </c>
      <c r="G1150" t="s">
        <v>95</v>
      </c>
      <c r="H1150">
        <v>92</v>
      </c>
      <c r="I1150">
        <v>3.041E-2</v>
      </c>
      <c r="J1150" s="8">
        <f t="shared" si="52"/>
        <v>-3.4099999999999964E-3</v>
      </c>
      <c r="K1150" s="9">
        <f t="shared" si="54"/>
        <v>0.25</v>
      </c>
      <c r="L1150" t="s">
        <v>3153</v>
      </c>
      <c r="M1150" s="1" t="str">
        <f t="array" ref="M1150">INDEX($P$2:$P$34, MATCH(MIN(ABS($O$2:$O$34 - K1150)), ABS($O$2:$O$34 - K1150), 0))</f>
        <v>13 SEM</v>
      </c>
      <c r="N1150" s="19">
        <f t="shared" si="53"/>
        <v>2.7000000000000003E-2</v>
      </c>
    </row>
    <row r="1151" spans="1:14" x14ac:dyDescent="0.25">
      <c r="A1151" t="s">
        <v>3154</v>
      </c>
      <c r="B1151" t="s">
        <v>3155</v>
      </c>
      <c r="C1151" t="s">
        <v>3155</v>
      </c>
      <c r="D1151" s="7">
        <v>44992</v>
      </c>
      <c r="E1151" s="7">
        <v>45083</v>
      </c>
      <c r="F1151">
        <v>3.19</v>
      </c>
      <c r="G1151" t="s">
        <v>91</v>
      </c>
      <c r="H1151">
        <v>91</v>
      </c>
      <c r="I1151">
        <v>3.04E-2</v>
      </c>
      <c r="J1151" s="8">
        <f t="shared" si="52"/>
        <v>1.4999999999999979E-3</v>
      </c>
      <c r="K1151" s="9">
        <f t="shared" si="54"/>
        <v>0.25</v>
      </c>
      <c r="L1151" t="s">
        <v>3153</v>
      </c>
      <c r="M1151" s="1" t="str">
        <f t="array" ref="M1151">INDEX($P$2:$P$34, MATCH(MIN(ABS($O$2:$O$34 - K1151)), ABS($O$2:$O$34 - K1151), 0))</f>
        <v>13 SEM</v>
      </c>
      <c r="N1151" s="19">
        <f t="shared" si="53"/>
        <v>3.1899999999999998E-2</v>
      </c>
    </row>
    <row r="1152" spans="1:14" x14ac:dyDescent="0.25">
      <c r="A1152" t="s">
        <v>3156</v>
      </c>
      <c r="B1152" t="s">
        <v>3157</v>
      </c>
      <c r="C1152" t="s">
        <v>3157</v>
      </c>
      <c r="D1152" s="7">
        <v>44992</v>
      </c>
      <c r="E1152" s="7">
        <v>45174</v>
      </c>
      <c r="F1152">
        <v>3.35</v>
      </c>
      <c r="G1152" t="s">
        <v>91</v>
      </c>
      <c r="H1152">
        <v>182</v>
      </c>
      <c r="I1152">
        <v>3.15E-2</v>
      </c>
      <c r="J1152" s="8">
        <f t="shared" si="52"/>
        <v>2.0000000000000018E-3</v>
      </c>
      <c r="K1152" s="9">
        <f t="shared" si="54"/>
        <v>0.5</v>
      </c>
      <c r="L1152" t="s">
        <v>3153</v>
      </c>
      <c r="M1152" s="1" t="str">
        <f t="array" ref="M1152">INDEX($P$2:$P$34, MATCH(MIN(ABS($O$2:$O$34 - K1152)), ABS($O$2:$O$34 - K1152), 0))</f>
        <v>26 SEM</v>
      </c>
      <c r="N1152" s="19">
        <f t="shared" si="53"/>
        <v>3.3500000000000002E-2</v>
      </c>
    </row>
    <row r="1153" spans="1:14" x14ac:dyDescent="0.25">
      <c r="A1153" t="s">
        <v>3158</v>
      </c>
      <c r="B1153" t="s">
        <v>3159</v>
      </c>
      <c r="C1153" t="s">
        <v>3159</v>
      </c>
      <c r="D1153" s="7">
        <v>44992</v>
      </c>
      <c r="E1153" s="7">
        <v>45356</v>
      </c>
      <c r="F1153">
        <v>3.66</v>
      </c>
      <c r="G1153" t="s">
        <v>91</v>
      </c>
      <c r="H1153">
        <v>364</v>
      </c>
      <c r="I1153">
        <v>3.4139999999999997E-2</v>
      </c>
      <c r="J1153" s="8">
        <f t="shared" si="52"/>
        <v>2.4600000000000039E-3</v>
      </c>
      <c r="K1153" s="9">
        <f t="shared" si="54"/>
        <v>1</v>
      </c>
      <c r="L1153" t="s">
        <v>3153</v>
      </c>
      <c r="M1153" s="1" t="str">
        <f t="array" ref="M1153">INDEX($P$2:$P$34, MATCH(MIN(ABS($O$2:$O$34 - K1153)), ABS($O$2:$O$34 - K1153), 0))</f>
        <v>52 SEM</v>
      </c>
      <c r="N1153" s="19">
        <f t="shared" si="53"/>
        <v>3.6600000000000001E-2</v>
      </c>
    </row>
    <row r="1154" spans="1:14" x14ac:dyDescent="0.25">
      <c r="A1154" t="s">
        <v>3160</v>
      </c>
      <c r="B1154" t="s">
        <v>3161</v>
      </c>
      <c r="C1154" t="s">
        <v>3161</v>
      </c>
      <c r="D1154" s="7">
        <v>44993</v>
      </c>
      <c r="E1154" s="7">
        <v>45085</v>
      </c>
      <c r="F1154">
        <v>3.74</v>
      </c>
      <c r="G1154" t="s">
        <v>3162</v>
      </c>
      <c r="H1154">
        <v>92</v>
      </c>
      <c r="I1154">
        <v>3.041E-2</v>
      </c>
      <c r="J1154" s="8">
        <f t="shared" ref="J1154:J1217" si="55">F1154/100 - I1154</f>
        <v>6.9900000000000032E-3</v>
      </c>
      <c r="K1154" s="9">
        <f t="shared" si="54"/>
        <v>0.25</v>
      </c>
      <c r="L1154" t="s">
        <v>3163</v>
      </c>
      <c r="M1154" s="1" t="str">
        <f t="array" ref="M1154">INDEX($P$2:$P$34, MATCH(MIN(ABS($O$2:$O$34 - K1154)), ABS($O$2:$O$34 - K1154), 0))</f>
        <v>13 SEM</v>
      </c>
      <c r="N1154" s="19">
        <f t="shared" si="53"/>
        <v>3.7400000000000003E-2</v>
      </c>
    </row>
    <row r="1155" spans="1:14" x14ac:dyDescent="0.25">
      <c r="A1155" t="s">
        <v>3164</v>
      </c>
      <c r="B1155" t="s">
        <v>3165</v>
      </c>
      <c r="C1155" t="s">
        <v>3165</v>
      </c>
      <c r="D1155" s="7">
        <v>44993</v>
      </c>
      <c r="E1155" s="7">
        <v>45362</v>
      </c>
      <c r="F1155">
        <v>3.9</v>
      </c>
      <c r="G1155" t="s">
        <v>41</v>
      </c>
      <c r="H1155">
        <v>369</v>
      </c>
      <c r="I1155">
        <v>3.4660000000000003E-2</v>
      </c>
      <c r="J1155" s="8">
        <f t="shared" si="55"/>
        <v>4.3399999999999966E-3</v>
      </c>
      <c r="K1155" s="9">
        <f t="shared" si="54"/>
        <v>1</v>
      </c>
      <c r="L1155" t="s">
        <v>3163</v>
      </c>
      <c r="M1155" s="1" t="str">
        <f t="array" ref="M1155">INDEX($P$2:$P$34, MATCH(MIN(ABS($O$2:$O$34 - K1155)), ABS($O$2:$O$34 - K1155), 0))</f>
        <v>52 SEM</v>
      </c>
      <c r="N1155" s="19">
        <f t="shared" ref="N1155:N1218" si="56">F1155/100</f>
        <v>3.9E-2</v>
      </c>
    </row>
    <row r="1156" spans="1:14" x14ac:dyDescent="0.25">
      <c r="A1156" t="s">
        <v>3166</v>
      </c>
      <c r="B1156" t="s">
        <v>3167</v>
      </c>
      <c r="C1156" t="s">
        <v>3167</v>
      </c>
      <c r="D1156" s="7">
        <v>44994</v>
      </c>
      <c r="E1156" s="7">
        <v>45026</v>
      </c>
      <c r="F1156">
        <v>3.2</v>
      </c>
      <c r="G1156" t="s">
        <v>95</v>
      </c>
      <c r="H1156">
        <v>32</v>
      </c>
      <c r="I1156">
        <v>3.109E-2</v>
      </c>
      <c r="J1156" s="8">
        <f t="shared" si="55"/>
        <v>9.1000000000000109E-4</v>
      </c>
      <c r="K1156" s="9">
        <f t="shared" si="54"/>
        <v>0.09</v>
      </c>
      <c r="L1156" t="s">
        <v>3168</v>
      </c>
      <c r="M1156" s="1" t="str">
        <f t="array" ref="M1156">INDEX($P$2:$P$34, MATCH(MIN(ABS($O$2:$O$34 - K1156)), ABS($O$2:$O$34 - K1156), 0))</f>
        <v>1 MOIS</v>
      </c>
      <c r="N1156" s="19">
        <f t="shared" si="56"/>
        <v>3.2000000000000001E-2</v>
      </c>
    </row>
    <row r="1157" spans="1:14" x14ac:dyDescent="0.25">
      <c r="A1157" t="s">
        <v>3169</v>
      </c>
      <c r="B1157" t="s">
        <v>3170</v>
      </c>
      <c r="C1157" t="s">
        <v>3170</v>
      </c>
      <c r="D1157" s="7">
        <v>44995</v>
      </c>
      <c r="E1157" s="7">
        <v>45362</v>
      </c>
      <c r="F1157">
        <v>3.7</v>
      </c>
      <c r="G1157" t="s">
        <v>41</v>
      </c>
      <c r="H1157">
        <v>367</v>
      </c>
      <c r="I1157">
        <v>3.4639999999999997E-2</v>
      </c>
      <c r="J1157" s="8">
        <f t="shared" si="55"/>
        <v>2.3600000000000079E-3</v>
      </c>
      <c r="K1157" s="9">
        <f t="shared" si="54"/>
        <v>1</v>
      </c>
      <c r="L1157" t="s">
        <v>3171</v>
      </c>
      <c r="M1157" s="1" t="str">
        <f t="array" ref="M1157">INDEX($P$2:$P$34, MATCH(MIN(ABS($O$2:$O$34 - K1157)), ABS($O$2:$O$34 - K1157), 0))</f>
        <v>52 SEM</v>
      </c>
      <c r="N1157" s="19">
        <f t="shared" si="56"/>
        <v>3.7000000000000005E-2</v>
      </c>
    </row>
    <row r="1158" spans="1:14" x14ac:dyDescent="0.25">
      <c r="A1158" t="s">
        <v>3172</v>
      </c>
      <c r="B1158" t="s">
        <v>3173</v>
      </c>
      <c r="C1158" t="s">
        <v>3173</v>
      </c>
      <c r="D1158" s="7">
        <v>44998</v>
      </c>
      <c r="E1158" s="7">
        <v>45089</v>
      </c>
      <c r="F1158">
        <v>3.24</v>
      </c>
      <c r="G1158" t="s">
        <v>54</v>
      </c>
      <c r="H1158">
        <v>91</v>
      </c>
      <c r="I1158">
        <v>3.04E-2</v>
      </c>
      <c r="J1158" s="8">
        <f t="shared" si="55"/>
        <v>2.0000000000000052E-3</v>
      </c>
      <c r="K1158" s="9">
        <f t="shared" si="54"/>
        <v>0.25</v>
      </c>
      <c r="L1158" t="s">
        <v>3174</v>
      </c>
      <c r="M1158" s="1" t="str">
        <f t="array" ref="M1158">INDEX($P$2:$P$34, MATCH(MIN(ABS($O$2:$O$34 - K1158)), ABS($O$2:$O$34 - K1158), 0))</f>
        <v>13 SEM</v>
      </c>
      <c r="N1158" s="19">
        <f t="shared" si="56"/>
        <v>3.2400000000000005E-2</v>
      </c>
    </row>
    <row r="1159" spans="1:14" x14ac:dyDescent="0.25">
      <c r="A1159" t="s">
        <v>3175</v>
      </c>
      <c r="B1159" t="s">
        <v>3176</v>
      </c>
      <c r="C1159" t="s">
        <v>3176</v>
      </c>
      <c r="D1159" s="7">
        <v>44998</v>
      </c>
      <c r="E1159" s="7">
        <v>45365</v>
      </c>
      <c r="F1159">
        <v>3.75</v>
      </c>
      <c r="G1159" t="s">
        <v>41</v>
      </c>
      <c r="H1159">
        <v>367</v>
      </c>
      <c r="I1159">
        <v>3.4639999999999997E-2</v>
      </c>
      <c r="J1159" s="8">
        <f t="shared" si="55"/>
        <v>2.8600000000000014E-3</v>
      </c>
      <c r="K1159" s="9">
        <f t="shared" si="54"/>
        <v>1</v>
      </c>
      <c r="L1159" t="s">
        <v>3174</v>
      </c>
      <c r="M1159" s="1" t="str">
        <f t="array" ref="M1159">INDEX($P$2:$P$34, MATCH(MIN(ABS($O$2:$O$34 - K1159)), ABS($O$2:$O$34 - K1159), 0))</f>
        <v>52 SEM</v>
      </c>
      <c r="N1159" s="19">
        <f t="shared" si="56"/>
        <v>3.7499999999999999E-2</v>
      </c>
    </row>
    <row r="1160" spans="1:14" x14ac:dyDescent="0.25">
      <c r="A1160" t="s">
        <v>3177</v>
      </c>
      <c r="B1160" t="s">
        <v>3178</v>
      </c>
      <c r="C1160" t="s">
        <v>3178</v>
      </c>
      <c r="D1160" s="7">
        <v>45000</v>
      </c>
      <c r="E1160" s="7">
        <v>45369</v>
      </c>
      <c r="F1160">
        <v>3.9</v>
      </c>
      <c r="G1160" t="s">
        <v>41</v>
      </c>
      <c r="H1160">
        <v>369</v>
      </c>
      <c r="I1160">
        <v>3.465E-2</v>
      </c>
      <c r="J1160" s="8">
        <f t="shared" si="55"/>
        <v>4.3499999999999997E-3</v>
      </c>
      <c r="K1160" s="9">
        <f t="shared" si="54"/>
        <v>1</v>
      </c>
      <c r="L1160" t="s">
        <v>3179</v>
      </c>
      <c r="M1160" s="1" t="str">
        <f t="array" ref="M1160">INDEX($P$2:$P$34, MATCH(MIN(ABS($O$2:$O$34 - K1160)), ABS($O$2:$O$34 - K1160), 0))</f>
        <v>52 SEM</v>
      </c>
      <c r="N1160" s="19">
        <f t="shared" si="56"/>
        <v>3.9E-2</v>
      </c>
    </row>
    <row r="1161" spans="1:14" x14ac:dyDescent="0.25">
      <c r="A1161" t="s">
        <v>3180</v>
      </c>
      <c r="B1161" t="s">
        <v>3181</v>
      </c>
      <c r="C1161" t="s">
        <v>3181</v>
      </c>
      <c r="D1161" s="7">
        <v>45001</v>
      </c>
      <c r="E1161" s="7">
        <v>45062</v>
      </c>
      <c r="F1161">
        <v>5.4</v>
      </c>
      <c r="G1161" t="s">
        <v>153</v>
      </c>
      <c r="H1161">
        <v>61</v>
      </c>
      <c r="I1161">
        <v>3.1399999999999997E-2</v>
      </c>
      <c r="J1161" s="8">
        <f t="shared" si="55"/>
        <v>2.2600000000000009E-2</v>
      </c>
      <c r="K1161" s="9">
        <f t="shared" si="54"/>
        <v>0.17</v>
      </c>
      <c r="L1161" t="s">
        <v>3182</v>
      </c>
      <c r="M1161" s="1" t="str">
        <f t="array" ref="M1161">INDEX($P$2:$P$34, MATCH(MIN(ABS($O$2:$O$34 - K1161)), ABS($O$2:$O$34 - K1161), 0))</f>
        <v>13 SEM</v>
      </c>
      <c r="N1161" s="19">
        <f t="shared" si="56"/>
        <v>5.4000000000000006E-2</v>
      </c>
    </row>
    <row r="1162" spans="1:14" x14ac:dyDescent="0.25">
      <c r="A1162" t="s">
        <v>3183</v>
      </c>
      <c r="B1162" t="s">
        <v>3184</v>
      </c>
      <c r="C1162" t="s">
        <v>3184</v>
      </c>
      <c r="D1162" s="7">
        <v>45001</v>
      </c>
      <c r="E1162" s="7">
        <v>45033</v>
      </c>
      <c r="F1162">
        <v>3.5</v>
      </c>
      <c r="G1162" t="s">
        <v>95</v>
      </c>
      <c r="H1162">
        <v>32</v>
      </c>
      <c r="I1162">
        <v>3.109E-2</v>
      </c>
      <c r="J1162" s="8">
        <f t="shared" si="55"/>
        <v>3.9100000000000038E-3</v>
      </c>
      <c r="K1162" s="9">
        <f t="shared" si="54"/>
        <v>0.09</v>
      </c>
      <c r="L1162" t="s">
        <v>3182</v>
      </c>
      <c r="M1162" s="1" t="str">
        <f t="array" ref="M1162">INDEX($P$2:$P$34, MATCH(MIN(ABS($O$2:$O$34 - K1162)), ABS($O$2:$O$34 - K1162), 0))</f>
        <v>1 MOIS</v>
      </c>
      <c r="N1162" s="19">
        <f t="shared" si="56"/>
        <v>3.5000000000000003E-2</v>
      </c>
    </row>
    <row r="1163" spans="1:14" x14ac:dyDescent="0.25">
      <c r="A1163" t="s">
        <v>3185</v>
      </c>
      <c r="B1163" t="s">
        <v>3186</v>
      </c>
      <c r="C1163" t="s">
        <v>3186</v>
      </c>
      <c r="D1163" s="7">
        <v>45001</v>
      </c>
      <c r="E1163" s="7">
        <v>45369</v>
      </c>
      <c r="F1163">
        <v>4</v>
      </c>
      <c r="G1163" t="s">
        <v>41</v>
      </c>
      <c r="H1163">
        <v>368</v>
      </c>
      <c r="I1163">
        <v>3.4630000000000001E-2</v>
      </c>
      <c r="J1163" s="8">
        <f t="shared" si="55"/>
        <v>5.3699999999999998E-3</v>
      </c>
      <c r="K1163" s="9">
        <f t="shared" si="54"/>
        <v>1</v>
      </c>
      <c r="L1163" t="s">
        <v>3182</v>
      </c>
      <c r="M1163" s="1" t="str">
        <f t="array" ref="M1163">INDEX($P$2:$P$34, MATCH(MIN(ABS($O$2:$O$34 - K1163)), ABS($O$2:$O$34 - K1163), 0))</f>
        <v>52 SEM</v>
      </c>
      <c r="N1163" s="19">
        <f t="shared" si="56"/>
        <v>0.04</v>
      </c>
    </row>
    <row r="1164" spans="1:14" x14ac:dyDescent="0.25">
      <c r="A1164" t="s">
        <v>3187</v>
      </c>
      <c r="B1164" t="s">
        <v>3188</v>
      </c>
      <c r="C1164" t="s">
        <v>3188</v>
      </c>
      <c r="D1164" s="7">
        <v>45002</v>
      </c>
      <c r="E1164" s="7">
        <v>45040</v>
      </c>
      <c r="F1164">
        <v>2.6</v>
      </c>
      <c r="G1164" t="s">
        <v>95</v>
      </c>
      <c r="H1164">
        <v>38</v>
      </c>
      <c r="I1164">
        <v>3.1269999999999999E-2</v>
      </c>
      <c r="J1164" s="8">
        <f t="shared" si="55"/>
        <v>-5.2699999999999969E-3</v>
      </c>
      <c r="K1164" s="9">
        <f t="shared" si="54"/>
        <v>0.1</v>
      </c>
      <c r="L1164" t="s">
        <v>3189</v>
      </c>
      <c r="M1164" s="1" t="str">
        <f t="array" ref="M1164">INDEX($P$2:$P$34, MATCH(MIN(ABS($O$2:$O$34 - K1164)), ABS($O$2:$O$34 - K1164), 0))</f>
        <v>1 MOIS</v>
      </c>
      <c r="N1164" s="19">
        <f t="shared" si="56"/>
        <v>2.6000000000000002E-2</v>
      </c>
    </row>
    <row r="1165" spans="1:14" x14ac:dyDescent="0.25">
      <c r="A1165" t="s">
        <v>3190</v>
      </c>
      <c r="B1165" t="s">
        <v>3191</v>
      </c>
      <c r="C1165" t="s">
        <v>3191</v>
      </c>
      <c r="D1165" s="7">
        <v>45002</v>
      </c>
      <c r="E1165" s="7">
        <v>45063</v>
      </c>
      <c r="F1165">
        <v>3.4</v>
      </c>
      <c r="G1165" t="s">
        <v>95</v>
      </c>
      <c r="H1165">
        <v>61</v>
      </c>
      <c r="I1165">
        <v>3.1399999999999997E-2</v>
      </c>
      <c r="J1165" s="8">
        <f t="shared" si="55"/>
        <v>2.6000000000000051E-3</v>
      </c>
      <c r="K1165" s="9">
        <f t="shared" si="54"/>
        <v>0.17</v>
      </c>
      <c r="L1165" t="s">
        <v>3189</v>
      </c>
      <c r="M1165" s="1" t="str">
        <f t="array" ref="M1165">INDEX($P$2:$P$34, MATCH(MIN(ABS($O$2:$O$34 - K1165)), ABS($O$2:$O$34 - K1165), 0))</f>
        <v>13 SEM</v>
      </c>
      <c r="N1165" s="19">
        <f t="shared" si="56"/>
        <v>3.4000000000000002E-2</v>
      </c>
    </row>
    <row r="1166" spans="1:14" x14ac:dyDescent="0.25">
      <c r="A1166" t="s">
        <v>3192</v>
      </c>
      <c r="B1166" t="s">
        <v>3193</v>
      </c>
      <c r="C1166" t="s">
        <v>3193</v>
      </c>
      <c r="D1166" s="7">
        <v>45005</v>
      </c>
      <c r="E1166" s="7">
        <v>45097</v>
      </c>
      <c r="F1166">
        <v>3.74</v>
      </c>
      <c r="G1166" t="s">
        <v>3162</v>
      </c>
      <c r="H1166">
        <v>92</v>
      </c>
      <c r="I1166">
        <v>3.041E-2</v>
      </c>
      <c r="J1166" s="8">
        <f t="shared" si="55"/>
        <v>6.9900000000000032E-3</v>
      </c>
      <c r="K1166" s="9">
        <f t="shared" si="54"/>
        <v>0.25</v>
      </c>
      <c r="L1166" t="s">
        <v>3194</v>
      </c>
      <c r="M1166" s="1" t="str">
        <f t="array" ref="M1166">INDEX($P$2:$P$34, MATCH(MIN(ABS($O$2:$O$34 - K1166)), ABS($O$2:$O$34 - K1166), 0))</f>
        <v>13 SEM</v>
      </c>
      <c r="N1166" s="19">
        <f t="shared" si="56"/>
        <v>3.7400000000000003E-2</v>
      </c>
    </row>
    <row r="1167" spans="1:14" x14ac:dyDescent="0.25">
      <c r="A1167" t="s">
        <v>3195</v>
      </c>
      <c r="B1167" t="s">
        <v>3196</v>
      </c>
      <c r="C1167" t="s">
        <v>3196</v>
      </c>
      <c r="D1167" s="7">
        <v>45008</v>
      </c>
      <c r="E1167" s="7">
        <v>45023</v>
      </c>
      <c r="F1167">
        <v>5.4</v>
      </c>
      <c r="G1167" t="s">
        <v>153</v>
      </c>
      <c r="H1167">
        <v>15</v>
      </c>
      <c r="I1167">
        <v>3.091E-2</v>
      </c>
      <c r="J1167" s="8">
        <f t="shared" si="55"/>
        <v>2.3090000000000006E-2</v>
      </c>
      <c r="K1167" s="9">
        <f t="shared" ref="K1167:K1230" si="57">IF(H1167/365&lt;1,ROUND(H1167/365,2),ROUND(H1167/365,0))</f>
        <v>0.04</v>
      </c>
      <c r="L1167" t="s">
        <v>3197</v>
      </c>
      <c r="M1167" s="1" t="str">
        <f t="array" ref="M1167">INDEX($P$2:$P$34, MATCH(MIN(ABS($O$2:$O$34 - K1167)), ABS($O$2:$O$34 - K1167), 0))</f>
        <v>1 MOIS</v>
      </c>
      <c r="N1167" s="19">
        <f t="shared" si="56"/>
        <v>5.4000000000000006E-2</v>
      </c>
    </row>
    <row r="1168" spans="1:14" x14ac:dyDescent="0.25">
      <c r="A1168" t="s">
        <v>3198</v>
      </c>
      <c r="B1168" t="s">
        <v>3199</v>
      </c>
      <c r="C1168" t="s">
        <v>3199</v>
      </c>
      <c r="D1168" s="7">
        <v>45009</v>
      </c>
      <c r="E1168" s="7">
        <v>45194</v>
      </c>
      <c r="F1168">
        <v>3.4</v>
      </c>
      <c r="G1168" t="s">
        <v>95</v>
      </c>
      <c r="H1168">
        <v>185</v>
      </c>
      <c r="I1168">
        <v>3.1539999999999999E-2</v>
      </c>
      <c r="J1168" s="8">
        <f t="shared" si="55"/>
        <v>2.4600000000000039E-3</v>
      </c>
      <c r="K1168" s="9">
        <f t="shared" si="57"/>
        <v>0.51</v>
      </c>
      <c r="L1168" t="s">
        <v>3200</v>
      </c>
      <c r="M1168" s="1" t="str">
        <f t="array" ref="M1168">INDEX($P$2:$P$34, MATCH(MIN(ABS($O$2:$O$34 - K1168)), ABS($O$2:$O$34 - K1168), 0))</f>
        <v>26 SEM</v>
      </c>
      <c r="N1168" s="19">
        <f t="shared" si="56"/>
        <v>3.4000000000000002E-2</v>
      </c>
    </row>
    <row r="1169" spans="1:14" x14ac:dyDescent="0.25">
      <c r="A1169" t="s">
        <v>3201</v>
      </c>
      <c r="B1169" t="s">
        <v>3202</v>
      </c>
      <c r="C1169" t="s">
        <v>3202</v>
      </c>
      <c r="D1169" s="7">
        <v>45012</v>
      </c>
      <c r="E1169" s="7">
        <v>45043</v>
      </c>
      <c r="F1169">
        <v>5.9</v>
      </c>
      <c r="G1169" t="s">
        <v>153</v>
      </c>
      <c r="H1169">
        <v>31</v>
      </c>
      <c r="I1169">
        <v>3.107E-2</v>
      </c>
      <c r="J1169" s="8">
        <f t="shared" si="55"/>
        <v>2.7930000000000003E-2</v>
      </c>
      <c r="K1169" s="9">
        <f t="shared" si="57"/>
        <v>0.08</v>
      </c>
      <c r="L1169" t="s">
        <v>3203</v>
      </c>
      <c r="M1169" s="1" t="str">
        <f t="array" ref="M1169">INDEX($P$2:$P$34, MATCH(MIN(ABS($O$2:$O$34 - K1169)), ABS($O$2:$O$34 - K1169), 0))</f>
        <v>1 MOIS</v>
      </c>
      <c r="N1169" s="19">
        <f t="shared" si="56"/>
        <v>5.9000000000000004E-2</v>
      </c>
    </row>
    <row r="1170" spans="1:14" x14ac:dyDescent="0.25">
      <c r="A1170" t="s">
        <v>3204</v>
      </c>
      <c r="B1170" t="s">
        <v>3205</v>
      </c>
      <c r="C1170" t="s">
        <v>3205</v>
      </c>
      <c r="D1170" s="7">
        <v>45014</v>
      </c>
      <c r="E1170" s="7">
        <v>45380</v>
      </c>
      <c r="F1170">
        <v>3.3</v>
      </c>
      <c r="G1170" t="s">
        <v>95</v>
      </c>
      <c r="H1170">
        <v>366</v>
      </c>
      <c r="I1170">
        <v>3.5180000000000003E-2</v>
      </c>
      <c r="J1170" s="8">
        <f t="shared" si="55"/>
        <v>-2.1800000000000014E-3</v>
      </c>
      <c r="K1170" s="9">
        <f t="shared" si="57"/>
        <v>1</v>
      </c>
      <c r="L1170" t="s">
        <v>3206</v>
      </c>
      <c r="M1170" s="1" t="str">
        <f t="array" ref="M1170">INDEX($P$2:$P$34, MATCH(MIN(ABS($O$2:$O$34 - K1170)), ABS($O$2:$O$34 - K1170), 0))</f>
        <v>52 SEM</v>
      </c>
      <c r="N1170" s="19">
        <f t="shared" si="56"/>
        <v>3.3000000000000002E-2</v>
      </c>
    </row>
    <row r="1171" spans="1:14" x14ac:dyDescent="0.25">
      <c r="A1171" t="s">
        <v>3207</v>
      </c>
      <c r="B1171" t="s">
        <v>3208</v>
      </c>
      <c r="C1171" t="s">
        <v>3208</v>
      </c>
      <c r="D1171" s="7">
        <v>45014</v>
      </c>
      <c r="E1171" s="7">
        <v>45384</v>
      </c>
      <c r="F1171">
        <v>4</v>
      </c>
      <c r="G1171" t="s">
        <v>41</v>
      </c>
      <c r="H1171">
        <v>370</v>
      </c>
      <c r="I1171">
        <v>3.5209999999999998E-2</v>
      </c>
      <c r="J1171" s="8">
        <f t="shared" si="55"/>
        <v>4.7900000000000026E-3</v>
      </c>
      <c r="K1171" s="9">
        <f t="shared" si="57"/>
        <v>1</v>
      </c>
      <c r="L1171" t="s">
        <v>3206</v>
      </c>
      <c r="M1171" s="1" t="str">
        <f t="array" ref="M1171">INDEX($P$2:$P$34, MATCH(MIN(ABS($O$2:$O$34 - K1171)), ABS($O$2:$O$34 - K1171), 0))</f>
        <v>52 SEM</v>
      </c>
      <c r="N1171" s="19">
        <f t="shared" si="56"/>
        <v>0.04</v>
      </c>
    </row>
    <row r="1172" spans="1:14" x14ac:dyDescent="0.25">
      <c r="A1172" t="s">
        <v>3209</v>
      </c>
      <c r="B1172" t="s">
        <v>3210</v>
      </c>
      <c r="C1172" t="s">
        <v>3210</v>
      </c>
      <c r="D1172" s="7">
        <v>45015</v>
      </c>
      <c r="E1172" s="7">
        <v>45107</v>
      </c>
      <c r="F1172">
        <v>3</v>
      </c>
      <c r="G1172" t="s">
        <v>95</v>
      </c>
      <c r="H1172">
        <v>92</v>
      </c>
      <c r="I1172">
        <v>3.0470000000000001E-2</v>
      </c>
      <c r="J1172" s="8">
        <f t="shared" si="55"/>
        <v>-4.7000000000000167E-4</v>
      </c>
      <c r="K1172" s="9">
        <f t="shared" si="57"/>
        <v>0.25</v>
      </c>
      <c r="L1172" t="s">
        <v>3211</v>
      </c>
      <c r="M1172" s="1" t="str">
        <f t="array" ref="M1172">INDEX($P$2:$P$34, MATCH(MIN(ABS($O$2:$O$34 - K1172)), ABS($O$2:$O$34 - K1172), 0))</f>
        <v>13 SEM</v>
      </c>
      <c r="N1172" s="19">
        <f t="shared" si="56"/>
        <v>0.03</v>
      </c>
    </row>
    <row r="1173" spans="1:14" x14ac:dyDescent="0.25">
      <c r="A1173" t="s">
        <v>3212</v>
      </c>
      <c r="B1173" t="s">
        <v>3213</v>
      </c>
      <c r="C1173" t="s">
        <v>3213</v>
      </c>
      <c r="D1173" s="7">
        <v>45015</v>
      </c>
      <c r="E1173" s="7">
        <v>45110</v>
      </c>
      <c r="F1173">
        <v>3.45</v>
      </c>
      <c r="G1173" t="s">
        <v>54</v>
      </c>
      <c r="H1173">
        <v>95</v>
      </c>
      <c r="I1173">
        <v>3.049E-2</v>
      </c>
      <c r="J1173" s="8">
        <f t="shared" si="55"/>
        <v>4.0100000000000031E-3</v>
      </c>
      <c r="K1173" s="9">
        <f t="shared" si="57"/>
        <v>0.26</v>
      </c>
      <c r="L1173" t="s">
        <v>3211</v>
      </c>
      <c r="M1173" s="1" t="str">
        <f t="array" ref="M1173">INDEX($P$2:$P$34, MATCH(MIN(ABS($O$2:$O$34 - K1173)), ABS($O$2:$O$34 - K1173), 0))</f>
        <v>13 SEM</v>
      </c>
      <c r="N1173" s="19">
        <f t="shared" si="56"/>
        <v>3.4500000000000003E-2</v>
      </c>
    </row>
    <row r="1174" spans="1:14" x14ac:dyDescent="0.25">
      <c r="A1174" t="s">
        <v>3214</v>
      </c>
      <c r="B1174" t="s">
        <v>3215</v>
      </c>
      <c r="C1174" t="s">
        <v>3215</v>
      </c>
      <c r="D1174" s="7">
        <v>45015</v>
      </c>
      <c r="E1174" s="7">
        <v>45383</v>
      </c>
      <c r="F1174">
        <v>3.7</v>
      </c>
      <c r="G1174" t="s">
        <v>41</v>
      </c>
      <c r="H1174">
        <v>368</v>
      </c>
      <c r="I1174">
        <v>3.5310000000000001E-2</v>
      </c>
      <c r="J1174" s="8">
        <f t="shared" si="55"/>
        <v>1.690000000000004E-3</v>
      </c>
      <c r="K1174" s="9">
        <f t="shared" si="57"/>
        <v>1</v>
      </c>
      <c r="L1174" t="s">
        <v>3211</v>
      </c>
      <c r="M1174" s="1" t="str">
        <f t="array" ref="M1174">INDEX($P$2:$P$34, MATCH(MIN(ABS($O$2:$O$34 - K1174)), ABS($O$2:$O$34 - K1174), 0))</f>
        <v>52 SEM</v>
      </c>
      <c r="N1174" s="19">
        <f t="shared" si="56"/>
        <v>3.7000000000000005E-2</v>
      </c>
    </row>
    <row r="1175" spans="1:14" x14ac:dyDescent="0.25">
      <c r="A1175" t="s">
        <v>3216</v>
      </c>
      <c r="B1175" t="s">
        <v>3217</v>
      </c>
      <c r="C1175" t="s">
        <v>3217</v>
      </c>
      <c r="D1175" s="7">
        <v>45019</v>
      </c>
      <c r="E1175" s="7">
        <v>45385</v>
      </c>
      <c r="F1175">
        <v>3.3</v>
      </c>
      <c r="G1175" t="s">
        <v>95</v>
      </c>
      <c r="H1175">
        <v>366</v>
      </c>
      <c r="I1175">
        <v>3.533E-2</v>
      </c>
      <c r="J1175" s="8">
        <f t="shared" si="55"/>
        <v>-2.3299999999999987E-3</v>
      </c>
      <c r="K1175" s="9">
        <f t="shared" si="57"/>
        <v>1</v>
      </c>
      <c r="L1175" t="s">
        <v>3218</v>
      </c>
      <c r="M1175" s="1" t="str">
        <f t="array" ref="M1175">INDEX($P$2:$P$34, MATCH(MIN(ABS($O$2:$O$34 - K1175)), ABS($O$2:$O$34 - K1175), 0))</f>
        <v>52 SEM</v>
      </c>
      <c r="N1175" s="19">
        <f t="shared" si="56"/>
        <v>3.3000000000000002E-2</v>
      </c>
    </row>
    <row r="1176" spans="1:14" x14ac:dyDescent="0.25">
      <c r="A1176" t="s">
        <v>3219</v>
      </c>
      <c r="B1176" t="s">
        <v>3220</v>
      </c>
      <c r="C1176" t="s">
        <v>3220</v>
      </c>
      <c r="D1176" s="7">
        <v>45020</v>
      </c>
      <c r="E1176" s="7">
        <v>45111</v>
      </c>
      <c r="F1176">
        <v>3.76</v>
      </c>
      <c r="G1176" t="s">
        <v>3162</v>
      </c>
      <c r="H1176">
        <v>91</v>
      </c>
      <c r="I1176">
        <v>3.049E-2</v>
      </c>
      <c r="J1176" s="8">
        <f t="shared" si="55"/>
        <v>7.1099999999999948E-3</v>
      </c>
      <c r="K1176" s="9">
        <f t="shared" si="57"/>
        <v>0.25</v>
      </c>
      <c r="L1176" t="s">
        <v>3221</v>
      </c>
      <c r="M1176" s="1" t="str">
        <f t="array" ref="M1176">INDEX($P$2:$P$34, MATCH(MIN(ABS($O$2:$O$34 - K1176)), ABS($O$2:$O$34 - K1176), 0))</f>
        <v>13 SEM</v>
      </c>
      <c r="N1176" s="19">
        <f t="shared" si="56"/>
        <v>3.7599999999999995E-2</v>
      </c>
    </row>
    <row r="1177" spans="1:14" x14ac:dyDescent="0.25">
      <c r="A1177" t="s">
        <v>3222</v>
      </c>
      <c r="B1177" t="s">
        <v>3223</v>
      </c>
      <c r="C1177" t="s">
        <v>3223</v>
      </c>
      <c r="D1177" s="7">
        <v>45020</v>
      </c>
      <c r="E1177" s="7">
        <v>45385</v>
      </c>
      <c r="F1177">
        <v>3.3</v>
      </c>
      <c r="G1177" t="s">
        <v>95</v>
      </c>
      <c r="H1177">
        <v>365</v>
      </c>
      <c r="I1177">
        <v>3.533E-2</v>
      </c>
      <c r="J1177" s="8">
        <f t="shared" si="55"/>
        <v>-2.3299999999999987E-3</v>
      </c>
      <c r="K1177" s="9">
        <f t="shared" si="57"/>
        <v>1</v>
      </c>
      <c r="L1177" t="s">
        <v>3221</v>
      </c>
      <c r="M1177" s="1" t="str">
        <f t="array" ref="M1177">INDEX($P$2:$P$34, MATCH(MIN(ABS($O$2:$O$34 - K1177)), ABS($O$2:$O$34 - K1177), 0))</f>
        <v>52 SEM</v>
      </c>
      <c r="N1177" s="19">
        <f t="shared" si="56"/>
        <v>3.3000000000000002E-2</v>
      </c>
    </row>
    <row r="1178" spans="1:14" x14ac:dyDescent="0.25">
      <c r="A1178" t="s">
        <v>3224</v>
      </c>
      <c r="B1178" t="s">
        <v>3225</v>
      </c>
      <c r="C1178" t="s">
        <v>3226</v>
      </c>
      <c r="D1178" s="7">
        <v>45021</v>
      </c>
      <c r="E1178" s="7">
        <v>45112</v>
      </c>
      <c r="F1178">
        <v>3.45</v>
      </c>
      <c r="G1178" t="s">
        <v>95</v>
      </c>
      <c r="H1178">
        <v>91</v>
      </c>
      <c r="I1178">
        <v>3.0499999999999999E-2</v>
      </c>
      <c r="J1178" s="8">
        <f t="shared" si="55"/>
        <v>4.0000000000000036E-3</v>
      </c>
      <c r="K1178" s="9">
        <f t="shared" si="57"/>
        <v>0.25</v>
      </c>
      <c r="L1178" t="s">
        <v>3227</v>
      </c>
      <c r="M1178" s="1" t="str">
        <f t="array" ref="M1178">INDEX($P$2:$P$34, MATCH(MIN(ABS($O$2:$O$34 - K1178)), ABS($O$2:$O$34 - K1178), 0))</f>
        <v>13 SEM</v>
      </c>
      <c r="N1178" s="19">
        <f t="shared" si="56"/>
        <v>3.4500000000000003E-2</v>
      </c>
    </row>
    <row r="1179" spans="1:14" x14ac:dyDescent="0.25">
      <c r="A1179" t="s">
        <v>3228</v>
      </c>
      <c r="B1179" t="s">
        <v>3229</v>
      </c>
      <c r="C1179" t="s">
        <v>3230</v>
      </c>
      <c r="D1179" s="7">
        <v>45021</v>
      </c>
      <c r="E1179" s="7">
        <v>45203</v>
      </c>
      <c r="F1179">
        <v>3.55</v>
      </c>
      <c r="G1179" t="s">
        <v>95</v>
      </c>
      <c r="H1179">
        <v>182</v>
      </c>
      <c r="I1179">
        <v>3.1859999999999999E-2</v>
      </c>
      <c r="J1179" s="8">
        <f t="shared" si="55"/>
        <v>3.6399999999999974E-3</v>
      </c>
      <c r="K1179" s="9">
        <f t="shared" si="57"/>
        <v>0.5</v>
      </c>
      <c r="L1179" t="s">
        <v>3227</v>
      </c>
      <c r="M1179" s="1" t="str">
        <f t="array" ref="M1179">INDEX($P$2:$P$34, MATCH(MIN(ABS($O$2:$O$34 - K1179)), ABS($O$2:$O$34 - K1179), 0))</f>
        <v>26 SEM</v>
      </c>
      <c r="N1179" s="19">
        <f t="shared" si="56"/>
        <v>3.5499999999999997E-2</v>
      </c>
    </row>
    <row r="1180" spans="1:14" x14ac:dyDescent="0.25">
      <c r="A1180" t="s">
        <v>3231</v>
      </c>
      <c r="B1180" t="s">
        <v>3232</v>
      </c>
      <c r="C1180" t="s">
        <v>3232</v>
      </c>
      <c r="D1180" s="7">
        <v>45022</v>
      </c>
      <c r="E1180" s="7">
        <v>45390</v>
      </c>
      <c r="F1180">
        <v>4</v>
      </c>
      <c r="G1180" t="s">
        <v>41</v>
      </c>
      <c r="H1180">
        <v>368</v>
      </c>
      <c r="I1180">
        <v>3.5369999999999999E-2</v>
      </c>
      <c r="J1180" s="8">
        <f t="shared" si="55"/>
        <v>4.6300000000000022E-3</v>
      </c>
      <c r="K1180" s="9">
        <f t="shared" si="57"/>
        <v>1</v>
      </c>
      <c r="L1180" t="s">
        <v>3233</v>
      </c>
      <c r="M1180" s="1" t="str">
        <f t="array" ref="M1180">INDEX($P$2:$P$34, MATCH(MIN(ABS($O$2:$O$34 - K1180)), ABS($O$2:$O$34 - K1180), 0))</f>
        <v>52 SEM</v>
      </c>
      <c r="N1180" s="19">
        <f t="shared" si="56"/>
        <v>0.04</v>
      </c>
    </row>
    <row r="1181" spans="1:14" x14ac:dyDescent="0.25">
      <c r="A1181" t="s">
        <v>3234</v>
      </c>
      <c r="B1181" t="s">
        <v>3235</v>
      </c>
      <c r="C1181" t="s">
        <v>3235</v>
      </c>
      <c r="D1181" s="7">
        <v>45023</v>
      </c>
      <c r="E1181" s="7">
        <v>45037</v>
      </c>
      <c r="F1181">
        <v>5.9</v>
      </c>
      <c r="G1181" t="s">
        <v>153</v>
      </c>
      <c r="H1181">
        <v>14</v>
      </c>
      <c r="I1181">
        <v>2.9950000000000001E-2</v>
      </c>
      <c r="J1181" s="8">
        <f t="shared" si="55"/>
        <v>2.9050000000000003E-2</v>
      </c>
      <c r="K1181" s="9">
        <f t="shared" si="57"/>
        <v>0.04</v>
      </c>
      <c r="L1181" t="s">
        <v>3236</v>
      </c>
      <c r="M1181" s="1" t="str">
        <f t="array" ref="M1181">INDEX($P$2:$P$34, MATCH(MIN(ABS($O$2:$O$34 - K1181)), ABS($O$2:$O$34 - K1181), 0))</f>
        <v>1 MOIS</v>
      </c>
      <c r="N1181" s="19">
        <f t="shared" si="56"/>
        <v>5.9000000000000004E-2</v>
      </c>
    </row>
    <row r="1182" spans="1:14" x14ac:dyDescent="0.25">
      <c r="A1182" t="s">
        <v>3237</v>
      </c>
      <c r="B1182" t="s">
        <v>3238</v>
      </c>
      <c r="C1182" t="s">
        <v>3238</v>
      </c>
      <c r="D1182" s="7">
        <v>45023</v>
      </c>
      <c r="E1182" s="7">
        <v>45390</v>
      </c>
      <c r="F1182">
        <v>3.3</v>
      </c>
      <c r="G1182" t="s">
        <v>95</v>
      </c>
      <c r="H1182">
        <v>367</v>
      </c>
      <c r="I1182">
        <v>3.5369999999999999E-2</v>
      </c>
      <c r="J1182" s="8">
        <f t="shared" si="55"/>
        <v>-2.3699999999999971E-3</v>
      </c>
      <c r="K1182" s="9">
        <f t="shared" si="57"/>
        <v>1</v>
      </c>
      <c r="L1182" t="s">
        <v>3236</v>
      </c>
      <c r="M1182" s="1" t="str">
        <f t="array" ref="M1182">INDEX($P$2:$P$34, MATCH(MIN(ABS($O$2:$O$34 - K1182)), ABS($O$2:$O$34 - K1182), 0))</f>
        <v>52 SEM</v>
      </c>
      <c r="N1182" s="19">
        <f t="shared" si="56"/>
        <v>3.3000000000000002E-2</v>
      </c>
    </row>
    <row r="1183" spans="1:14" x14ac:dyDescent="0.25">
      <c r="A1183" t="s">
        <v>3239</v>
      </c>
      <c r="B1183" t="s">
        <v>3240</v>
      </c>
      <c r="C1183" t="s">
        <v>3240</v>
      </c>
      <c r="D1183" s="7">
        <v>45023</v>
      </c>
      <c r="E1183" s="7">
        <v>45390</v>
      </c>
      <c r="F1183">
        <v>3.7</v>
      </c>
      <c r="G1183" t="s">
        <v>41</v>
      </c>
      <c r="H1183">
        <v>367</v>
      </c>
      <c r="I1183">
        <v>3.5369999999999999E-2</v>
      </c>
      <c r="J1183" s="8">
        <f t="shared" si="55"/>
        <v>1.6300000000000064E-3</v>
      </c>
      <c r="K1183" s="9">
        <f t="shared" si="57"/>
        <v>1</v>
      </c>
      <c r="L1183" t="s">
        <v>3236</v>
      </c>
      <c r="M1183" s="1" t="str">
        <f t="array" ref="M1183">INDEX($P$2:$P$34, MATCH(MIN(ABS($O$2:$O$34 - K1183)), ABS($O$2:$O$34 - K1183), 0))</f>
        <v>52 SEM</v>
      </c>
      <c r="N1183" s="19">
        <f t="shared" si="56"/>
        <v>3.7000000000000005E-2</v>
      </c>
    </row>
    <row r="1184" spans="1:14" x14ac:dyDescent="0.25">
      <c r="A1184" t="s">
        <v>3241</v>
      </c>
      <c r="B1184" t="s">
        <v>3242</v>
      </c>
      <c r="C1184" t="s">
        <v>3242</v>
      </c>
      <c r="D1184" s="7">
        <v>45026</v>
      </c>
      <c r="E1184" s="7">
        <v>45392</v>
      </c>
      <c r="F1184">
        <v>3.3</v>
      </c>
      <c r="G1184" t="s">
        <v>95</v>
      </c>
      <c r="H1184">
        <v>366</v>
      </c>
      <c r="I1184">
        <v>3.5389999999999998E-2</v>
      </c>
      <c r="J1184" s="8">
        <f t="shared" si="55"/>
        <v>-2.3899999999999963E-3</v>
      </c>
      <c r="K1184" s="9">
        <f t="shared" si="57"/>
        <v>1</v>
      </c>
      <c r="L1184" t="s">
        <v>3243</v>
      </c>
      <c r="M1184" s="1" t="str">
        <f t="array" ref="M1184">INDEX($P$2:$P$34, MATCH(MIN(ABS($O$2:$O$34 - K1184)), ABS($O$2:$O$34 - K1184), 0))</f>
        <v>52 SEM</v>
      </c>
      <c r="N1184" s="19">
        <f t="shared" si="56"/>
        <v>3.3000000000000002E-2</v>
      </c>
    </row>
    <row r="1185" spans="1:14" x14ac:dyDescent="0.25">
      <c r="A1185" t="s">
        <v>3244</v>
      </c>
      <c r="B1185" t="s">
        <v>3245</v>
      </c>
      <c r="C1185" t="s">
        <v>3245</v>
      </c>
      <c r="D1185" s="7">
        <v>45026</v>
      </c>
      <c r="E1185" s="7">
        <v>45301</v>
      </c>
      <c r="F1185">
        <v>2.8</v>
      </c>
      <c r="G1185" t="s">
        <v>95</v>
      </c>
      <c r="H1185">
        <v>275</v>
      </c>
      <c r="I1185">
        <v>3.3599999999999998E-2</v>
      </c>
      <c r="J1185" s="8">
        <f t="shared" si="55"/>
        <v>-5.6000000000000008E-3</v>
      </c>
      <c r="K1185" s="9">
        <f t="shared" si="57"/>
        <v>0.75</v>
      </c>
      <c r="L1185" t="s">
        <v>3243</v>
      </c>
      <c r="M1185" s="1" t="str">
        <f t="array" ref="M1185">INDEX($P$2:$P$34, MATCH(MIN(ABS($O$2:$O$34 - K1185)), ABS($O$2:$O$34 - K1185), 0))</f>
        <v>26 SEM</v>
      </c>
      <c r="N1185" s="19">
        <f t="shared" si="56"/>
        <v>2.7999999999999997E-2</v>
      </c>
    </row>
    <row r="1186" spans="1:14" x14ac:dyDescent="0.25">
      <c r="A1186" t="s">
        <v>3246</v>
      </c>
      <c r="B1186" t="s">
        <v>3247</v>
      </c>
      <c r="C1186" t="s">
        <v>3247</v>
      </c>
      <c r="D1186" s="7">
        <v>45026</v>
      </c>
      <c r="E1186" s="7">
        <v>45209</v>
      </c>
      <c r="F1186">
        <v>3.2</v>
      </c>
      <c r="G1186" t="s">
        <v>95</v>
      </c>
      <c r="H1186">
        <v>183</v>
      </c>
      <c r="I1186">
        <v>3.2030000000000003E-2</v>
      </c>
      <c r="J1186" s="8">
        <f t="shared" si="55"/>
        <v>-3.0000000000002247E-5</v>
      </c>
      <c r="K1186" s="9">
        <f t="shared" si="57"/>
        <v>0.5</v>
      </c>
      <c r="L1186" t="s">
        <v>3243</v>
      </c>
      <c r="M1186" s="1" t="str">
        <f t="array" ref="M1186">INDEX($P$2:$P$34, MATCH(MIN(ABS($O$2:$O$34 - K1186)), ABS($O$2:$O$34 - K1186), 0))</f>
        <v>26 SEM</v>
      </c>
      <c r="N1186" s="19">
        <f t="shared" si="56"/>
        <v>3.2000000000000001E-2</v>
      </c>
    </row>
    <row r="1187" spans="1:14" x14ac:dyDescent="0.25">
      <c r="A1187" t="s">
        <v>3248</v>
      </c>
      <c r="B1187" t="s">
        <v>3249</v>
      </c>
      <c r="C1187" t="s">
        <v>3249</v>
      </c>
      <c r="D1187" s="7">
        <v>45026</v>
      </c>
      <c r="E1187" s="7">
        <v>45209</v>
      </c>
      <c r="F1187">
        <v>3.1</v>
      </c>
      <c r="G1187" t="s">
        <v>95</v>
      </c>
      <c r="H1187">
        <v>183</v>
      </c>
      <c r="I1187">
        <v>3.2030000000000003E-2</v>
      </c>
      <c r="J1187" s="8">
        <f t="shared" si="55"/>
        <v>-1.0300000000000031E-3</v>
      </c>
      <c r="K1187" s="9">
        <f t="shared" si="57"/>
        <v>0.5</v>
      </c>
      <c r="L1187" t="s">
        <v>3243</v>
      </c>
      <c r="M1187" s="1" t="str">
        <f t="array" ref="M1187">INDEX($P$2:$P$34, MATCH(MIN(ABS($O$2:$O$34 - K1187)), ABS($O$2:$O$34 - K1187), 0))</f>
        <v>26 SEM</v>
      </c>
      <c r="N1187" s="19">
        <f t="shared" si="56"/>
        <v>3.1E-2</v>
      </c>
    </row>
    <row r="1188" spans="1:14" x14ac:dyDescent="0.25">
      <c r="A1188" t="s">
        <v>3250</v>
      </c>
      <c r="B1188" t="s">
        <v>3251</v>
      </c>
      <c r="C1188" t="s">
        <v>3251</v>
      </c>
      <c r="D1188" s="7">
        <v>45028</v>
      </c>
      <c r="E1188" s="7">
        <v>45119</v>
      </c>
      <c r="F1188">
        <v>3.45</v>
      </c>
      <c r="G1188" t="s">
        <v>95</v>
      </c>
      <c r="H1188">
        <v>91</v>
      </c>
      <c r="I1188">
        <v>3.0589999999999999E-2</v>
      </c>
      <c r="J1188" s="8">
        <f t="shared" si="55"/>
        <v>3.9100000000000038E-3</v>
      </c>
      <c r="K1188" s="9">
        <f t="shared" si="57"/>
        <v>0.25</v>
      </c>
      <c r="L1188" t="s">
        <v>3252</v>
      </c>
      <c r="M1188" s="1" t="str">
        <f t="array" ref="M1188">INDEX($P$2:$P$34, MATCH(MIN(ABS($O$2:$O$34 - K1188)), ABS($O$2:$O$34 - K1188), 0))</f>
        <v>13 SEM</v>
      </c>
      <c r="N1188" s="19">
        <f t="shared" si="56"/>
        <v>3.4500000000000003E-2</v>
      </c>
    </row>
    <row r="1189" spans="1:14" x14ac:dyDescent="0.25">
      <c r="A1189" t="s">
        <v>3253</v>
      </c>
      <c r="B1189" t="s">
        <v>3254</v>
      </c>
      <c r="C1189" t="s">
        <v>3254</v>
      </c>
      <c r="D1189" s="7">
        <v>45028</v>
      </c>
      <c r="E1189" s="7">
        <v>45394</v>
      </c>
      <c r="F1189">
        <v>3.3</v>
      </c>
      <c r="G1189" t="s">
        <v>95</v>
      </c>
      <c r="H1189">
        <v>366</v>
      </c>
      <c r="I1189">
        <v>3.5340000000000003E-2</v>
      </c>
      <c r="J1189" s="8">
        <f t="shared" si="55"/>
        <v>-2.3400000000000018E-3</v>
      </c>
      <c r="K1189" s="9">
        <f t="shared" si="57"/>
        <v>1</v>
      </c>
      <c r="L1189" t="s">
        <v>3252</v>
      </c>
      <c r="M1189" s="1" t="str">
        <f t="array" ref="M1189">INDEX($P$2:$P$34, MATCH(MIN(ABS($O$2:$O$34 - K1189)), ABS($O$2:$O$34 - K1189), 0))</f>
        <v>52 SEM</v>
      </c>
      <c r="N1189" s="19">
        <f t="shared" si="56"/>
        <v>3.3000000000000002E-2</v>
      </c>
    </row>
    <row r="1190" spans="1:14" x14ac:dyDescent="0.25">
      <c r="A1190" t="s">
        <v>3255</v>
      </c>
      <c r="B1190" t="s">
        <v>3256</v>
      </c>
      <c r="C1190" t="s">
        <v>3256</v>
      </c>
      <c r="D1190" s="7">
        <v>45029</v>
      </c>
      <c r="E1190" s="7">
        <v>45395</v>
      </c>
      <c r="F1190">
        <v>3.3</v>
      </c>
      <c r="G1190" t="s">
        <v>95</v>
      </c>
      <c r="H1190">
        <v>366</v>
      </c>
      <c r="I1190">
        <v>3.5900000000000001E-2</v>
      </c>
      <c r="J1190" s="8">
        <f t="shared" si="55"/>
        <v>-2.8999999999999998E-3</v>
      </c>
      <c r="K1190" s="9">
        <f t="shared" si="57"/>
        <v>1</v>
      </c>
      <c r="L1190" t="s">
        <v>3257</v>
      </c>
      <c r="M1190" s="1" t="str">
        <f t="array" ref="M1190">INDEX($P$2:$P$34, MATCH(MIN(ABS($O$2:$O$34 - K1190)), ABS($O$2:$O$34 - K1190), 0))</f>
        <v>52 SEM</v>
      </c>
      <c r="N1190" s="19">
        <f t="shared" si="56"/>
        <v>3.3000000000000002E-2</v>
      </c>
    </row>
    <row r="1191" spans="1:14" x14ac:dyDescent="0.25">
      <c r="A1191" t="s">
        <v>3258</v>
      </c>
      <c r="B1191" t="s">
        <v>3259</v>
      </c>
      <c r="C1191" t="s">
        <v>3259</v>
      </c>
      <c r="D1191" s="7">
        <v>45029</v>
      </c>
      <c r="E1191" s="7">
        <v>45394</v>
      </c>
      <c r="F1191">
        <v>3.68</v>
      </c>
      <c r="G1191" t="s">
        <v>782</v>
      </c>
      <c r="H1191">
        <v>365</v>
      </c>
      <c r="I1191">
        <v>3.5889999999999998E-2</v>
      </c>
      <c r="J1191" s="8">
        <f t="shared" si="55"/>
        <v>9.1000000000000109E-4</v>
      </c>
      <c r="K1191" s="9">
        <f t="shared" si="57"/>
        <v>1</v>
      </c>
      <c r="L1191" t="s">
        <v>3257</v>
      </c>
      <c r="M1191" s="1" t="str">
        <f t="array" ref="M1191">INDEX($P$2:$P$34, MATCH(MIN(ABS($O$2:$O$34 - K1191)), ABS($O$2:$O$34 - K1191), 0))</f>
        <v>52 SEM</v>
      </c>
      <c r="N1191" s="19">
        <f t="shared" si="56"/>
        <v>3.6799999999999999E-2</v>
      </c>
    </row>
    <row r="1192" spans="1:14" x14ac:dyDescent="0.25">
      <c r="A1192" t="s">
        <v>3260</v>
      </c>
      <c r="B1192" t="s">
        <v>3261</v>
      </c>
      <c r="C1192" t="s">
        <v>3261</v>
      </c>
      <c r="D1192" s="7">
        <v>45030</v>
      </c>
      <c r="E1192" s="7">
        <v>45121</v>
      </c>
      <c r="F1192">
        <v>3.45</v>
      </c>
      <c r="G1192" t="s">
        <v>95</v>
      </c>
      <c r="H1192">
        <v>91</v>
      </c>
      <c r="I1192">
        <v>3.0859999999999999E-2</v>
      </c>
      <c r="J1192" s="8">
        <f t="shared" si="55"/>
        <v>3.6400000000000043E-3</v>
      </c>
      <c r="K1192" s="9">
        <f t="shared" si="57"/>
        <v>0.25</v>
      </c>
      <c r="L1192" t="s">
        <v>3262</v>
      </c>
      <c r="M1192" s="1" t="str">
        <f t="array" ref="M1192">INDEX($P$2:$P$34, MATCH(MIN(ABS($O$2:$O$34 - K1192)), ABS($O$2:$O$34 - K1192), 0))</f>
        <v>13 SEM</v>
      </c>
      <c r="N1192" s="19">
        <f t="shared" si="56"/>
        <v>3.4500000000000003E-2</v>
      </c>
    </row>
    <row r="1193" spans="1:14" x14ac:dyDescent="0.25">
      <c r="A1193" t="s">
        <v>3263</v>
      </c>
      <c r="B1193" t="s">
        <v>3264</v>
      </c>
      <c r="C1193" t="s">
        <v>3264</v>
      </c>
      <c r="D1193" s="7">
        <v>45033</v>
      </c>
      <c r="E1193" s="7">
        <v>45124</v>
      </c>
      <c r="F1193">
        <v>3.2</v>
      </c>
      <c r="G1193" t="s">
        <v>91</v>
      </c>
      <c r="H1193">
        <v>91</v>
      </c>
      <c r="I1193">
        <v>3.092E-2</v>
      </c>
      <c r="J1193" s="8">
        <f t="shared" si="55"/>
        <v>1.0800000000000011E-3</v>
      </c>
      <c r="K1193" s="9">
        <f t="shared" si="57"/>
        <v>0.25</v>
      </c>
      <c r="L1193" t="s">
        <v>3265</v>
      </c>
      <c r="M1193" s="1" t="str">
        <f t="array" ref="M1193">INDEX($P$2:$P$34, MATCH(MIN(ABS($O$2:$O$34 - K1193)), ABS($O$2:$O$34 - K1193), 0))</f>
        <v>13 SEM</v>
      </c>
      <c r="N1193" s="19">
        <f t="shared" si="56"/>
        <v>3.2000000000000001E-2</v>
      </c>
    </row>
    <row r="1194" spans="1:14" x14ac:dyDescent="0.25">
      <c r="A1194" t="s">
        <v>3266</v>
      </c>
      <c r="B1194" t="s">
        <v>3267</v>
      </c>
      <c r="C1194" t="s">
        <v>3267</v>
      </c>
      <c r="D1194" s="7">
        <v>45033</v>
      </c>
      <c r="E1194" s="7">
        <v>45215</v>
      </c>
      <c r="F1194">
        <v>3.38</v>
      </c>
      <c r="G1194" t="s">
        <v>91</v>
      </c>
      <c r="H1194">
        <v>182</v>
      </c>
      <c r="I1194">
        <v>3.243E-2</v>
      </c>
      <c r="J1194" s="8">
        <f t="shared" si="55"/>
        <v>1.3699999999999962E-3</v>
      </c>
      <c r="K1194" s="9">
        <f t="shared" si="57"/>
        <v>0.5</v>
      </c>
      <c r="L1194" t="s">
        <v>3265</v>
      </c>
      <c r="M1194" s="1" t="str">
        <f t="array" ref="M1194">INDEX($P$2:$P$34, MATCH(MIN(ABS($O$2:$O$34 - K1194)), ABS($O$2:$O$34 - K1194), 0))</f>
        <v>26 SEM</v>
      </c>
      <c r="N1194" s="19">
        <f t="shared" si="56"/>
        <v>3.3799999999999997E-2</v>
      </c>
    </row>
    <row r="1195" spans="1:14" x14ac:dyDescent="0.25">
      <c r="A1195" t="s">
        <v>3268</v>
      </c>
      <c r="B1195" t="s">
        <v>3269</v>
      </c>
      <c r="C1195" t="s">
        <v>3269</v>
      </c>
      <c r="D1195" s="7">
        <v>45033</v>
      </c>
      <c r="E1195" s="7">
        <v>45397</v>
      </c>
      <c r="F1195">
        <v>3.79</v>
      </c>
      <c r="G1195" t="s">
        <v>91</v>
      </c>
      <c r="H1195">
        <v>364</v>
      </c>
      <c r="I1195">
        <v>3.5349999999999999E-2</v>
      </c>
      <c r="J1195" s="8">
        <f t="shared" si="55"/>
        <v>2.5500000000000037E-3</v>
      </c>
      <c r="K1195" s="9">
        <f t="shared" si="57"/>
        <v>1</v>
      </c>
      <c r="L1195" t="s">
        <v>3265</v>
      </c>
      <c r="M1195" s="1" t="str">
        <f t="array" ref="M1195">INDEX($P$2:$P$34, MATCH(MIN(ABS($O$2:$O$34 - K1195)), ABS($O$2:$O$34 - K1195), 0))</f>
        <v>52 SEM</v>
      </c>
      <c r="N1195" s="19">
        <f t="shared" si="56"/>
        <v>3.7900000000000003E-2</v>
      </c>
    </row>
    <row r="1196" spans="1:14" x14ac:dyDescent="0.25">
      <c r="A1196" t="s">
        <v>3270</v>
      </c>
      <c r="B1196" t="s">
        <v>3271</v>
      </c>
      <c r="C1196" t="s">
        <v>3271</v>
      </c>
      <c r="D1196" s="7">
        <v>45035</v>
      </c>
      <c r="E1196" s="7">
        <v>45399</v>
      </c>
      <c r="F1196">
        <v>3.79</v>
      </c>
      <c r="G1196" t="s">
        <v>91</v>
      </c>
      <c r="H1196">
        <v>364</v>
      </c>
      <c r="I1196" s="10">
        <v>3.5310000000000001E-2</v>
      </c>
      <c r="J1196" s="8">
        <f t="shared" si="55"/>
        <v>2.590000000000002E-3</v>
      </c>
      <c r="K1196" s="9">
        <f t="shared" si="57"/>
        <v>1</v>
      </c>
      <c r="L1196" t="s">
        <v>3272</v>
      </c>
      <c r="M1196" s="1" t="str">
        <f t="array" ref="M1196">INDEX($P$2:$P$34, MATCH(MIN(ABS($O$2:$O$34 - K1196)), ABS($O$2:$O$34 - K1196), 0))</f>
        <v>52 SEM</v>
      </c>
      <c r="N1196" s="19">
        <f t="shared" si="56"/>
        <v>3.7900000000000003E-2</v>
      </c>
    </row>
    <row r="1197" spans="1:14" x14ac:dyDescent="0.25">
      <c r="A1197" t="s">
        <v>3273</v>
      </c>
      <c r="B1197" t="s">
        <v>3274</v>
      </c>
      <c r="C1197" t="s">
        <v>3274</v>
      </c>
      <c r="D1197" s="7">
        <v>45036</v>
      </c>
      <c r="E1197" s="7">
        <v>45404</v>
      </c>
      <c r="F1197">
        <v>3.4</v>
      </c>
      <c r="G1197" t="s">
        <v>95</v>
      </c>
      <c r="H1197">
        <v>368</v>
      </c>
      <c r="I1197">
        <v>3.6020000000000003E-2</v>
      </c>
      <c r="J1197" s="8">
        <f t="shared" si="55"/>
        <v>-2.020000000000001E-3</v>
      </c>
      <c r="K1197" s="9">
        <f t="shared" si="57"/>
        <v>1</v>
      </c>
      <c r="L1197" t="s">
        <v>3275</v>
      </c>
      <c r="M1197" s="1" t="str">
        <f t="array" ref="M1197">INDEX($P$2:$P$34, MATCH(MIN(ABS($O$2:$O$34 - K1197)), ABS($O$2:$O$34 - K1197), 0))</f>
        <v>52 SEM</v>
      </c>
      <c r="N1197" s="19">
        <f t="shared" si="56"/>
        <v>3.4000000000000002E-2</v>
      </c>
    </row>
    <row r="1198" spans="1:14" x14ac:dyDescent="0.25">
      <c r="A1198" t="s">
        <v>3276</v>
      </c>
      <c r="B1198" t="s">
        <v>3277</v>
      </c>
      <c r="C1198" t="s">
        <v>3277</v>
      </c>
      <c r="D1198" s="7">
        <v>45036</v>
      </c>
      <c r="E1198" s="7">
        <v>45404</v>
      </c>
      <c r="F1198">
        <v>3.3</v>
      </c>
      <c r="G1198" t="s">
        <v>95</v>
      </c>
      <c r="H1198">
        <v>368</v>
      </c>
      <c r="I1198">
        <v>3.6020000000000003E-2</v>
      </c>
      <c r="J1198" s="8">
        <f t="shared" si="55"/>
        <v>-3.0200000000000018E-3</v>
      </c>
      <c r="K1198" s="9">
        <f t="shared" si="57"/>
        <v>1</v>
      </c>
      <c r="L1198" t="s">
        <v>3275</v>
      </c>
      <c r="M1198" s="1" t="str">
        <f t="array" ref="M1198">INDEX($P$2:$P$34, MATCH(MIN(ABS($O$2:$O$34 - K1198)), ABS($O$2:$O$34 - K1198), 0))</f>
        <v>52 SEM</v>
      </c>
      <c r="N1198" s="19">
        <f t="shared" si="56"/>
        <v>3.3000000000000002E-2</v>
      </c>
    </row>
    <row r="1199" spans="1:14" x14ac:dyDescent="0.25">
      <c r="A1199" t="s">
        <v>3278</v>
      </c>
      <c r="B1199" t="s">
        <v>3279</v>
      </c>
      <c r="C1199" t="s">
        <v>3279</v>
      </c>
      <c r="D1199" s="7">
        <v>45036</v>
      </c>
      <c r="E1199" s="7">
        <v>45219</v>
      </c>
      <c r="F1199">
        <v>3.15</v>
      </c>
      <c r="G1199" t="s">
        <v>95</v>
      </c>
      <c r="H1199">
        <v>183</v>
      </c>
      <c r="I1199">
        <v>3.2500000000000001E-2</v>
      </c>
      <c r="J1199" s="8">
        <f t="shared" si="55"/>
        <v>-1.0000000000000009E-3</v>
      </c>
      <c r="K1199" s="9">
        <f t="shared" si="57"/>
        <v>0.5</v>
      </c>
      <c r="L1199" t="s">
        <v>3275</v>
      </c>
      <c r="M1199" s="1" t="str">
        <f t="array" ref="M1199">INDEX($P$2:$P$34, MATCH(MIN(ABS($O$2:$O$34 - K1199)), ABS($O$2:$O$34 - K1199), 0))</f>
        <v>26 SEM</v>
      </c>
      <c r="N1199" s="19">
        <f t="shared" si="56"/>
        <v>3.15E-2</v>
      </c>
    </row>
    <row r="1200" spans="1:14" x14ac:dyDescent="0.25">
      <c r="A1200" t="s">
        <v>3280</v>
      </c>
      <c r="B1200" t="s">
        <v>3281</v>
      </c>
      <c r="C1200" t="s">
        <v>3281</v>
      </c>
      <c r="D1200" s="7">
        <v>45036</v>
      </c>
      <c r="E1200" s="7">
        <v>45068</v>
      </c>
      <c r="F1200">
        <v>2.5</v>
      </c>
      <c r="G1200" t="s">
        <v>95</v>
      </c>
      <c r="H1200">
        <v>32</v>
      </c>
      <c r="I1200">
        <v>3.0329999999999999E-2</v>
      </c>
      <c r="J1200" s="8">
        <f t="shared" si="55"/>
        <v>-5.3299999999999979E-3</v>
      </c>
      <c r="K1200" s="9">
        <f t="shared" si="57"/>
        <v>0.09</v>
      </c>
      <c r="L1200" t="s">
        <v>3275</v>
      </c>
      <c r="M1200" s="1" t="str">
        <f t="array" ref="M1200">INDEX($P$2:$P$34, MATCH(MIN(ABS($O$2:$O$34 - K1200)), ABS($O$2:$O$34 - K1200), 0))</f>
        <v>1 MOIS</v>
      </c>
      <c r="N1200" s="19">
        <f t="shared" si="56"/>
        <v>2.5000000000000001E-2</v>
      </c>
    </row>
    <row r="1201" spans="1:14" x14ac:dyDescent="0.25">
      <c r="A1201" t="s">
        <v>3282</v>
      </c>
      <c r="B1201" t="s">
        <v>3283</v>
      </c>
      <c r="C1201" t="s">
        <v>3283</v>
      </c>
      <c r="D1201" s="7">
        <v>45036</v>
      </c>
      <c r="E1201" s="7">
        <v>45097</v>
      </c>
      <c r="F1201">
        <v>3.3</v>
      </c>
      <c r="G1201" t="s">
        <v>54</v>
      </c>
      <c r="H1201">
        <v>61</v>
      </c>
      <c r="I1201">
        <v>3.0640000000000001E-2</v>
      </c>
      <c r="J1201" s="8">
        <f t="shared" si="55"/>
        <v>2.360000000000001E-3</v>
      </c>
      <c r="K1201" s="9">
        <f t="shared" si="57"/>
        <v>0.17</v>
      </c>
      <c r="L1201" t="s">
        <v>3275</v>
      </c>
      <c r="M1201" s="1" t="str">
        <f t="array" ref="M1201">INDEX($P$2:$P$34, MATCH(MIN(ABS($O$2:$O$34 - K1201)), ABS($O$2:$O$34 - K1201), 0))</f>
        <v>13 SEM</v>
      </c>
      <c r="N1201" s="19">
        <f t="shared" si="56"/>
        <v>3.3000000000000002E-2</v>
      </c>
    </row>
    <row r="1202" spans="1:14" x14ac:dyDescent="0.25">
      <c r="A1202" t="s">
        <v>3284</v>
      </c>
      <c r="B1202" t="s">
        <v>3285</v>
      </c>
      <c r="C1202" t="s">
        <v>3285</v>
      </c>
      <c r="D1202" s="7">
        <v>45036</v>
      </c>
      <c r="E1202" s="7">
        <v>45218</v>
      </c>
      <c r="F1202">
        <v>3.55</v>
      </c>
      <c r="G1202" t="s">
        <v>54</v>
      </c>
      <c r="H1202">
        <v>182</v>
      </c>
      <c r="I1202">
        <v>3.2480000000000002E-2</v>
      </c>
      <c r="J1202" s="8">
        <f t="shared" si="55"/>
        <v>3.0199999999999949E-3</v>
      </c>
      <c r="K1202" s="9">
        <f t="shared" si="57"/>
        <v>0.5</v>
      </c>
      <c r="L1202" t="s">
        <v>3275</v>
      </c>
      <c r="M1202" s="1" t="str">
        <f t="array" ref="M1202">INDEX($P$2:$P$34, MATCH(MIN(ABS($O$2:$O$34 - K1202)), ABS($O$2:$O$34 - K1202), 0))</f>
        <v>26 SEM</v>
      </c>
      <c r="N1202" s="19">
        <f t="shared" si="56"/>
        <v>3.5499999999999997E-2</v>
      </c>
    </row>
    <row r="1203" spans="1:14" x14ac:dyDescent="0.25">
      <c r="A1203" t="s">
        <v>3286</v>
      </c>
      <c r="B1203" t="s">
        <v>3287</v>
      </c>
      <c r="C1203" t="s">
        <v>3287</v>
      </c>
      <c r="D1203" s="7">
        <v>45036</v>
      </c>
      <c r="E1203" s="7">
        <v>45463</v>
      </c>
      <c r="F1203">
        <v>3.9</v>
      </c>
      <c r="G1203" t="s">
        <v>782</v>
      </c>
      <c r="H1203">
        <v>427</v>
      </c>
      <c r="I1203">
        <v>3.6700000000000003E-2</v>
      </c>
      <c r="J1203" s="8">
        <f t="shared" si="55"/>
        <v>2.2999999999999965E-3</v>
      </c>
      <c r="K1203" s="9">
        <f t="shared" si="57"/>
        <v>1</v>
      </c>
      <c r="L1203" t="s">
        <v>3275</v>
      </c>
      <c r="M1203" s="1" t="str">
        <f t="array" ref="M1203">INDEX($P$2:$P$34, MATCH(MIN(ABS($O$2:$O$34 - K1203)), ABS($O$2:$O$34 - K1203), 0))</f>
        <v>52 SEM</v>
      </c>
      <c r="N1203" s="19">
        <f t="shared" si="56"/>
        <v>3.9E-2</v>
      </c>
    </row>
    <row r="1204" spans="1:14" x14ac:dyDescent="0.25">
      <c r="A1204" t="s">
        <v>3288</v>
      </c>
      <c r="B1204" t="s">
        <v>3289</v>
      </c>
      <c r="C1204" t="s">
        <v>3289</v>
      </c>
      <c r="D1204" s="7">
        <v>45036</v>
      </c>
      <c r="E1204" s="7">
        <v>45492</v>
      </c>
      <c r="F1204">
        <v>3.95</v>
      </c>
      <c r="G1204" t="s">
        <v>782</v>
      </c>
      <c r="H1204">
        <v>456</v>
      </c>
      <c r="I1204">
        <v>3.7039999999999997E-2</v>
      </c>
      <c r="J1204" s="8">
        <f t="shared" si="55"/>
        <v>2.4600000000000039E-3</v>
      </c>
      <c r="K1204" s="9">
        <f t="shared" si="57"/>
        <v>1</v>
      </c>
      <c r="L1204" t="s">
        <v>3275</v>
      </c>
      <c r="M1204" s="1" t="str">
        <f t="array" ref="M1204">INDEX($P$2:$P$34, MATCH(MIN(ABS($O$2:$O$34 - K1204)), ABS($O$2:$O$34 - K1204), 0))</f>
        <v>52 SEM</v>
      </c>
      <c r="N1204" s="19">
        <f t="shared" si="56"/>
        <v>3.95E-2</v>
      </c>
    </row>
    <row r="1205" spans="1:14" x14ac:dyDescent="0.25">
      <c r="A1205" t="s">
        <v>3290</v>
      </c>
      <c r="B1205" t="s">
        <v>3291</v>
      </c>
      <c r="C1205" t="s">
        <v>3291</v>
      </c>
      <c r="D1205" s="7">
        <v>45037</v>
      </c>
      <c r="E1205" s="7">
        <v>45768</v>
      </c>
      <c r="F1205">
        <v>4.51</v>
      </c>
      <c r="G1205" t="s">
        <v>680</v>
      </c>
      <c r="H1205">
        <v>731</v>
      </c>
      <c r="I1205">
        <v>3.866E-2</v>
      </c>
      <c r="J1205" s="8">
        <f t="shared" si="55"/>
        <v>6.4400000000000013E-3</v>
      </c>
      <c r="K1205" s="9">
        <f t="shared" si="57"/>
        <v>2</v>
      </c>
      <c r="L1205" t="s">
        <v>3292</v>
      </c>
      <c r="M1205" s="1" t="str">
        <f t="array" ref="M1205">INDEX($P$2:$P$34, MATCH(MIN(ABS($O$2:$O$34 - K1205)), ABS($O$2:$O$34 - K1205), 0))</f>
        <v>2 ANS</v>
      </c>
      <c r="N1205" s="19">
        <f t="shared" si="56"/>
        <v>4.5100000000000001E-2</v>
      </c>
    </row>
    <row r="1206" spans="1:14" x14ac:dyDescent="0.25">
      <c r="A1206" t="s">
        <v>3293</v>
      </c>
      <c r="B1206" t="s">
        <v>3294</v>
      </c>
      <c r="C1206" t="s">
        <v>3294</v>
      </c>
      <c r="D1206" s="7">
        <v>45037</v>
      </c>
      <c r="E1206" s="7">
        <v>45068</v>
      </c>
      <c r="F1206">
        <v>5.9</v>
      </c>
      <c r="G1206" t="s">
        <v>153</v>
      </c>
      <c r="H1206">
        <v>31</v>
      </c>
      <c r="I1206">
        <v>3.0329999999999999E-2</v>
      </c>
      <c r="J1206" s="8">
        <f t="shared" si="55"/>
        <v>2.8670000000000005E-2</v>
      </c>
      <c r="K1206" s="9">
        <f t="shared" si="57"/>
        <v>0.08</v>
      </c>
      <c r="L1206" t="s">
        <v>3292</v>
      </c>
      <c r="M1206" s="1" t="str">
        <f t="array" ref="M1206">INDEX($P$2:$P$34, MATCH(MIN(ABS($O$2:$O$34 - K1206)), ABS($O$2:$O$34 - K1206), 0))</f>
        <v>1 MOIS</v>
      </c>
      <c r="N1206" s="19">
        <f t="shared" si="56"/>
        <v>5.9000000000000004E-2</v>
      </c>
    </row>
    <row r="1207" spans="1:14" x14ac:dyDescent="0.25">
      <c r="A1207" t="s">
        <v>3295</v>
      </c>
      <c r="B1207" t="s">
        <v>3296</v>
      </c>
      <c r="C1207" t="s">
        <v>3296</v>
      </c>
      <c r="D1207" s="7">
        <v>45037</v>
      </c>
      <c r="E1207" s="7">
        <v>45736</v>
      </c>
      <c r="F1207">
        <v>4</v>
      </c>
      <c r="G1207" t="s">
        <v>41</v>
      </c>
      <c r="H1207">
        <v>699</v>
      </c>
      <c r="I1207">
        <v>3.8530000000000002E-2</v>
      </c>
      <c r="J1207" s="8">
        <f t="shared" si="55"/>
        <v>1.4699999999999991E-3</v>
      </c>
      <c r="K1207" s="9">
        <f t="shared" si="57"/>
        <v>2</v>
      </c>
      <c r="L1207" t="s">
        <v>3292</v>
      </c>
      <c r="M1207" s="1" t="str">
        <f t="array" ref="M1207">INDEX($P$2:$P$34, MATCH(MIN(ABS($O$2:$O$34 - K1207)), ABS($O$2:$O$34 - K1207), 0))</f>
        <v>2 ANS</v>
      </c>
      <c r="N1207" s="19">
        <f t="shared" si="56"/>
        <v>0.04</v>
      </c>
    </row>
    <row r="1208" spans="1:14" x14ac:dyDescent="0.25">
      <c r="A1208" t="s">
        <v>3297</v>
      </c>
      <c r="B1208" t="s">
        <v>3298</v>
      </c>
      <c r="C1208" t="s">
        <v>3298</v>
      </c>
      <c r="D1208" s="7">
        <v>45041</v>
      </c>
      <c r="E1208" s="7">
        <v>45132</v>
      </c>
      <c r="F1208">
        <v>3.8</v>
      </c>
      <c r="G1208" t="s">
        <v>3162</v>
      </c>
      <c r="H1208">
        <v>91</v>
      </c>
      <c r="I1208">
        <v>3.0210000000000001E-2</v>
      </c>
      <c r="J1208" s="8">
        <f t="shared" si="55"/>
        <v>7.7899999999999983E-3</v>
      </c>
      <c r="K1208" s="9">
        <f t="shared" si="57"/>
        <v>0.25</v>
      </c>
      <c r="L1208" t="s">
        <v>3299</v>
      </c>
      <c r="M1208" s="1" t="str">
        <f t="array" ref="M1208">INDEX($P$2:$P$34, MATCH(MIN(ABS($O$2:$O$34 - K1208)), ABS($O$2:$O$34 - K1208), 0))</f>
        <v>13 SEM</v>
      </c>
      <c r="N1208" s="19">
        <f t="shared" si="56"/>
        <v>3.7999999999999999E-2</v>
      </c>
    </row>
    <row r="1209" spans="1:14" x14ac:dyDescent="0.25">
      <c r="A1209" t="s">
        <v>3300</v>
      </c>
      <c r="B1209" t="s">
        <v>3301</v>
      </c>
      <c r="C1209" t="s">
        <v>3301</v>
      </c>
      <c r="D1209" s="7">
        <v>45041</v>
      </c>
      <c r="E1209" s="7">
        <v>45194</v>
      </c>
      <c r="F1209">
        <v>5.9</v>
      </c>
      <c r="G1209" t="s">
        <v>153</v>
      </c>
      <c r="H1209">
        <v>153</v>
      </c>
      <c r="I1209">
        <v>3.1150000000000001E-2</v>
      </c>
      <c r="J1209" s="8">
        <f t="shared" si="55"/>
        <v>2.7850000000000003E-2</v>
      </c>
      <c r="K1209" s="9">
        <f t="shared" si="57"/>
        <v>0.42</v>
      </c>
      <c r="L1209" t="s">
        <v>3299</v>
      </c>
      <c r="M1209" s="1" t="str">
        <f t="array" ref="M1209">INDEX($P$2:$P$34, MATCH(MIN(ABS($O$2:$O$34 - K1209)), ABS($O$2:$O$34 - K1209), 0))</f>
        <v>26 SEM</v>
      </c>
      <c r="N1209" s="19">
        <f t="shared" si="56"/>
        <v>5.9000000000000004E-2</v>
      </c>
    </row>
    <row r="1210" spans="1:14" x14ac:dyDescent="0.25">
      <c r="A1210" t="s">
        <v>3302</v>
      </c>
      <c r="B1210" t="s">
        <v>3303</v>
      </c>
      <c r="C1210" t="s">
        <v>3303</v>
      </c>
      <c r="D1210" s="7">
        <v>45041</v>
      </c>
      <c r="E1210" s="7">
        <v>45132</v>
      </c>
      <c r="F1210">
        <v>5.9</v>
      </c>
      <c r="G1210" t="s">
        <v>153</v>
      </c>
      <c r="H1210">
        <v>91</v>
      </c>
      <c r="I1210">
        <v>3.0210000000000001E-2</v>
      </c>
      <c r="J1210" s="8">
        <f t="shared" si="55"/>
        <v>2.8790000000000003E-2</v>
      </c>
      <c r="K1210" s="9">
        <f t="shared" si="57"/>
        <v>0.25</v>
      </c>
      <c r="L1210" t="s">
        <v>3299</v>
      </c>
      <c r="M1210" s="1" t="str">
        <f t="array" ref="M1210">INDEX($P$2:$P$34, MATCH(MIN(ABS($O$2:$O$34 - K1210)), ABS($O$2:$O$34 - K1210), 0))</f>
        <v>13 SEM</v>
      </c>
      <c r="N1210" s="19">
        <f t="shared" si="56"/>
        <v>5.9000000000000004E-2</v>
      </c>
    </row>
    <row r="1211" spans="1:14" x14ac:dyDescent="0.25">
      <c r="A1211" t="s">
        <v>3304</v>
      </c>
      <c r="B1211" t="s">
        <v>3305</v>
      </c>
      <c r="C1211" t="s">
        <v>3305</v>
      </c>
      <c r="D1211" s="7">
        <v>45041</v>
      </c>
      <c r="E1211" s="7">
        <v>45316</v>
      </c>
      <c r="F1211">
        <v>3.2</v>
      </c>
      <c r="G1211" t="s">
        <v>95</v>
      </c>
      <c r="H1211">
        <v>275</v>
      </c>
      <c r="I1211">
        <v>3.372E-2</v>
      </c>
      <c r="J1211" s="8">
        <f t="shared" si="55"/>
        <v>-1.7199999999999993E-3</v>
      </c>
      <c r="K1211" s="9">
        <f t="shared" si="57"/>
        <v>0.75</v>
      </c>
      <c r="L1211" t="s">
        <v>3299</v>
      </c>
      <c r="M1211" s="1" t="str">
        <f t="array" ref="M1211">INDEX($P$2:$P$34, MATCH(MIN(ABS($O$2:$O$34 - K1211)), ABS($O$2:$O$34 - K1211), 0))</f>
        <v>26 SEM</v>
      </c>
      <c r="N1211" s="19">
        <f t="shared" si="56"/>
        <v>3.2000000000000001E-2</v>
      </c>
    </row>
    <row r="1212" spans="1:14" x14ac:dyDescent="0.25">
      <c r="A1212" t="s">
        <v>3306</v>
      </c>
      <c r="B1212" t="s">
        <v>3307</v>
      </c>
      <c r="C1212" t="s">
        <v>3307</v>
      </c>
      <c r="D1212" s="7">
        <v>45042</v>
      </c>
      <c r="E1212" s="7">
        <v>45408</v>
      </c>
      <c r="F1212">
        <v>3.3</v>
      </c>
      <c r="G1212" t="s">
        <v>95</v>
      </c>
      <c r="H1212">
        <v>366</v>
      </c>
      <c r="I1212">
        <v>3.5459999999999998E-2</v>
      </c>
      <c r="J1212" s="8">
        <f t="shared" si="55"/>
        <v>-2.4599999999999969E-3</v>
      </c>
      <c r="K1212" s="9">
        <f t="shared" si="57"/>
        <v>1</v>
      </c>
      <c r="L1212" t="s">
        <v>3308</v>
      </c>
      <c r="M1212" s="1" t="str">
        <f t="array" ref="M1212">INDEX($P$2:$P$34, MATCH(MIN(ABS($O$2:$O$34 - K1212)), ABS($O$2:$O$34 - K1212), 0))</f>
        <v>52 SEM</v>
      </c>
      <c r="N1212" s="19">
        <f t="shared" si="56"/>
        <v>3.3000000000000002E-2</v>
      </c>
    </row>
    <row r="1213" spans="1:14" x14ac:dyDescent="0.25">
      <c r="A1213" t="s">
        <v>3309</v>
      </c>
      <c r="B1213" t="s">
        <v>3310</v>
      </c>
      <c r="C1213" t="s">
        <v>3311</v>
      </c>
      <c r="D1213" s="7">
        <v>45042</v>
      </c>
      <c r="E1213" s="7">
        <v>45112</v>
      </c>
      <c r="F1213">
        <v>2.7</v>
      </c>
      <c r="G1213" t="s">
        <v>95</v>
      </c>
      <c r="H1213">
        <v>70</v>
      </c>
      <c r="I1213">
        <v>3.0020000000000002E-2</v>
      </c>
      <c r="J1213" s="8">
        <f t="shared" si="55"/>
        <v>-3.0199999999999984E-3</v>
      </c>
      <c r="K1213" s="9">
        <f t="shared" si="57"/>
        <v>0.19</v>
      </c>
      <c r="L1213" t="s">
        <v>3308</v>
      </c>
      <c r="M1213" s="1" t="str">
        <f t="array" ref="M1213">INDEX($P$2:$P$34, MATCH(MIN(ABS($O$2:$O$34 - K1213)), ABS($O$2:$O$34 - K1213), 0))</f>
        <v>13 SEM</v>
      </c>
      <c r="N1213" s="19">
        <f t="shared" si="56"/>
        <v>2.7000000000000003E-2</v>
      </c>
    </row>
    <row r="1214" spans="1:14" x14ac:dyDescent="0.25">
      <c r="A1214" t="s">
        <v>3312</v>
      </c>
      <c r="B1214" t="s">
        <v>3313</v>
      </c>
      <c r="C1214" t="s">
        <v>3313</v>
      </c>
      <c r="D1214" s="7">
        <v>45042</v>
      </c>
      <c r="E1214" s="7">
        <v>45225</v>
      </c>
      <c r="F1214">
        <v>3.15</v>
      </c>
      <c r="G1214" t="s">
        <v>95</v>
      </c>
      <c r="H1214">
        <v>183</v>
      </c>
      <c r="I1214">
        <v>3.1969999999999998E-2</v>
      </c>
      <c r="J1214" s="8">
        <f t="shared" si="55"/>
        <v>-4.699999999999982E-4</v>
      </c>
      <c r="K1214" s="9">
        <f t="shared" si="57"/>
        <v>0.5</v>
      </c>
      <c r="L1214" t="s">
        <v>3308</v>
      </c>
      <c r="M1214" s="1" t="str">
        <f t="array" ref="M1214">INDEX($P$2:$P$34, MATCH(MIN(ABS($O$2:$O$34 - K1214)), ABS($O$2:$O$34 - K1214), 0))</f>
        <v>26 SEM</v>
      </c>
      <c r="N1214" s="19">
        <f t="shared" si="56"/>
        <v>3.15E-2</v>
      </c>
    </row>
    <row r="1215" spans="1:14" x14ac:dyDescent="0.25">
      <c r="A1215" t="s">
        <v>3314</v>
      </c>
      <c r="B1215" t="s">
        <v>3315</v>
      </c>
      <c r="C1215" t="s">
        <v>3315</v>
      </c>
      <c r="D1215" s="7">
        <v>45043</v>
      </c>
      <c r="E1215" s="7">
        <v>45075</v>
      </c>
      <c r="F1215">
        <v>5.9</v>
      </c>
      <c r="G1215" t="s">
        <v>153</v>
      </c>
      <c r="H1215">
        <v>32</v>
      </c>
      <c r="I1215">
        <v>2.9659999999999999E-2</v>
      </c>
      <c r="J1215" s="8">
        <f t="shared" si="55"/>
        <v>2.9340000000000005E-2</v>
      </c>
      <c r="K1215" s="9">
        <f t="shared" si="57"/>
        <v>0.09</v>
      </c>
      <c r="L1215" t="s">
        <v>3316</v>
      </c>
      <c r="M1215" s="1" t="str">
        <f t="array" ref="M1215">INDEX($P$2:$P$34, MATCH(MIN(ABS($O$2:$O$34 - K1215)), ABS($O$2:$O$34 - K1215), 0))</f>
        <v>1 MOIS</v>
      </c>
      <c r="N1215" s="19">
        <f t="shared" si="56"/>
        <v>5.9000000000000004E-2</v>
      </c>
    </row>
    <row r="1216" spans="1:14" x14ac:dyDescent="0.25">
      <c r="A1216" t="s">
        <v>3317</v>
      </c>
      <c r="B1216" t="s">
        <v>3318</v>
      </c>
      <c r="C1216" t="s">
        <v>3318</v>
      </c>
      <c r="D1216" s="7">
        <v>45043</v>
      </c>
      <c r="E1216" s="7">
        <v>45104</v>
      </c>
      <c r="F1216">
        <v>5.9</v>
      </c>
      <c r="G1216" t="s">
        <v>153</v>
      </c>
      <c r="H1216">
        <v>61</v>
      </c>
      <c r="I1216">
        <v>2.9940000000000001E-2</v>
      </c>
      <c r="J1216" s="8">
        <f t="shared" si="55"/>
        <v>2.9060000000000002E-2</v>
      </c>
      <c r="K1216" s="9">
        <f t="shared" si="57"/>
        <v>0.17</v>
      </c>
      <c r="L1216" t="s">
        <v>3316</v>
      </c>
      <c r="M1216" s="1" t="str">
        <f t="array" ref="M1216">INDEX($P$2:$P$34, MATCH(MIN(ABS($O$2:$O$34 - K1216)), ABS($O$2:$O$34 - K1216), 0))</f>
        <v>13 SEM</v>
      </c>
      <c r="N1216" s="19">
        <f t="shared" si="56"/>
        <v>5.9000000000000004E-2</v>
      </c>
    </row>
    <row r="1217" spans="1:14" x14ac:dyDescent="0.25">
      <c r="A1217" t="s">
        <v>3319</v>
      </c>
      <c r="B1217" t="s">
        <v>3320</v>
      </c>
      <c r="C1217" t="s">
        <v>3321</v>
      </c>
      <c r="D1217" s="7">
        <v>45043</v>
      </c>
      <c r="E1217" s="7">
        <v>45225</v>
      </c>
      <c r="F1217">
        <v>3.4</v>
      </c>
      <c r="G1217" t="s">
        <v>106</v>
      </c>
      <c r="H1217">
        <v>182</v>
      </c>
      <c r="I1217">
        <v>3.1730000000000001E-2</v>
      </c>
      <c r="J1217" s="8">
        <f t="shared" si="55"/>
        <v>2.2700000000000012E-3</v>
      </c>
      <c r="K1217" s="9">
        <f t="shared" si="57"/>
        <v>0.5</v>
      </c>
      <c r="L1217" t="s">
        <v>3316</v>
      </c>
      <c r="M1217" s="1" t="str">
        <f t="array" ref="M1217">INDEX($P$2:$P$34, MATCH(MIN(ABS($O$2:$O$34 - K1217)), ABS($O$2:$O$34 - K1217), 0))</f>
        <v>26 SEM</v>
      </c>
      <c r="N1217" s="19">
        <f t="shared" si="56"/>
        <v>3.4000000000000002E-2</v>
      </c>
    </row>
    <row r="1218" spans="1:14" x14ac:dyDescent="0.25">
      <c r="A1218" t="s">
        <v>3322</v>
      </c>
      <c r="B1218" t="s">
        <v>3323</v>
      </c>
      <c r="C1218" t="s">
        <v>3324</v>
      </c>
      <c r="D1218" s="7">
        <v>45043</v>
      </c>
      <c r="E1218" s="7">
        <v>45408</v>
      </c>
      <c r="F1218">
        <v>3.74</v>
      </c>
      <c r="G1218" t="s">
        <v>106</v>
      </c>
      <c r="H1218">
        <v>365</v>
      </c>
      <c r="I1218">
        <v>3.5490000000000001E-2</v>
      </c>
      <c r="J1218" s="8">
        <f t="shared" ref="J1218:J1281" si="58">F1218/100 - I1218</f>
        <v>1.910000000000002E-3</v>
      </c>
      <c r="K1218" s="9">
        <f t="shared" si="57"/>
        <v>1</v>
      </c>
      <c r="L1218" t="s">
        <v>3316</v>
      </c>
      <c r="M1218" s="1" t="str">
        <f t="array" ref="M1218">INDEX($P$2:$P$34, MATCH(MIN(ABS($O$2:$O$34 - K1218)), ABS($O$2:$O$34 - K1218), 0))</f>
        <v>52 SEM</v>
      </c>
      <c r="N1218" s="19">
        <f t="shared" si="56"/>
        <v>3.7400000000000003E-2</v>
      </c>
    </row>
    <row r="1219" spans="1:14" x14ac:dyDescent="0.25">
      <c r="A1219" t="s">
        <v>3325</v>
      </c>
      <c r="B1219" t="s">
        <v>3326</v>
      </c>
      <c r="C1219" t="s">
        <v>3326</v>
      </c>
      <c r="D1219" s="7">
        <v>45044</v>
      </c>
      <c r="E1219" s="7">
        <v>45139</v>
      </c>
      <c r="F1219">
        <v>3.16</v>
      </c>
      <c r="G1219" t="s">
        <v>2886</v>
      </c>
      <c r="H1219">
        <v>95</v>
      </c>
      <c r="I1219">
        <v>3.0360000000000002E-2</v>
      </c>
      <c r="J1219" s="8">
        <f t="shared" si="58"/>
        <v>1.2400000000000015E-3</v>
      </c>
      <c r="K1219" s="9">
        <f t="shared" si="57"/>
        <v>0.26</v>
      </c>
      <c r="L1219" t="s">
        <v>3327</v>
      </c>
      <c r="M1219" s="1" t="str">
        <f t="array" ref="M1219">INDEX($P$2:$P$34, MATCH(MIN(ABS($O$2:$O$34 - K1219)), ABS($O$2:$O$34 - K1219), 0))</f>
        <v>13 SEM</v>
      </c>
      <c r="N1219" s="19">
        <f t="shared" ref="N1219:N1282" si="59">F1219/100</f>
        <v>3.1600000000000003E-2</v>
      </c>
    </row>
    <row r="1220" spans="1:14" x14ac:dyDescent="0.25">
      <c r="A1220" t="s">
        <v>3328</v>
      </c>
      <c r="B1220" t="s">
        <v>3329</v>
      </c>
      <c r="C1220" t="s">
        <v>3329</v>
      </c>
      <c r="D1220" s="7">
        <v>45044</v>
      </c>
      <c r="E1220" s="7">
        <v>45225</v>
      </c>
      <c r="F1220">
        <v>3.34</v>
      </c>
      <c r="G1220" t="s">
        <v>2886</v>
      </c>
      <c r="H1220">
        <v>181</v>
      </c>
      <c r="I1220">
        <v>3.1730000000000001E-2</v>
      </c>
      <c r="J1220" s="8">
        <f t="shared" si="58"/>
        <v>1.6699999999999979E-3</v>
      </c>
      <c r="K1220" s="9">
        <f t="shared" si="57"/>
        <v>0.5</v>
      </c>
      <c r="L1220" t="s">
        <v>3327</v>
      </c>
      <c r="M1220" s="1" t="str">
        <f t="array" ref="M1220">INDEX($P$2:$P$34, MATCH(MIN(ABS($O$2:$O$34 - K1220)), ABS($O$2:$O$34 - K1220), 0))</f>
        <v>26 SEM</v>
      </c>
      <c r="N1220" s="19">
        <f t="shared" si="59"/>
        <v>3.3399999999999999E-2</v>
      </c>
    </row>
    <row r="1221" spans="1:14" x14ac:dyDescent="0.25">
      <c r="A1221" t="s">
        <v>3330</v>
      </c>
      <c r="B1221" t="s">
        <v>3331</v>
      </c>
      <c r="C1221" t="s">
        <v>3331</v>
      </c>
      <c r="D1221" s="7">
        <v>45044</v>
      </c>
      <c r="E1221" s="7">
        <v>45408</v>
      </c>
      <c r="F1221">
        <v>3.69</v>
      </c>
      <c r="G1221" t="s">
        <v>2886</v>
      </c>
      <c r="H1221">
        <v>364</v>
      </c>
      <c r="I1221">
        <v>3.5189999999999999E-2</v>
      </c>
      <c r="J1221" s="8">
        <f t="shared" si="58"/>
        <v>1.7100000000000032E-3</v>
      </c>
      <c r="K1221" s="9">
        <f t="shared" si="57"/>
        <v>1</v>
      </c>
      <c r="L1221" t="s">
        <v>3327</v>
      </c>
      <c r="M1221" s="1" t="str">
        <f t="array" ref="M1221">INDEX($P$2:$P$34, MATCH(MIN(ABS($O$2:$O$34 - K1221)), ABS($O$2:$O$34 - K1221), 0))</f>
        <v>52 SEM</v>
      </c>
      <c r="N1221" s="19">
        <f t="shared" si="59"/>
        <v>3.6900000000000002E-2</v>
      </c>
    </row>
    <row r="1222" spans="1:14" x14ac:dyDescent="0.25">
      <c r="A1222" t="s">
        <v>3332</v>
      </c>
      <c r="B1222" t="s">
        <v>3333</v>
      </c>
      <c r="C1222" t="s">
        <v>3333</v>
      </c>
      <c r="D1222" s="7">
        <v>45044</v>
      </c>
      <c r="E1222" s="7">
        <v>45135</v>
      </c>
      <c r="F1222">
        <v>3.18</v>
      </c>
      <c r="G1222" t="s">
        <v>183</v>
      </c>
      <c r="H1222">
        <v>91</v>
      </c>
      <c r="I1222">
        <v>3.031E-2</v>
      </c>
      <c r="J1222" s="8">
        <f t="shared" si="58"/>
        <v>1.4900000000000017E-3</v>
      </c>
      <c r="K1222" s="9">
        <f t="shared" si="57"/>
        <v>0.25</v>
      </c>
      <c r="L1222" t="s">
        <v>3327</v>
      </c>
      <c r="M1222" s="1" t="str">
        <f t="array" ref="M1222">INDEX($P$2:$P$34, MATCH(MIN(ABS($O$2:$O$34 - K1222)), ABS($O$2:$O$34 - K1222), 0))</f>
        <v>13 SEM</v>
      </c>
      <c r="N1222" s="19">
        <f t="shared" si="59"/>
        <v>3.1800000000000002E-2</v>
      </c>
    </row>
    <row r="1223" spans="1:14" x14ac:dyDescent="0.25">
      <c r="A1223" t="s">
        <v>3334</v>
      </c>
      <c r="B1223" t="s">
        <v>3335</v>
      </c>
      <c r="C1223" t="s">
        <v>3335</v>
      </c>
      <c r="D1223" s="7">
        <v>45044</v>
      </c>
      <c r="E1223" s="7">
        <v>45414</v>
      </c>
      <c r="F1223">
        <v>3.75</v>
      </c>
      <c r="G1223" t="s">
        <v>41</v>
      </c>
      <c r="H1223">
        <v>370</v>
      </c>
      <c r="I1223">
        <v>3.5839999999999997E-2</v>
      </c>
      <c r="J1223" s="8">
        <f t="shared" si="58"/>
        <v>1.6600000000000018E-3</v>
      </c>
      <c r="K1223" s="9">
        <f t="shared" si="57"/>
        <v>1</v>
      </c>
      <c r="L1223" t="s">
        <v>3327</v>
      </c>
      <c r="M1223" s="1" t="str">
        <f t="array" ref="M1223">INDEX($P$2:$P$34, MATCH(MIN(ABS($O$2:$O$34 - K1223)), ABS($O$2:$O$34 - K1223), 0))</f>
        <v>52 SEM</v>
      </c>
      <c r="N1223" s="19">
        <f t="shared" si="59"/>
        <v>3.7499999999999999E-2</v>
      </c>
    </row>
    <row r="1224" spans="1:14" x14ac:dyDescent="0.25">
      <c r="A1224" t="s">
        <v>3336</v>
      </c>
      <c r="B1224" t="s">
        <v>3337</v>
      </c>
      <c r="C1224" t="s">
        <v>3337</v>
      </c>
      <c r="D1224" s="7">
        <v>45044</v>
      </c>
      <c r="E1224" s="7">
        <v>45408</v>
      </c>
      <c r="F1224">
        <v>3.3</v>
      </c>
      <c r="G1224" t="s">
        <v>95</v>
      </c>
      <c r="H1224">
        <v>364</v>
      </c>
      <c r="I1224">
        <v>3.5189999999999999E-2</v>
      </c>
      <c r="J1224" s="8">
        <f t="shared" si="58"/>
        <v>-2.1899999999999975E-3</v>
      </c>
      <c r="K1224" s="9">
        <f t="shared" si="57"/>
        <v>1</v>
      </c>
      <c r="L1224" t="s">
        <v>3327</v>
      </c>
      <c r="M1224" s="1" t="str">
        <f t="array" ref="M1224">INDEX($P$2:$P$34, MATCH(MIN(ABS($O$2:$O$34 - K1224)), ABS($O$2:$O$34 - K1224), 0))</f>
        <v>52 SEM</v>
      </c>
      <c r="N1224" s="19">
        <f t="shared" si="59"/>
        <v>3.3000000000000002E-2</v>
      </c>
    </row>
    <row r="1225" spans="1:14" x14ac:dyDescent="0.25">
      <c r="A1225" t="s">
        <v>3338</v>
      </c>
      <c r="B1225" t="s">
        <v>3339</v>
      </c>
      <c r="C1225" t="s">
        <v>3339</v>
      </c>
      <c r="D1225" s="7">
        <v>45044</v>
      </c>
      <c r="E1225" s="7">
        <v>45414</v>
      </c>
      <c r="F1225">
        <v>3.7</v>
      </c>
      <c r="G1225" t="s">
        <v>41</v>
      </c>
      <c r="H1225">
        <v>370</v>
      </c>
      <c r="I1225">
        <v>3.5839999999999997E-2</v>
      </c>
      <c r="J1225" s="8">
        <f t="shared" si="58"/>
        <v>1.1600000000000082E-3</v>
      </c>
      <c r="K1225" s="9">
        <f t="shared" si="57"/>
        <v>1</v>
      </c>
      <c r="L1225" t="s">
        <v>3327</v>
      </c>
      <c r="M1225" s="1" t="str">
        <f t="array" ref="M1225">INDEX($P$2:$P$34, MATCH(MIN(ABS($O$2:$O$34 - K1225)), ABS($O$2:$O$34 - K1225), 0))</f>
        <v>52 SEM</v>
      </c>
      <c r="N1225" s="19">
        <f t="shared" si="59"/>
        <v>3.7000000000000005E-2</v>
      </c>
    </row>
    <row r="1226" spans="1:14" x14ac:dyDescent="0.25">
      <c r="A1226" t="s">
        <v>3340</v>
      </c>
      <c r="B1226" t="s">
        <v>3341</v>
      </c>
      <c r="C1226" t="s">
        <v>3341</v>
      </c>
      <c r="D1226" s="7">
        <v>45044</v>
      </c>
      <c r="E1226" s="7">
        <v>45408</v>
      </c>
      <c r="F1226">
        <v>3.8</v>
      </c>
      <c r="G1226" t="s">
        <v>54</v>
      </c>
      <c r="H1226">
        <v>364</v>
      </c>
      <c r="I1226">
        <v>3.5189999999999999E-2</v>
      </c>
      <c r="J1226" s="8">
        <f t="shared" si="58"/>
        <v>2.81E-3</v>
      </c>
      <c r="K1226" s="9">
        <f t="shared" si="57"/>
        <v>1</v>
      </c>
      <c r="L1226" t="s">
        <v>3327</v>
      </c>
      <c r="M1226" s="1" t="str">
        <f t="array" ref="M1226">INDEX($P$2:$P$34, MATCH(MIN(ABS($O$2:$O$34 - K1226)), ABS($O$2:$O$34 - K1226), 0))</f>
        <v>52 SEM</v>
      </c>
      <c r="N1226" s="19">
        <f t="shared" si="59"/>
        <v>3.7999999999999999E-2</v>
      </c>
    </row>
    <row r="1227" spans="1:14" x14ac:dyDescent="0.25">
      <c r="A1227" t="s">
        <v>3342</v>
      </c>
      <c r="B1227" t="s">
        <v>3343</v>
      </c>
      <c r="C1227" t="s">
        <v>3343</v>
      </c>
      <c r="D1227" s="7">
        <v>45044</v>
      </c>
      <c r="E1227" s="7">
        <v>45775</v>
      </c>
      <c r="F1227">
        <v>4.3499999999999996</v>
      </c>
      <c r="G1227" t="s">
        <v>54</v>
      </c>
      <c r="H1227">
        <v>731</v>
      </c>
      <c r="I1227">
        <v>3.8929999999999999E-2</v>
      </c>
      <c r="J1227" s="8">
        <f t="shared" si="58"/>
        <v>4.5699999999999977E-3</v>
      </c>
      <c r="K1227" s="9">
        <f t="shared" si="57"/>
        <v>2</v>
      </c>
      <c r="L1227" t="s">
        <v>3327</v>
      </c>
      <c r="M1227" s="1" t="str">
        <f t="array" ref="M1227">INDEX($P$2:$P$34, MATCH(MIN(ABS($O$2:$O$34 - K1227)), ABS($O$2:$O$34 - K1227), 0))</f>
        <v>2 ANS</v>
      </c>
      <c r="N1227" s="19">
        <f t="shared" si="59"/>
        <v>4.3499999999999997E-2</v>
      </c>
    </row>
    <row r="1228" spans="1:14" x14ac:dyDescent="0.25">
      <c r="A1228" t="s">
        <v>3344</v>
      </c>
      <c r="B1228" t="s">
        <v>3345</v>
      </c>
      <c r="C1228" t="s">
        <v>3345</v>
      </c>
      <c r="D1228" s="7">
        <v>45048</v>
      </c>
      <c r="E1228" s="7">
        <v>45139</v>
      </c>
      <c r="F1228">
        <v>3.38</v>
      </c>
      <c r="G1228" t="s">
        <v>285</v>
      </c>
      <c r="H1228">
        <v>91</v>
      </c>
      <c r="I1228">
        <v>3.0300000000000001E-2</v>
      </c>
      <c r="J1228" s="8">
        <f t="shared" si="58"/>
        <v>3.4999999999999962E-3</v>
      </c>
      <c r="K1228" s="9">
        <f t="shared" si="57"/>
        <v>0.25</v>
      </c>
      <c r="L1228" t="s">
        <v>3346</v>
      </c>
      <c r="M1228" s="1" t="str">
        <f t="array" ref="M1228">INDEX($P$2:$P$34, MATCH(MIN(ABS($O$2:$O$34 - K1228)), ABS($O$2:$O$34 - K1228), 0))</f>
        <v>13 SEM</v>
      </c>
      <c r="N1228" s="19">
        <f t="shared" si="59"/>
        <v>3.3799999999999997E-2</v>
      </c>
    </row>
    <row r="1229" spans="1:14" x14ac:dyDescent="0.25">
      <c r="A1229" t="s">
        <v>3347</v>
      </c>
      <c r="B1229" t="s">
        <v>3348</v>
      </c>
      <c r="C1229" t="s">
        <v>3349</v>
      </c>
      <c r="D1229" s="7">
        <v>45048</v>
      </c>
      <c r="E1229" s="7">
        <v>45076</v>
      </c>
      <c r="F1229">
        <v>2.6</v>
      </c>
      <c r="G1229" t="s">
        <v>95</v>
      </c>
      <c r="H1229">
        <v>28</v>
      </c>
      <c r="I1229">
        <v>2.9669999999999998E-2</v>
      </c>
      <c r="J1229" s="8">
        <f t="shared" si="58"/>
        <v>-3.6699999999999962E-3</v>
      </c>
      <c r="K1229" s="9">
        <f t="shared" si="57"/>
        <v>0.08</v>
      </c>
      <c r="L1229" t="s">
        <v>3346</v>
      </c>
      <c r="M1229" s="1" t="str">
        <f t="array" ref="M1229">INDEX($P$2:$P$34, MATCH(MIN(ABS($O$2:$O$34 - K1229)), ABS($O$2:$O$34 - K1229), 0))</f>
        <v>1 MOIS</v>
      </c>
      <c r="N1229" s="19">
        <f t="shared" si="59"/>
        <v>2.6000000000000002E-2</v>
      </c>
    </row>
    <row r="1230" spans="1:14" x14ac:dyDescent="0.25">
      <c r="A1230" t="s">
        <v>3350</v>
      </c>
      <c r="B1230" t="s">
        <v>3351</v>
      </c>
      <c r="C1230" t="s">
        <v>3352</v>
      </c>
      <c r="D1230" s="7">
        <v>45048</v>
      </c>
      <c r="E1230" s="7">
        <v>45111</v>
      </c>
      <c r="F1230">
        <v>2.7</v>
      </c>
      <c r="G1230" t="s">
        <v>95</v>
      </c>
      <c r="H1230">
        <v>63</v>
      </c>
      <c r="I1230">
        <v>3.0009999999999998E-2</v>
      </c>
      <c r="J1230" s="8">
        <f t="shared" si="58"/>
        <v>-3.0099999999999953E-3</v>
      </c>
      <c r="K1230" s="9">
        <f t="shared" si="57"/>
        <v>0.17</v>
      </c>
      <c r="L1230" t="s">
        <v>3346</v>
      </c>
      <c r="M1230" s="1" t="str">
        <f t="array" ref="M1230">INDEX($P$2:$P$34, MATCH(MIN(ABS($O$2:$O$34 - K1230)), ABS($O$2:$O$34 - K1230), 0))</f>
        <v>13 SEM</v>
      </c>
      <c r="N1230" s="19">
        <f t="shared" si="59"/>
        <v>2.7000000000000003E-2</v>
      </c>
    </row>
    <row r="1231" spans="1:14" x14ac:dyDescent="0.25">
      <c r="A1231" t="s">
        <v>3353</v>
      </c>
      <c r="B1231" t="s">
        <v>3354</v>
      </c>
      <c r="C1231" t="s">
        <v>3354</v>
      </c>
      <c r="D1231" s="7">
        <v>45048</v>
      </c>
      <c r="E1231" s="7">
        <v>45232</v>
      </c>
      <c r="F1231">
        <v>3.15</v>
      </c>
      <c r="G1231" t="s">
        <v>95</v>
      </c>
      <c r="H1231">
        <v>184</v>
      </c>
      <c r="I1231">
        <v>3.1789999999999999E-2</v>
      </c>
      <c r="J1231" s="8">
        <f t="shared" si="58"/>
        <v>-2.8999999999999859E-4</v>
      </c>
      <c r="K1231" s="9">
        <f t="shared" ref="K1231:K1294" si="60">IF(H1231/365&lt;1,ROUND(H1231/365,2),ROUND(H1231/365,0))</f>
        <v>0.5</v>
      </c>
      <c r="L1231" t="s">
        <v>3346</v>
      </c>
      <c r="M1231" s="1" t="str">
        <f t="array" ref="M1231">INDEX($P$2:$P$34, MATCH(MIN(ABS($O$2:$O$34 - K1231)), ABS($O$2:$O$34 - K1231), 0))</f>
        <v>26 SEM</v>
      </c>
      <c r="N1231" s="19">
        <f t="shared" si="59"/>
        <v>3.15E-2</v>
      </c>
    </row>
    <row r="1232" spans="1:14" x14ac:dyDescent="0.25">
      <c r="A1232" t="s">
        <v>3355</v>
      </c>
      <c r="B1232" t="s">
        <v>3356</v>
      </c>
      <c r="C1232" t="s">
        <v>3356</v>
      </c>
      <c r="D1232" s="7">
        <v>45049</v>
      </c>
      <c r="E1232" s="7">
        <v>45233</v>
      </c>
      <c r="F1232">
        <v>3.55</v>
      </c>
      <c r="G1232" t="s">
        <v>95</v>
      </c>
      <c r="H1232">
        <v>184</v>
      </c>
      <c r="I1232">
        <v>3.1809999999999998E-2</v>
      </c>
      <c r="J1232" s="8">
        <f t="shared" si="58"/>
        <v>3.6899999999999988E-3</v>
      </c>
      <c r="K1232" s="9">
        <f t="shared" si="60"/>
        <v>0.5</v>
      </c>
      <c r="L1232" t="s">
        <v>3357</v>
      </c>
      <c r="M1232" s="1" t="str">
        <f t="array" ref="M1232">INDEX($P$2:$P$34, MATCH(MIN(ABS($O$2:$O$34 - K1232)), ABS($O$2:$O$34 - K1232), 0))</f>
        <v>26 SEM</v>
      </c>
      <c r="N1232" s="19">
        <f t="shared" si="59"/>
        <v>3.5499999999999997E-2</v>
      </c>
    </row>
    <row r="1233" spans="1:14" x14ac:dyDescent="0.25">
      <c r="A1233" t="s">
        <v>3358</v>
      </c>
      <c r="B1233" t="s">
        <v>3359</v>
      </c>
      <c r="C1233" t="s">
        <v>3359</v>
      </c>
      <c r="D1233" s="7">
        <v>45051</v>
      </c>
      <c r="E1233" s="7">
        <v>45236</v>
      </c>
      <c r="F1233">
        <v>3.15</v>
      </c>
      <c r="G1233" t="s">
        <v>95</v>
      </c>
      <c r="H1233">
        <v>185</v>
      </c>
      <c r="I1233">
        <v>3.1870000000000002E-2</v>
      </c>
      <c r="J1233" s="8">
        <f t="shared" si="58"/>
        <v>-3.7000000000000227E-4</v>
      </c>
      <c r="K1233" s="9">
        <f t="shared" si="60"/>
        <v>0.51</v>
      </c>
      <c r="L1233" t="s">
        <v>3360</v>
      </c>
      <c r="M1233" s="1" t="str">
        <f t="array" ref="M1233">INDEX($P$2:$P$34, MATCH(MIN(ABS($O$2:$O$34 - K1233)), ABS($O$2:$O$34 - K1233), 0))</f>
        <v>26 SEM</v>
      </c>
      <c r="N1233" s="19">
        <f t="shared" si="59"/>
        <v>3.15E-2</v>
      </c>
    </row>
    <row r="1234" spans="1:14" x14ac:dyDescent="0.25">
      <c r="A1234" t="s">
        <v>3361</v>
      </c>
      <c r="B1234" t="s">
        <v>3362</v>
      </c>
      <c r="C1234" t="s">
        <v>3362</v>
      </c>
      <c r="D1234" s="7">
        <v>45051</v>
      </c>
      <c r="E1234" s="7">
        <v>45418</v>
      </c>
      <c r="F1234">
        <v>3.4</v>
      </c>
      <c r="G1234" t="s">
        <v>95</v>
      </c>
      <c r="H1234">
        <v>367</v>
      </c>
      <c r="I1234">
        <v>3.5619999999999999E-2</v>
      </c>
      <c r="J1234" s="8">
        <f t="shared" si="58"/>
        <v>-1.6199999999999964E-3</v>
      </c>
      <c r="K1234" s="9">
        <f t="shared" si="60"/>
        <v>1</v>
      </c>
      <c r="L1234" t="s">
        <v>3360</v>
      </c>
      <c r="M1234" s="1" t="str">
        <f t="array" ref="M1234">INDEX($P$2:$P$34, MATCH(MIN(ABS($O$2:$O$34 - K1234)), ABS($O$2:$O$34 - K1234), 0))</f>
        <v>52 SEM</v>
      </c>
      <c r="N1234" s="19">
        <f t="shared" si="59"/>
        <v>3.4000000000000002E-2</v>
      </c>
    </row>
    <row r="1235" spans="1:14" x14ac:dyDescent="0.25">
      <c r="A1235" t="s">
        <v>3363</v>
      </c>
      <c r="B1235" t="s">
        <v>3364</v>
      </c>
      <c r="C1235" t="s">
        <v>3364</v>
      </c>
      <c r="D1235" s="7">
        <v>45051</v>
      </c>
      <c r="E1235" s="7">
        <v>45418</v>
      </c>
      <c r="F1235">
        <v>3.3</v>
      </c>
      <c r="G1235" t="s">
        <v>95</v>
      </c>
      <c r="H1235">
        <v>367</v>
      </c>
      <c r="I1235">
        <v>3.5619999999999999E-2</v>
      </c>
      <c r="J1235" s="8">
        <f t="shared" si="58"/>
        <v>-2.6199999999999973E-3</v>
      </c>
      <c r="K1235" s="9">
        <f t="shared" si="60"/>
        <v>1</v>
      </c>
      <c r="L1235" t="s">
        <v>3360</v>
      </c>
      <c r="M1235" s="1" t="str">
        <f t="array" ref="M1235">INDEX($P$2:$P$34, MATCH(MIN(ABS($O$2:$O$34 - K1235)), ABS($O$2:$O$34 - K1235), 0))</f>
        <v>52 SEM</v>
      </c>
      <c r="N1235" s="19">
        <f t="shared" si="59"/>
        <v>3.3000000000000002E-2</v>
      </c>
    </row>
    <row r="1236" spans="1:14" x14ac:dyDescent="0.25">
      <c r="A1236" t="s">
        <v>3365</v>
      </c>
      <c r="B1236" t="s">
        <v>3366</v>
      </c>
      <c r="C1236" t="s">
        <v>3366</v>
      </c>
      <c r="D1236" s="7">
        <v>45054</v>
      </c>
      <c r="E1236" s="7">
        <v>45114</v>
      </c>
      <c r="F1236">
        <v>5.9</v>
      </c>
      <c r="G1236" t="s">
        <v>153</v>
      </c>
      <c r="H1236">
        <v>60</v>
      </c>
      <c r="I1236">
        <v>3.0009999999999998E-2</v>
      </c>
      <c r="J1236" s="8">
        <f t="shared" si="58"/>
        <v>2.8990000000000005E-2</v>
      </c>
      <c r="K1236" s="9">
        <f t="shared" si="60"/>
        <v>0.16</v>
      </c>
      <c r="L1236" t="s">
        <v>3360</v>
      </c>
      <c r="M1236" s="1" t="str">
        <f t="array" ref="M1236">INDEX($P$2:$P$34, MATCH(MIN(ABS($O$2:$O$34 - K1236)), ABS($O$2:$O$34 - K1236), 0))</f>
        <v>13 SEM</v>
      </c>
      <c r="N1236" s="19">
        <f t="shared" si="59"/>
        <v>5.9000000000000004E-2</v>
      </c>
    </row>
    <row r="1237" spans="1:14" x14ac:dyDescent="0.25">
      <c r="A1237" t="s">
        <v>3367</v>
      </c>
      <c r="B1237" t="s">
        <v>3368</v>
      </c>
      <c r="C1237" t="s">
        <v>3368</v>
      </c>
      <c r="D1237" s="7">
        <v>45056</v>
      </c>
      <c r="E1237" s="7">
        <v>45425</v>
      </c>
      <c r="F1237">
        <v>3.9</v>
      </c>
      <c r="G1237" t="s">
        <v>41</v>
      </c>
      <c r="H1237">
        <v>369</v>
      </c>
      <c r="I1237">
        <v>3.5479999999999998E-2</v>
      </c>
      <c r="J1237" s="8">
        <f t="shared" si="58"/>
        <v>3.5200000000000023E-3</v>
      </c>
      <c r="K1237" s="9">
        <f t="shared" si="60"/>
        <v>1</v>
      </c>
      <c r="L1237" t="s">
        <v>3369</v>
      </c>
      <c r="M1237" s="1" t="str">
        <f t="array" ref="M1237">INDEX($P$2:$P$34, MATCH(MIN(ABS($O$2:$O$34 - K1237)), ABS($O$2:$O$34 - K1237), 0))</f>
        <v>52 SEM</v>
      </c>
      <c r="N1237" s="19">
        <f t="shared" si="59"/>
        <v>3.9E-2</v>
      </c>
    </row>
    <row r="1238" spans="1:14" x14ac:dyDescent="0.25">
      <c r="A1238" t="s">
        <v>3370</v>
      </c>
      <c r="B1238" t="s">
        <v>3371</v>
      </c>
      <c r="C1238" t="s">
        <v>3371</v>
      </c>
      <c r="D1238" s="7">
        <v>45056</v>
      </c>
      <c r="E1238" s="7">
        <v>45240</v>
      </c>
      <c r="F1238">
        <v>3.15</v>
      </c>
      <c r="G1238" t="s">
        <v>95</v>
      </c>
      <c r="H1238">
        <v>184</v>
      </c>
      <c r="I1238">
        <v>3.1850000000000003E-2</v>
      </c>
      <c r="J1238" s="8">
        <f t="shared" si="58"/>
        <v>-3.5000000000000309E-4</v>
      </c>
      <c r="K1238" s="9">
        <f t="shared" si="60"/>
        <v>0.5</v>
      </c>
      <c r="L1238" t="s">
        <v>3369</v>
      </c>
      <c r="M1238" s="1" t="str">
        <f t="array" ref="M1238">INDEX($P$2:$P$34, MATCH(MIN(ABS($O$2:$O$34 - K1238)), ABS($O$2:$O$34 - K1238), 0))</f>
        <v>26 SEM</v>
      </c>
      <c r="N1238" s="19">
        <f t="shared" si="59"/>
        <v>3.15E-2</v>
      </c>
    </row>
    <row r="1239" spans="1:14" x14ac:dyDescent="0.25">
      <c r="A1239" t="s">
        <v>3372</v>
      </c>
      <c r="B1239" t="s">
        <v>3373</v>
      </c>
      <c r="C1239" t="s">
        <v>3373</v>
      </c>
      <c r="D1239" s="7">
        <v>45056</v>
      </c>
      <c r="E1239" s="7">
        <v>45425</v>
      </c>
      <c r="F1239">
        <v>4</v>
      </c>
      <c r="G1239" t="s">
        <v>41</v>
      </c>
      <c r="H1239">
        <v>369</v>
      </c>
      <c r="I1239">
        <v>3.5479999999999998E-2</v>
      </c>
      <c r="J1239" s="8">
        <f t="shared" si="58"/>
        <v>4.5200000000000032E-3</v>
      </c>
      <c r="K1239" s="9">
        <f t="shared" si="60"/>
        <v>1</v>
      </c>
      <c r="L1239" t="s">
        <v>3369</v>
      </c>
      <c r="M1239" s="1" t="str">
        <f t="array" ref="M1239">INDEX($P$2:$P$34, MATCH(MIN(ABS($O$2:$O$34 - K1239)), ABS($O$2:$O$34 - K1239), 0))</f>
        <v>52 SEM</v>
      </c>
      <c r="N1239" s="19">
        <f t="shared" si="59"/>
        <v>0.04</v>
      </c>
    </row>
    <row r="1240" spans="1:14" x14ac:dyDescent="0.25">
      <c r="A1240" t="s">
        <v>3374</v>
      </c>
      <c r="B1240" t="s">
        <v>3375</v>
      </c>
      <c r="C1240" t="s">
        <v>3375</v>
      </c>
      <c r="D1240" s="7">
        <v>45057</v>
      </c>
      <c r="E1240" s="7">
        <v>45422</v>
      </c>
      <c r="F1240">
        <v>3.8</v>
      </c>
      <c r="G1240" t="s">
        <v>782</v>
      </c>
      <c r="H1240">
        <v>365</v>
      </c>
      <c r="I1240">
        <v>3.5439999999999999E-2</v>
      </c>
      <c r="J1240" s="8">
        <f t="shared" si="58"/>
        <v>2.5599999999999998E-3</v>
      </c>
      <c r="K1240" s="9">
        <f t="shared" si="60"/>
        <v>1</v>
      </c>
      <c r="L1240" t="s">
        <v>3376</v>
      </c>
      <c r="M1240" s="1" t="str">
        <f t="array" ref="M1240">INDEX($P$2:$P$34, MATCH(MIN(ABS($O$2:$O$34 - K1240)), ABS($O$2:$O$34 - K1240), 0))</f>
        <v>52 SEM</v>
      </c>
      <c r="N1240" s="19">
        <f t="shared" si="59"/>
        <v>3.7999999999999999E-2</v>
      </c>
    </row>
    <row r="1241" spans="1:14" x14ac:dyDescent="0.25">
      <c r="A1241" t="s">
        <v>3377</v>
      </c>
      <c r="B1241" t="s">
        <v>3378</v>
      </c>
      <c r="C1241" t="s">
        <v>3378</v>
      </c>
      <c r="D1241" s="7">
        <v>45058</v>
      </c>
      <c r="E1241" s="7">
        <v>45240</v>
      </c>
      <c r="F1241">
        <v>3.38</v>
      </c>
      <c r="G1241" t="s">
        <v>54</v>
      </c>
      <c r="H1241">
        <v>182</v>
      </c>
      <c r="I1241">
        <v>3.177E-2</v>
      </c>
      <c r="J1241" s="8">
        <f t="shared" si="58"/>
        <v>2.0299999999999971E-3</v>
      </c>
      <c r="K1241" s="9">
        <f t="shared" si="60"/>
        <v>0.5</v>
      </c>
      <c r="L1241" t="s">
        <v>3379</v>
      </c>
      <c r="M1241" s="1" t="str">
        <f t="array" ref="M1241">INDEX($P$2:$P$34, MATCH(MIN(ABS($O$2:$O$34 - K1241)), ABS($O$2:$O$34 - K1241), 0))</f>
        <v>26 SEM</v>
      </c>
      <c r="N1241" s="19">
        <f t="shared" si="59"/>
        <v>3.3799999999999997E-2</v>
      </c>
    </row>
    <row r="1242" spans="1:14" x14ac:dyDescent="0.25">
      <c r="A1242" t="s">
        <v>3380</v>
      </c>
      <c r="B1242" t="s">
        <v>3381</v>
      </c>
      <c r="C1242" t="s">
        <v>3381</v>
      </c>
      <c r="D1242" s="7">
        <v>45058</v>
      </c>
      <c r="E1242" s="7">
        <v>45082</v>
      </c>
      <c r="F1242">
        <v>2.8</v>
      </c>
      <c r="G1242" t="s">
        <v>95</v>
      </c>
      <c r="H1242">
        <v>24</v>
      </c>
      <c r="I1242">
        <v>2.9729999999999999E-2</v>
      </c>
      <c r="J1242" s="8">
        <f t="shared" si="58"/>
        <v>-1.7300000000000024E-3</v>
      </c>
      <c r="K1242" s="9">
        <f t="shared" si="60"/>
        <v>7.0000000000000007E-2</v>
      </c>
      <c r="L1242" t="s">
        <v>3379</v>
      </c>
      <c r="M1242" s="1" t="str">
        <f t="array" ref="M1242">INDEX($P$2:$P$34, MATCH(MIN(ABS($O$2:$O$34 - K1242)), ABS($O$2:$O$34 - K1242), 0))</f>
        <v>1 MOIS</v>
      </c>
      <c r="N1242" s="19">
        <f t="shared" si="59"/>
        <v>2.7999999999999997E-2</v>
      </c>
    </row>
    <row r="1243" spans="1:14" x14ac:dyDescent="0.25">
      <c r="A1243" t="s">
        <v>3382</v>
      </c>
      <c r="B1243" t="s">
        <v>3383</v>
      </c>
      <c r="C1243" t="s">
        <v>3383</v>
      </c>
      <c r="D1243" s="7">
        <v>45062</v>
      </c>
      <c r="E1243" s="7">
        <v>45124</v>
      </c>
      <c r="F1243">
        <v>5.9</v>
      </c>
      <c r="G1243" t="s">
        <v>153</v>
      </c>
      <c r="H1243">
        <v>62</v>
      </c>
      <c r="I1243">
        <v>3.0130000000000001E-2</v>
      </c>
      <c r="J1243" s="8">
        <f t="shared" si="58"/>
        <v>2.8870000000000003E-2</v>
      </c>
      <c r="K1243" s="9">
        <f t="shared" si="60"/>
        <v>0.17</v>
      </c>
      <c r="L1243" t="s">
        <v>3384</v>
      </c>
      <c r="M1243" s="1" t="str">
        <f t="array" ref="M1243">INDEX($P$2:$P$34, MATCH(MIN(ABS($O$2:$O$34 - K1243)), ABS($O$2:$O$34 - K1243), 0))</f>
        <v>13 SEM</v>
      </c>
      <c r="N1243" s="19">
        <f t="shared" si="59"/>
        <v>5.9000000000000004E-2</v>
      </c>
    </row>
    <row r="1244" spans="1:14" x14ac:dyDescent="0.25">
      <c r="A1244" t="s">
        <v>3385</v>
      </c>
      <c r="B1244" t="s">
        <v>3386</v>
      </c>
      <c r="C1244" t="s">
        <v>3386</v>
      </c>
      <c r="D1244" s="7">
        <v>45062</v>
      </c>
      <c r="E1244" s="7">
        <v>45082</v>
      </c>
      <c r="F1244">
        <v>2.8</v>
      </c>
      <c r="G1244" t="s">
        <v>95</v>
      </c>
      <c r="H1244">
        <v>20</v>
      </c>
      <c r="I1244">
        <v>2.9729999999999999E-2</v>
      </c>
      <c r="J1244" s="8">
        <f t="shared" si="58"/>
        <v>-1.7300000000000024E-3</v>
      </c>
      <c r="K1244" s="9">
        <f t="shared" si="60"/>
        <v>0.05</v>
      </c>
      <c r="L1244" t="s">
        <v>3384</v>
      </c>
      <c r="M1244" s="1" t="str">
        <f t="array" ref="M1244">INDEX($P$2:$P$34, MATCH(MIN(ABS($O$2:$O$34 - K1244)), ABS($O$2:$O$34 - K1244), 0))</f>
        <v>1 MOIS</v>
      </c>
      <c r="N1244" s="19">
        <f t="shared" si="59"/>
        <v>2.7999999999999997E-2</v>
      </c>
    </row>
    <row r="1245" spans="1:14" x14ac:dyDescent="0.25">
      <c r="A1245" t="s">
        <v>3387</v>
      </c>
      <c r="B1245" t="s">
        <v>3388</v>
      </c>
      <c r="C1245" t="s">
        <v>3389</v>
      </c>
      <c r="D1245" s="7">
        <v>45063</v>
      </c>
      <c r="E1245" s="7">
        <v>45154</v>
      </c>
      <c r="F1245">
        <v>3.35</v>
      </c>
      <c r="G1245" t="s">
        <v>95</v>
      </c>
      <c r="H1245">
        <v>91</v>
      </c>
      <c r="I1245">
        <v>3.0360000000000002E-2</v>
      </c>
      <c r="J1245" s="8">
        <f t="shared" si="58"/>
        <v>3.1400000000000004E-3</v>
      </c>
      <c r="K1245" s="9">
        <f t="shared" si="60"/>
        <v>0.25</v>
      </c>
      <c r="L1245" t="s">
        <v>3390</v>
      </c>
      <c r="M1245" s="1" t="str">
        <f t="array" ref="M1245">INDEX($P$2:$P$34, MATCH(MIN(ABS($O$2:$O$34 - K1245)), ABS($O$2:$O$34 - K1245), 0))</f>
        <v>13 SEM</v>
      </c>
      <c r="N1245" s="19">
        <f t="shared" si="59"/>
        <v>3.3500000000000002E-2</v>
      </c>
    </row>
    <row r="1246" spans="1:14" x14ac:dyDescent="0.25">
      <c r="A1246" t="s">
        <v>3391</v>
      </c>
      <c r="B1246" t="s">
        <v>3392</v>
      </c>
      <c r="C1246" t="s">
        <v>3392</v>
      </c>
      <c r="D1246" s="7">
        <v>45063</v>
      </c>
      <c r="E1246" s="7">
        <v>45429</v>
      </c>
      <c r="F1246">
        <v>3.1</v>
      </c>
      <c r="G1246" t="s">
        <v>95</v>
      </c>
      <c r="H1246">
        <v>366</v>
      </c>
      <c r="I1246">
        <v>3.483E-2</v>
      </c>
      <c r="J1246" s="8">
        <f t="shared" si="58"/>
        <v>-3.8300000000000001E-3</v>
      </c>
      <c r="K1246" s="9">
        <f t="shared" si="60"/>
        <v>1</v>
      </c>
      <c r="L1246" t="s">
        <v>3390</v>
      </c>
      <c r="M1246" s="1" t="str">
        <f t="array" ref="M1246">INDEX($P$2:$P$34, MATCH(MIN(ABS($O$2:$O$34 - K1246)), ABS($O$2:$O$34 - K1246), 0))</f>
        <v>52 SEM</v>
      </c>
      <c r="N1246" s="19">
        <f t="shared" si="59"/>
        <v>3.1E-2</v>
      </c>
    </row>
    <row r="1247" spans="1:14" x14ac:dyDescent="0.25">
      <c r="A1247" t="s">
        <v>3393</v>
      </c>
      <c r="B1247" t="s">
        <v>3394</v>
      </c>
      <c r="C1247" t="s">
        <v>3394</v>
      </c>
      <c r="D1247" s="7">
        <v>45064</v>
      </c>
      <c r="E1247" s="7">
        <v>45156</v>
      </c>
      <c r="F1247">
        <v>5.9</v>
      </c>
      <c r="G1247" t="s">
        <v>153</v>
      </c>
      <c r="H1247">
        <v>92</v>
      </c>
      <c r="I1247">
        <v>3.0470000000000001E-2</v>
      </c>
      <c r="J1247" s="8">
        <f t="shared" si="58"/>
        <v>2.8530000000000003E-2</v>
      </c>
      <c r="K1247" s="9">
        <f t="shared" si="60"/>
        <v>0.25</v>
      </c>
      <c r="L1247" t="s">
        <v>3395</v>
      </c>
      <c r="M1247" s="1" t="str">
        <f t="array" ref="M1247">INDEX($P$2:$P$34, MATCH(MIN(ABS($O$2:$O$34 - K1247)), ABS($O$2:$O$34 - K1247), 0))</f>
        <v>13 SEM</v>
      </c>
      <c r="N1247" s="19">
        <f t="shared" si="59"/>
        <v>5.9000000000000004E-2</v>
      </c>
    </row>
    <row r="1248" spans="1:14" x14ac:dyDescent="0.25">
      <c r="A1248" t="s">
        <v>3396</v>
      </c>
      <c r="B1248" t="s">
        <v>3397</v>
      </c>
      <c r="C1248" t="s">
        <v>3397</v>
      </c>
      <c r="D1248" s="7">
        <v>45065</v>
      </c>
      <c r="E1248" s="7">
        <v>45156</v>
      </c>
      <c r="F1248">
        <v>3.13</v>
      </c>
      <c r="G1248" t="s">
        <v>2886</v>
      </c>
      <c r="H1248">
        <v>91</v>
      </c>
      <c r="I1248">
        <v>3.0380000000000001E-2</v>
      </c>
      <c r="J1248" s="8">
        <f t="shared" si="58"/>
        <v>9.2000000000000068E-4</v>
      </c>
      <c r="K1248" s="9">
        <f t="shared" si="60"/>
        <v>0.25</v>
      </c>
      <c r="L1248" t="s">
        <v>3398</v>
      </c>
      <c r="M1248" s="1" t="str">
        <f t="array" ref="M1248">INDEX($P$2:$P$34, MATCH(MIN(ABS($O$2:$O$34 - K1248)), ABS($O$2:$O$34 - K1248), 0))</f>
        <v>13 SEM</v>
      </c>
      <c r="N1248" s="19">
        <f t="shared" si="59"/>
        <v>3.1300000000000001E-2</v>
      </c>
    </row>
    <row r="1249" spans="1:14" x14ac:dyDescent="0.25">
      <c r="A1249" t="s">
        <v>3399</v>
      </c>
      <c r="B1249" t="s">
        <v>3400</v>
      </c>
      <c r="C1249" t="s">
        <v>3400</v>
      </c>
      <c r="D1249" s="7">
        <v>45065</v>
      </c>
      <c r="E1249" s="7">
        <v>45429</v>
      </c>
      <c r="F1249">
        <v>3.61</v>
      </c>
      <c r="G1249" t="s">
        <v>2886</v>
      </c>
      <c r="H1249">
        <v>364</v>
      </c>
      <c r="I1249">
        <v>3.4320000000000003E-2</v>
      </c>
      <c r="J1249" s="8">
        <f t="shared" si="58"/>
        <v>1.7799999999999969E-3</v>
      </c>
      <c r="K1249" s="9">
        <f t="shared" si="60"/>
        <v>1</v>
      </c>
      <c r="L1249" t="s">
        <v>3398</v>
      </c>
      <c r="M1249" s="1" t="str">
        <f t="array" ref="M1249">INDEX($P$2:$P$34, MATCH(MIN(ABS($O$2:$O$34 - K1249)), ABS($O$2:$O$34 - K1249), 0))</f>
        <v>52 SEM</v>
      </c>
      <c r="N1249" s="19">
        <f t="shared" si="59"/>
        <v>3.61E-2</v>
      </c>
    </row>
    <row r="1250" spans="1:14" x14ac:dyDescent="0.25">
      <c r="A1250" t="s">
        <v>3401</v>
      </c>
      <c r="B1250" t="s">
        <v>3402</v>
      </c>
      <c r="C1250" t="s">
        <v>3402</v>
      </c>
      <c r="D1250" s="7">
        <v>45068</v>
      </c>
      <c r="E1250" s="7">
        <v>45098</v>
      </c>
      <c r="F1250">
        <v>5.9</v>
      </c>
      <c r="G1250" t="s">
        <v>153</v>
      </c>
      <c r="H1250">
        <v>30</v>
      </c>
      <c r="I1250">
        <v>3.015E-2</v>
      </c>
      <c r="J1250" s="8">
        <f t="shared" si="58"/>
        <v>2.8850000000000004E-2</v>
      </c>
      <c r="K1250" s="9">
        <f t="shared" si="60"/>
        <v>0.08</v>
      </c>
      <c r="L1250" t="s">
        <v>3403</v>
      </c>
      <c r="M1250" s="1" t="str">
        <f t="array" ref="M1250">INDEX($P$2:$P$34, MATCH(MIN(ABS($O$2:$O$34 - K1250)), ABS($O$2:$O$34 - K1250), 0))</f>
        <v>1 MOIS</v>
      </c>
      <c r="N1250" s="19">
        <f t="shared" si="59"/>
        <v>5.9000000000000004E-2</v>
      </c>
    </row>
    <row r="1251" spans="1:14" x14ac:dyDescent="0.25">
      <c r="A1251" t="s">
        <v>3404</v>
      </c>
      <c r="B1251" t="s">
        <v>3405</v>
      </c>
      <c r="C1251" t="s">
        <v>3405</v>
      </c>
      <c r="D1251" s="7">
        <v>45068</v>
      </c>
      <c r="E1251" s="7">
        <v>45261</v>
      </c>
      <c r="F1251">
        <v>3.38</v>
      </c>
      <c r="G1251" t="s">
        <v>95</v>
      </c>
      <c r="H1251">
        <v>193</v>
      </c>
      <c r="I1251">
        <v>3.1719999999999998E-2</v>
      </c>
      <c r="J1251" s="8">
        <f t="shared" si="58"/>
        <v>2.0799999999999985E-3</v>
      </c>
      <c r="K1251" s="9">
        <f t="shared" si="60"/>
        <v>0.53</v>
      </c>
      <c r="L1251" t="s">
        <v>3403</v>
      </c>
      <c r="M1251" s="1" t="str">
        <f t="array" ref="M1251">INDEX($P$2:$P$34, MATCH(MIN(ABS($O$2:$O$34 - K1251)), ABS($O$2:$O$34 - K1251), 0))</f>
        <v>26 SEM</v>
      </c>
      <c r="N1251" s="19">
        <f t="shared" si="59"/>
        <v>3.3799999999999997E-2</v>
      </c>
    </row>
    <row r="1252" spans="1:14" x14ac:dyDescent="0.25">
      <c r="A1252" t="s">
        <v>3406</v>
      </c>
      <c r="B1252" t="s">
        <v>3407</v>
      </c>
      <c r="C1252" t="s">
        <v>3407</v>
      </c>
      <c r="D1252" s="7">
        <v>45068</v>
      </c>
      <c r="E1252" s="7">
        <v>45099</v>
      </c>
      <c r="F1252">
        <v>2.5</v>
      </c>
      <c r="G1252" t="s">
        <v>95</v>
      </c>
      <c r="H1252">
        <v>31</v>
      </c>
      <c r="I1252">
        <v>3.0159999999999999E-2</v>
      </c>
      <c r="J1252" s="8">
        <f t="shared" si="58"/>
        <v>-5.1599999999999979E-3</v>
      </c>
      <c r="K1252" s="9">
        <f t="shared" si="60"/>
        <v>0.08</v>
      </c>
      <c r="L1252" t="s">
        <v>3403</v>
      </c>
      <c r="M1252" s="1" t="str">
        <f t="array" ref="M1252">INDEX($P$2:$P$34, MATCH(MIN(ABS($O$2:$O$34 - K1252)), ABS($O$2:$O$34 - K1252), 0))</f>
        <v>1 MOIS</v>
      </c>
      <c r="N1252" s="19">
        <f t="shared" si="59"/>
        <v>2.5000000000000001E-2</v>
      </c>
    </row>
    <row r="1253" spans="1:14" x14ac:dyDescent="0.25">
      <c r="A1253" t="s">
        <v>3408</v>
      </c>
      <c r="B1253" t="s">
        <v>3409</v>
      </c>
      <c r="C1253" t="s">
        <v>3409</v>
      </c>
      <c r="D1253" s="7">
        <v>45068</v>
      </c>
      <c r="E1253" s="7">
        <v>45261</v>
      </c>
      <c r="F1253">
        <v>3.38</v>
      </c>
      <c r="G1253" t="s">
        <v>54</v>
      </c>
      <c r="H1253">
        <v>193</v>
      </c>
      <c r="I1253">
        <v>3.1719999999999998E-2</v>
      </c>
      <c r="J1253" s="8">
        <f t="shared" si="58"/>
        <v>2.0799999999999985E-3</v>
      </c>
      <c r="K1253" s="9">
        <f t="shared" si="60"/>
        <v>0.53</v>
      </c>
      <c r="L1253" t="s">
        <v>3403</v>
      </c>
      <c r="M1253" s="1" t="str">
        <f t="array" ref="M1253">INDEX($P$2:$P$34, MATCH(MIN(ABS($O$2:$O$34 - K1253)), ABS($O$2:$O$34 - K1253), 0))</f>
        <v>26 SEM</v>
      </c>
      <c r="N1253" s="19">
        <f t="shared" si="59"/>
        <v>3.3799999999999997E-2</v>
      </c>
    </row>
    <row r="1254" spans="1:14" x14ac:dyDescent="0.25">
      <c r="A1254" t="s">
        <v>3410</v>
      </c>
      <c r="B1254" t="s">
        <v>3411</v>
      </c>
      <c r="C1254" t="s">
        <v>3411</v>
      </c>
      <c r="D1254" s="7">
        <v>45069</v>
      </c>
      <c r="E1254" s="7">
        <v>45160</v>
      </c>
      <c r="F1254">
        <v>5.9</v>
      </c>
      <c r="G1254" t="s">
        <v>153</v>
      </c>
      <c r="H1254">
        <v>91</v>
      </c>
      <c r="I1254">
        <v>3.041E-2</v>
      </c>
      <c r="J1254" s="8">
        <f t="shared" si="58"/>
        <v>2.8590000000000004E-2</v>
      </c>
      <c r="K1254" s="9">
        <f t="shared" si="60"/>
        <v>0.25</v>
      </c>
      <c r="L1254" t="s">
        <v>3412</v>
      </c>
      <c r="M1254" s="1" t="str">
        <f t="array" ref="M1254">INDEX($P$2:$P$34, MATCH(MIN(ABS($O$2:$O$34 - K1254)), ABS($O$2:$O$34 - K1254), 0))</f>
        <v>13 SEM</v>
      </c>
      <c r="N1254" s="19">
        <f t="shared" si="59"/>
        <v>5.9000000000000004E-2</v>
      </c>
    </row>
    <row r="1255" spans="1:14" x14ac:dyDescent="0.25">
      <c r="A1255" t="s">
        <v>3413</v>
      </c>
      <c r="B1255" t="s">
        <v>3414</v>
      </c>
      <c r="C1255" t="s">
        <v>3414</v>
      </c>
      <c r="D1255" s="7">
        <v>45069</v>
      </c>
      <c r="E1255" s="7">
        <v>45251</v>
      </c>
      <c r="F1255">
        <v>3.15</v>
      </c>
      <c r="G1255" t="s">
        <v>95</v>
      </c>
      <c r="H1255">
        <v>182</v>
      </c>
      <c r="I1255">
        <v>3.1280000000000002E-2</v>
      </c>
      <c r="J1255" s="8">
        <f t="shared" si="58"/>
        <v>2.1999999999999797E-4</v>
      </c>
      <c r="K1255" s="9">
        <f t="shared" si="60"/>
        <v>0.5</v>
      </c>
      <c r="L1255" t="s">
        <v>3412</v>
      </c>
      <c r="M1255" s="1" t="str">
        <f t="array" ref="M1255">INDEX($P$2:$P$34, MATCH(MIN(ABS($O$2:$O$34 - K1255)), ABS($O$2:$O$34 - K1255), 0))</f>
        <v>26 SEM</v>
      </c>
      <c r="N1255" s="19">
        <f t="shared" si="59"/>
        <v>3.15E-2</v>
      </c>
    </row>
    <row r="1256" spans="1:14" x14ac:dyDescent="0.25">
      <c r="A1256" t="s">
        <v>3415</v>
      </c>
      <c r="B1256" t="s">
        <v>3416</v>
      </c>
      <c r="C1256" t="s">
        <v>3416</v>
      </c>
      <c r="D1256" s="7">
        <v>45069</v>
      </c>
      <c r="E1256" s="7">
        <v>45434</v>
      </c>
      <c r="F1256">
        <v>3.4</v>
      </c>
      <c r="G1256" t="s">
        <v>95</v>
      </c>
      <c r="H1256">
        <v>365</v>
      </c>
      <c r="I1256">
        <v>3.4090000000000002E-2</v>
      </c>
      <c r="J1256" s="8">
        <f t="shared" si="58"/>
        <v>-8.9999999999999802E-5</v>
      </c>
      <c r="K1256" s="9">
        <f t="shared" si="60"/>
        <v>1</v>
      </c>
      <c r="L1256" t="s">
        <v>3412</v>
      </c>
      <c r="M1256" s="1" t="str">
        <f t="array" ref="M1256">INDEX($P$2:$P$34, MATCH(MIN(ABS($O$2:$O$34 - K1256)), ABS($O$2:$O$34 - K1256), 0))</f>
        <v>52 SEM</v>
      </c>
      <c r="N1256" s="19">
        <f t="shared" si="59"/>
        <v>3.4000000000000002E-2</v>
      </c>
    </row>
    <row r="1257" spans="1:14" x14ac:dyDescent="0.25">
      <c r="A1257" t="s">
        <v>3417</v>
      </c>
      <c r="B1257" t="s">
        <v>3418</v>
      </c>
      <c r="C1257" t="s">
        <v>3418</v>
      </c>
      <c r="D1257" s="7">
        <v>45070</v>
      </c>
      <c r="E1257" s="7">
        <v>45436</v>
      </c>
      <c r="F1257">
        <v>3.8</v>
      </c>
      <c r="G1257" t="s">
        <v>782</v>
      </c>
      <c r="H1257">
        <v>366</v>
      </c>
      <c r="I1257">
        <v>3.4329999999999999E-2</v>
      </c>
      <c r="J1257" s="8">
        <f t="shared" si="58"/>
        <v>3.6699999999999997E-3</v>
      </c>
      <c r="K1257" s="9">
        <f t="shared" si="60"/>
        <v>1</v>
      </c>
      <c r="L1257" t="s">
        <v>3419</v>
      </c>
      <c r="M1257" s="1" t="str">
        <f t="array" ref="M1257">INDEX($P$2:$P$34, MATCH(MIN(ABS($O$2:$O$34 - K1257)), ABS($O$2:$O$34 - K1257), 0))</f>
        <v>52 SEM</v>
      </c>
      <c r="N1257" s="19">
        <f t="shared" si="59"/>
        <v>3.7999999999999999E-2</v>
      </c>
    </row>
    <row r="1258" spans="1:14" x14ac:dyDescent="0.25">
      <c r="A1258" t="s">
        <v>3420</v>
      </c>
      <c r="B1258" t="s">
        <v>3421</v>
      </c>
      <c r="C1258" t="s">
        <v>3421</v>
      </c>
      <c r="D1258" s="7">
        <v>45071</v>
      </c>
      <c r="E1258" s="7">
        <v>45435</v>
      </c>
      <c r="F1258">
        <v>3.65</v>
      </c>
      <c r="G1258" t="s">
        <v>41</v>
      </c>
      <c r="H1258">
        <v>364</v>
      </c>
      <c r="I1258">
        <v>3.3509999999999998E-2</v>
      </c>
      <c r="J1258" s="8">
        <f t="shared" si="58"/>
        <v>2.9899999999999996E-3</v>
      </c>
      <c r="K1258" s="9">
        <f t="shared" si="60"/>
        <v>1</v>
      </c>
      <c r="L1258" t="s">
        <v>3422</v>
      </c>
      <c r="M1258" s="1" t="str">
        <f t="array" ref="M1258">INDEX($P$2:$P$34, MATCH(MIN(ABS($O$2:$O$34 - K1258)), ABS($O$2:$O$34 - K1258), 0))</f>
        <v>52 SEM</v>
      </c>
      <c r="N1258" s="19">
        <f t="shared" si="59"/>
        <v>3.6499999999999998E-2</v>
      </c>
    </row>
    <row r="1259" spans="1:14" x14ac:dyDescent="0.25">
      <c r="A1259" t="s">
        <v>3423</v>
      </c>
      <c r="B1259" t="s">
        <v>3424</v>
      </c>
      <c r="C1259" t="s">
        <v>3424</v>
      </c>
      <c r="D1259" s="7">
        <v>45071</v>
      </c>
      <c r="E1259" s="7">
        <v>45253</v>
      </c>
      <c r="F1259">
        <v>3.35</v>
      </c>
      <c r="G1259" t="s">
        <v>41</v>
      </c>
      <c r="H1259">
        <v>182</v>
      </c>
      <c r="I1259">
        <v>3.1119999999999998E-2</v>
      </c>
      <c r="J1259" s="8">
        <f t="shared" si="58"/>
        <v>2.3800000000000036E-3</v>
      </c>
      <c r="K1259" s="9">
        <f t="shared" si="60"/>
        <v>0.5</v>
      </c>
      <c r="L1259" t="s">
        <v>3422</v>
      </c>
      <c r="M1259" s="1" t="str">
        <f t="array" ref="M1259">INDEX($P$2:$P$34, MATCH(MIN(ABS($O$2:$O$34 - K1259)), ABS($O$2:$O$34 - K1259), 0))</f>
        <v>26 SEM</v>
      </c>
      <c r="N1259" s="19">
        <f t="shared" si="59"/>
        <v>3.3500000000000002E-2</v>
      </c>
    </row>
    <row r="1260" spans="1:14" x14ac:dyDescent="0.25">
      <c r="A1260" t="s">
        <v>3425</v>
      </c>
      <c r="B1260" t="s">
        <v>3426</v>
      </c>
      <c r="C1260" t="s">
        <v>3426</v>
      </c>
      <c r="D1260" s="7">
        <v>45071</v>
      </c>
      <c r="E1260" s="7">
        <v>45162</v>
      </c>
      <c r="F1260">
        <v>3.2</v>
      </c>
      <c r="G1260" t="s">
        <v>41</v>
      </c>
      <c r="H1260">
        <v>91</v>
      </c>
      <c r="I1260">
        <v>3.0259999999999999E-2</v>
      </c>
      <c r="J1260" s="8">
        <f t="shared" si="58"/>
        <v>1.740000000000002E-3</v>
      </c>
      <c r="K1260" s="9">
        <f t="shared" si="60"/>
        <v>0.25</v>
      </c>
      <c r="L1260" t="s">
        <v>3422</v>
      </c>
      <c r="M1260" s="1" t="str">
        <f t="array" ref="M1260">INDEX($P$2:$P$34, MATCH(MIN(ABS($O$2:$O$34 - K1260)), ABS($O$2:$O$34 - K1260), 0))</f>
        <v>13 SEM</v>
      </c>
      <c r="N1260" s="19">
        <f t="shared" si="59"/>
        <v>3.2000000000000001E-2</v>
      </c>
    </row>
    <row r="1261" spans="1:14" x14ac:dyDescent="0.25">
      <c r="A1261" t="s">
        <v>3427</v>
      </c>
      <c r="B1261" t="s">
        <v>3428</v>
      </c>
      <c r="C1261" t="s">
        <v>3428</v>
      </c>
      <c r="D1261" s="7">
        <v>45071</v>
      </c>
      <c r="E1261" s="7">
        <v>45436</v>
      </c>
      <c r="F1261">
        <v>3.4</v>
      </c>
      <c r="G1261" t="s">
        <v>95</v>
      </c>
      <c r="H1261">
        <v>365</v>
      </c>
      <c r="I1261">
        <v>3.4070000000000003E-2</v>
      </c>
      <c r="J1261" s="8">
        <f t="shared" si="58"/>
        <v>-7.0000000000000617E-5</v>
      </c>
      <c r="K1261" s="9">
        <f t="shared" si="60"/>
        <v>1</v>
      </c>
      <c r="L1261" t="s">
        <v>3422</v>
      </c>
      <c r="M1261" s="1" t="str">
        <f t="array" ref="M1261">INDEX($P$2:$P$34, MATCH(MIN(ABS($O$2:$O$34 - K1261)), ABS($O$2:$O$34 - K1261), 0))</f>
        <v>52 SEM</v>
      </c>
      <c r="N1261" s="19">
        <f t="shared" si="59"/>
        <v>3.4000000000000002E-2</v>
      </c>
    </row>
    <row r="1262" spans="1:14" x14ac:dyDescent="0.25">
      <c r="A1262" t="s">
        <v>3429</v>
      </c>
      <c r="B1262" t="s">
        <v>3430</v>
      </c>
      <c r="C1262" t="s">
        <v>3430</v>
      </c>
      <c r="D1262" s="7">
        <v>45072</v>
      </c>
      <c r="E1262" s="7">
        <v>45436</v>
      </c>
      <c r="F1262">
        <v>3.68</v>
      </c>
      <c r="G1262" t="s">
        <v>54</v>
      </c>
      <c r="H1262">
        <v>364</v>
      </c>
      <c r="I1262">
        <v>3.3140000000000003E-2</v>
      </c>
      <c r="J1262" s="8">
        <f t="shared" si="58"/>
        <v>3.6599999999999966E-3</v>
      </c>
      <c r="K1262" s="9">
        <f t="shared" si="60"/>
        <v>1</v>
      </c>
      <c r="L1262" t="s">
        <v>3431</v>
      </c>
      <c r="M1262" s="1" t="str">
        <f t="array" ref="M1262">INDEX($P$2:$P$34, MATCH(MIN(ABS($O$2:$O$34 - K1262)), ABS($O$2:$O$34 - K1262), 0))</f>
        <v>52 SEM</v>
      </c>
      <c r="N1262" s="19">
        <f t="shared" si="59"/>
        <v>3.6799999999999999E-2</v>
      </c>
    </row>
    <row r="1263" spans="1:14" x14ac:dyDescent="0.25">
      <c r="A1263" t="s">
        <v>3432</v>
      </c>
      <c r="B1263" t="s">
        <v>3433</v>
      </c>
      <c r="C1263" t="s">
        <v>3433</v>
      </c>
      <c r="D1263" s="7">
        <v>45072</v>
      </c>
      <c r="E1263" s="7">
        <v>45254</v>
      </c>
      <c r="F1263">
        <v>3.32</v>
      </c>
      <c r="G1263" t="s">
        <v>54</v>
      </c>
      <c r="H1263">
        <v>182</v>
      </c>
      <c r="I1263">
        <v>3.0949999999999998E-2</v>
      </c>
      <c r="J1263" s="8">
        <f t="shared" si="58"/>
        <v>2.250000000000002E-3</v>
      </c>
      <c r="K1263" s="9">
        <f t="shared" si="60"/>
        <v>0.5</v>
      </c>
      <c r="L1263" t="s">
        <v>3431</v>
      </c>
      <c r="M1263" s="1" t="str">
        <f t="array" ref="M1263">INDEX($P$2:$P$34, MATCH(MIN(ABS($O$2:$O$34 - K1263)), ABS($O$2:$O$34 - K1263), 0))</f>
        <v>26 SEM</v>
      </c>
      <c r="N1263" s="19">
        <f t="shared" si="59"/>
        <v>3.32E-2</v>
      </c>
    </row>
    <row r="1264" spans="1:14" x14ac:dyDescent="0.25">
      <c r="A1264" t="s">
        <v>3434</v>
      </c>
      <c r="B1264" t="s">
        <v>3435</v>
      </c>
      <c r="C1264" t="s">
        <v>3435</v>
      </c>
      <c r="D1264" s="7">
        <v>45075</v>
      </c>
      <c r="E1264" s="7">
        <v>45166</v>
      </c>
      <c r="F1264">
        <v>5.9</v>
      </c>
      <c r="G1264" t="s">
        <v>153</v>
      </c>
      <c r="H1264">
        <v>91</v>
      </c>
      <c r="I1264">
        <v>3.0120000000000001E-2</v>
      </c>
      <c r="J1264" s="8">
        <f t="shared" si="58"/>
        <v>2.8880000000000003E-2</v>
      </c>
      <c r="K1264" s="9">
        <f t="shared" si="60"/>
        <v>0.25</v>
      </c>
      <c r="L1264" t="s">
        <v>3436</v>
      </c>
      <c r="M1264" s="1" t="str">
        <f t="array" ref="M1264">INDEX($P$2:$P$34, MATCH(MIN(ABS($O$2:$O$34 - K1264)), ABS($O$2:$O$34 - K1264), 0))</f>
        <v>13 SEM</v>
      </c>
      <c r="N1264" s="19">
        <f t="shared" si="59"/>
        <v>5.9000000000000004E-2</v>
      </c>
    </row>
    <row r="1265" spans="1:14" x14ac:dyDescent="0.25">
      <c r="A1265" t="s">
        <v>3437</v>
      </c>
      <c r="B1265" t="s">
        <v>3438</v>
      </c>
      <c r="C1265" t="s">
        <v>3438</v>
      </c>
      <c r="D1265" s="7">
        <v>45075</v>
      </c>
      <c r="E1265" s="7">
        <v>45931</v>
      </c>
      <c r="F1265">
        <v>4.12</v>
      </c>
      <c r="G1265" t="s">
        <v>782</v>
      </c>
      <c r="H1265">
        <v>856</v>
      </c>
      <c r="I1265">
        <v>3.7060000000000003E-2</v>
      </c>
      <c r="J1265" s="8">
        <f t="shared" si="58"/>
        <v>4.1399999999999978E-3</v>
      </c>
      <c r="K1265" s="9">
        <f t="shared" si="60"/>
        <v>2</v>
      </c>
      <c r="L1265" t="s">
        <v>3436</v>
      </c>
      <c r="M1265" s="1" t="str">
        <f t="array" ref="M1265">INDEX($P$2:$P$34, MATCH(MIN(ABS($O$2:$O$34 - K1265)), ABS($O$2:$O$34 - K1265), 0))</f>
        <v>2 ANS</v>
      </c>
      <c r="N1265" s="19">
        <f t="shared" si="59"/>
        <v>4.1200000000000001E-2</v>
      </c>
    </row>
    <row r="1266" spans="1:14" x14ac:dyDescent="0.25">
      <c r="A1266" t="s">
        <v>3439</v>
      </c>
      <c r="B1266" t="s">
        <v>3440</v>
      </c>
      <c r="C1266" t="s">
        <v>3440</v>
      </c>
      <c r="D1266" s="7">
        <v>45078</v>
      </c>
      <c r="E1266" s="7">
        <v>45443</v>
      </c>
      <c r="F1266">
        <v>4.33</v>
      </c>
      <c r="G1266" t="s">
        <v>1322</v>
      </c>
      <c r="H1266">
        <v>365</v>
      </c>
      <c r="I1266">
        <v>3.3919999999999999E-2</v>
      </c>
      <c r="J1266" s="8">
        <f t="shared" si="58"/>
        <v>9.3799999999999994E-3</v>
      </c>
      <c r="K1266" s="9">
        <f t="shared" si="60"/>
        <v>1</v>
      </c>
      <c r="L1266" t="s">
        <v>3441</v>
      </c>
      <c r="M1266" s="1" t="str">
        <f t="array" ref="M1266">INDEX($P$2:$P$34, MATCH(MIN(ABS($O$2:$O$34 - K1266)), ABS($O$2:$O$34 - K1266), 0))</f>
        <v>52 SEM</v>
      </c>
      <c r="N1266" s="19">
        <f t="shared" si="59"/>
        <v>4.3299999999999998E-2</v>
      </c>
    </row>
    <row r="1267" spans="1:14" x14ac:dyDescent="0.25">
      <c r="A1267" t="s">
        <v>3442</v>
      </c>
      <c r="B1267" t="s">
        <v>3443</v>
      </c>
      <c r="C1267" t="s">
        <v>3443</v>
      </c>
      <c r="D1267" s="7">
        <v>45078</v>
      </c>
      <c r="E1267" s="7">
        <v>45446</v>
      </c>
      <c r="F1267">
        <v>3.3</v>
      </c>
      <c r="G1267" t="s">
        <v>95</v>
      </c>
      <c r="H1267">
        <v>368</v>
      </c>
      <c r="I1267">
        <v>3.3950000000000001E-2</v>
      </c>
      <c r="J1267" s="8">
        <f t="shared" si="58"/>
        <v>-9.4999999999999946E-4</v>
      </c>
      <c r="K1267" s="9">
        <f t="shared" si="60"/>
        <v>1</v>
      </c>
      <c r="L1267" t="s">
        <v>3441</v>
      </c>
      <c r="M1267" s="1" t="str">
        <f t="array" ref="M1267">INDEX($P$2:$P$34, MATCH(MIN(ABS($O$2:$O$34 - K1267)), ABS($O$2:$O$34 - K1267), 0))</f>
        <v>52 SEM</v>
      </c>
      <c r="N1267" s="19">
        <f t="shared" si="59"/>
        <v>3.3000000000000002E-2</v>
      </c>
    </row>
    <row r="1268" spans="1:14" x14ac:dyDescent="0.25">
      <c r="A1268" t="s">
        <v>3444</v>
      </c>
      <c r="B1268" t="s">
        <v>3445</v>
      </c>
      <c r="C1268" t="s">
        <v>3445</v>
      </c>
      <c r="D1268" s="7">
        <v>45085</v>
      </c>
      <c r="E1268" s="7">
        <v>45450</v>
      </c>
      <c r="F1268">
        <v>3.1</v>
      </c>
      <c r="G1268" t="s">
        <v>95</v>
      </c>
      <c r="H1268">
        <v>365</v>
      </c>
      <c r="I1268">
        <v>3.4009999999999999E-2</v>
      </c>
      <c r="J1268" s="8">
        <f t="shared" si="58"/>
        <v>-3.0099999999999988E-3</v>
      </c>
      <c r="K1268" s="9">
        <f t="shared" si="60"/>
        <v>1</v>
      </c>
      <c r="L1268" t="s">
        <v>3446</v>
      </c>
      <c r="M1268" s="1" t="str">
        <f t="array" ref="M1268">INDEX($P$2:$P$34, MATCH(MIN(ABS($O$2:$O$34 - K1268)), ABS($O$2:$O$34 - K1268), 0))</f>
        <v>52 SEM</v>
      </c>
      <c r="N1268" s="19">
        <f t="shared" si="59"/>
        <v>3.1E-2</v>
      </c>
    </row>
    <row r="1269" spans="1:14" x14ac:dyDescent="0.25">
      <c r="A1269" t="s">
        <v>3447</v>
      </c>
      <c r="B1269" t="s">
        <v>3448</v>
      </c>
      <c r="C1269" t="s">
        <v>3448</v>
      </c>
      <c r="D1269" s="7">
        <v>45085</v>
      </c>
      <c r="E1269" s="7">
        <v>45450</v>
      </c>
      <c r="F1269">
        <v>3.7</v>
      </c>
      <c r="G1269" t="s">
        <v>782</v>
      </c>
      <c r="H1269">
        <v>365</v>
      </c>
      <c r="I1269">
        <v>3.4009999999999999E-2</v>
      </c>
      <c r="J1269" s="8">
        <f t="shared" si="58"/>
        <v>2.9900000000000065E-3</v>
      </c>
      <c r="K1269" s="9">
        <f t="shared" si="60"/>
        <v>1</v>
      </c>
      <c r="L1269" t="s">
        <v>3446</v>
      </c>
      <c r="M1269" s="1" t="str">
        <f t="array" ref="M1269">INDEX($P$2:$P$34, MATCH(MIN(ABS($O$2:$O$34 - K1269)), ABS($O$2:$O$34 - K1269), 0))</f>
        <v>52 SEM</v>
      </c>
      <c r="N1269" s="19">
        <f t="shared" si="59"/>
        <v>3.7000000000000005E-2</v>
      </c>
    </row>
    <row r="1270" spans="1:14" x14ac:dyDescent="0.25">
      <c r="A1270" t="s">
        <v>3449</v>
      </c>
      <c r="B1270" t="s">
        <v>3450</v>
      </c>
      <c r="C1270" t="s">
        <v>3450</v>
      </c>
      <c r="D1270" s="7">
        <v>45085</v>
      </c>
      <c r="E1270" s="7">
        <v>45453</v>
      </c>
      <c r="F1270">
        <v>3.7</v>
      </c>
      <c r="G1270" t="s">
        <v>41</v>
      </c>
      <c r="H1270">
        <v>368</v>
      </c>
      <c r="I1270">
        <v>3.4040000000000001E-2</v>
      </c>
      <c r="J1270" s="8">
        <f t="shared" si="58"/>
        <v>2.9600000000000043E-3</v>
      </c>
      <c r="K1270" s="9">
        <f t="shared" si="60"/>
        <v>1</v>
      </c>
      <c r="L1270" t="s">
        <v>3446</v>
      </c>
      <c r="M1270" s="1" t="str">
        <f t="array" ref="M1270">INDEX($P$2:$P$34, MATCH(MIN(ABS($O$2:$O$34 - K1270)), ABS($O$2:$O$34 - K1270), 0))</f>
        <v>52 SEM</v>
      </c>
      <c r="N1270" s="19">
        <f t="shared" si="59"/>
        <v>3.7000000000000005E-2</v>
      </c>
    </row>
    <row r="1271" spans="1:14" x14ac:dyDescent="0.25">
      <c r="A1271" t="s">
        <v>3451</v>
      </c>
      <c r="B1271" t="s">
        <v>3452</v>
      </c>
      <c r="C1271" t="s">
        <v>3452</v>
      </c>
      <c r="D1271" s="7">
        <v>45090</v>
      </c>
      <c r="E1271" s="7">
        <v>45182</v>
      </c>
      <c r="F1271">
        <v>2.7</v>
      </c>
      <c r="G1271" t="s">
        <v>95</v>
      </c>
      <c r="H1271">
        <v>92</v>
      </c>
      <c r="I1271">
        <v>3.0089999999999999E-2</v>
      </c>
      <c r="J1271" s="8">
        <f t="shared" si="58"/>
        <v>-3.0899999999999955E-3</v>
      </c>
      <c r="K1271" s="9">
        <f t="shared" si="60"/>
        <v>0.25</v>
      </c>
      <c r="L1271" t="s">
        <v>3453</v>
      </c>
      <c r="M1271" s="1" t="str">
        <f t="array" ref="M1271">INDEX($P$2:$P$34, MATCH(MIN(ABS($O$2:$O$34 - K1271)), ABS($O$2:$O$34 - K1271), 0))</f>
        <v>13 SEM</v>
      </c>
      <c r="N1271" s="19">
        <f t="shared" si="59"/>
        <v>2.7000000000000003E-2</v>
      </c>
    </row>
    <row r="1272" spans="1:14" x14ac:dyDescent="0.25">
      <c r="A1272" t="s">
        <v>3454</v>
      </c>
      <c r="B1272" t="s">
        <v>3455</v>
      </c>
      <c r="C1272" t="s">
        <v>3455</v>
      </c>
      <c r="D1272" s="7">
        <v>45093</v>
      </c>
      <c r="E1272" s="7">
        <v>45457</v>
      </c>
      <c r="F1272">
        <v>3.2</v>
      </c>
      <c r="G1272" t="s">
        <v>95</v>
      </c>
      <c r="H1272">
        <v>364</v>
      </c>
      <c r="I1272">
        <v>3.3649999999999999E-2</v>
      </c>
      <c r="J1272" s="8">
        <f t="shared" si="58"/>
        <v>-1.6499999999999987E-3</v>
      </c>
      <c r="K1272" s="9">
        <f t="shared" si="60"/>
        <v>1</v>
      </c>
      <c r="L1272" t="s">
        <v>3456</v>
      </c>
      <c r="M1272" s="1" t="str">
        <f t="array" ref="M1272">INDEX($P$2:$P$34, MATCH(MIN(ABS($O$2:$O$34 - K1272)), ABS($O$2:$O$34 - K1272), 0))</f>
        <v>52 SEM</v>
      </c>
      <c r="N1272" s="19">
        <f t="shared" si="59"/>
        <v>3.2000000000000001E-2</v>
      </c>
    </row>
    <row r="1273" spans="1:14" x14ac:dyDescent="0.25">
      <c r="A1273" t="s">
        <v>3457</v>
      </c>
      <c r="B1273" t="s">
        <v>3458</v>
      </c>
      <c r="C1273" t="s">
        <v>3458</v>
      </c>
      <c r="D1273" s="7">
        <v>45093</v>
      </c>
      <c r="E1273" s="7">
        <v>45275</v>
      </c>
      <c r="F1273">
        <v>3.15</v>
      </c>
      <c r="G1273" t="s">
        <v>95</v>
      </c>
      <c r="H1273">
        <v>182</v>
      </c>
      <c r="I1273">
        <v>3.125E-2</v>
      </c>
      <c r="J1273" s="8">
        <f t="shared" si="58"/>
        <v>2.5000000000000022E-4</v>
      </c>
      <c r="K1273" s="9">
        <f t="shared" si="60"/>
        <v>0.5</v>
      </c>
      <c r="L1273" t="s">
        <v>3456</v>
      </c>
      <c r="M1273" s="1" t="str">
        <f t="array" ref="M1273">INDEX($P$2:$P$34, MATCH(MIN(ABS($O$2:$O$34 - K1273)), ABS($O$2:$O$34 - K1273), 0))</f>
        <v>26 SEM</v>
      </c>
      <c r="N1273" s="19">
        <f t="shared" si="59"/>
        <v>3.15E-2</v>
      </c>
    </row>
    <row r="1274" spans="1:14" x14ac:dyDescent="0.25">
      <c r="A1274" t="s">
        <v>3459</v>
      </c>
      <c r="B1274" t="s">
        <v>3460</v>
      </c>
      <c r="C1274" t="s">
        <v>3460</v>
      </c>
      <c r="D1274" s="7">
        <v>45098</v>
      </c>
      <c r="E1274" s="7">
        <v>45127</v>
      </c>
      <c r="F1274">
        <v>5.9</v>
      </c>
      <c r="G1274" t="s">
        <v>153</v>
      </c>
      <c r="H1274">
        <v>29</v>
      </c>
      <c r="I1274">
        <v>2.9960000000000001E-2</v>
      </c>
      <c r="J1274" s="8">
        <f t="shared" si="58"/>
        <v>2.9040000000000003E-2</v>
      </c>
      <c r="K1274" s="9">
        <f t="shared" si="60"/>
        <v>0.08</v>
      </c>
      <c r="L1274" t="s">
        <v>3461</v>
      </c>
      <c r="M1274" s="1" t="str">
        <f t="array" ref="M1274">INDEX($P$2:$P$34, MATCH(MIN(ABS($O$2:$O$34 - K1274)), ABS($O$2:$O$34 - K1274), 0))</f>
        <v>1 MOIS</v>
      </c>
      <c r="N1274" s="19">
        <f t="shared" si="59"/>
        <v>5.9000000000000004E-2</v>
      </c>
    </row>
    <row r="1275" spans="1:14" x14ac:dyDescent="0.25">
      <c r="A1275" t="s">
        <v>3462</v>
      </c>
      <c r="B1275" t="s">
        <v>3463</v>
      </c>
      <c r="C1275" t="s">
        <v>3463</v>
      </c>
      <c r="D1275" s="7">
        <v>45099</v>
      </c>
      <c r="E1275" s="7">
        <v>45128</v>
      </c>
      <c r="F1275">
        <v>2.5</v>
      </c>
      <c r="G1275" t="s">
        <v>95</v>
      </c>
      <c r="H1275">
        <v>29</v>
      </c>
      <c r="I1275">
        <v>2.997E-2</v>
      </c>
      <c r="J1275" s="8">
        <f t="shared" si="58"/>
        <v>-4.9699999999999987E-3</v>
      </c>
      <c r="K1275" s="9">
        <f t="shared" si="60"/>
        <v>0.08</v>
      </c>
      <c r="L1275" t="s">
        <v>3464</v>
      </c>
      <c r="M1275" s="1" t="str">
        <f t="array" ref="M1275">INDEX($P$2:$P$34, MATCH(MIN(ABS($O$2:$O$34 - K1275)), ABS($O$2:$O$34 - K1275), 0))</f>
        <v>1 MOIS</v>
      </c>
      <c r="N1275" s="19">
        <f t="shared" si="59"/>
        <v>2.5000000000000001E-2</v>
      </c>
    </row>
    <row r="1276" spans="1:14" x14ac:dyDescent="0.25">
      <c r="A1276" t="s">
        <v>3465</v>
      </c>
      <c r="B1276" t="s">
        <v>3466</v>
      </c>
      <c r="C1276" t="s">
        <v>3466</v>
      </c>
      <c r="D1276" s="7">
        <v>45100</v>
      </c>
      <c r="E1276" s="7">
        <v>45467</v>
      </c>
      <c r="F1276">
        <v>3.7</v>
      </c>
      <c r="G1276" t="s">
        <v>41</v>
      </c>
      <c r="H1276">
        <v>367</v>
      </c>
      <c r="I1276">
        <v>3.4669999999999999E-2</v>
      </c>
      <c r="J1276" s="8">
        <f t="shared" si="58"/>
        <v>2.3300000000000057E-3</v>
      </c>
      <c r="K1276" s="9">
        <f t="shared" si="60"/>
        <v>1</v>
      </c>
      <c r="L1276" t="s">
        <v>3467</v>
      </c>
      <c r="M1276" s="1" t="str">
        <f t="array" ref="M1276">INDEX($P$2:$P$34, MATCH(MIN(ABS($O$2:$O$34 - K1276)), ABS($O$2:$O$34 - K1276), 0))</f>
        <v>52 SEM</v>
      </c>
      <c r="N1276" s="19">
        <f t="shared" si="59"/>
        <v>3.7000000000000005E-2</v>
      </c>
    </row>
    <row r="1277" spans="1:14" x14ac:dyDescent="0.25">
      <c r="A1277" t="s">
        <v>3468</v>
      </c>
      <c r="B1277" t="s">
        <v>3469</v>
      </c>
      <c r="C1277" t="s">
        <v>3469</v>
      </c>
      <c r="D1277" s="7">
        <v>45104</v>
      </c>
      <c r="E1277" s="7">
        <v>45835</v>
      </c>
      <c r="F1277">
        <v>4.3</v>
      </c>
      <c r="G1277" t="s">
        <v>173</v>
      </c>
      <c r="H1277">
        <v>731</v>
      </c>
      <c r="I1277">
        <v>3.705E-2</v>
      </c>
      <c r="J1277" s="8">
        <f t="shared" si="58"/>
        <v>5.949999999999997E-3</v>
      </c>
      <c r="K1277" s="9">
        <f t="shared" si="60"/>
        <v>2</v>
      </c>
      <c r="L1277" t="s">
        <v>3470</v>
      </c>
      <c r="M1277" s="1" t="str">
        <f t="array" ref="M1277">INDEX($P$2:$P$34, MATCH(MIN(ABS($O$2:$O$34 - K1277)), ABS($O$2:$O$34 - K1277), 0))</f>
        <v>2 ANS</v>
      </c>
      <c r="N1277" s="19">
        <f t="shared" si="59"/>
        <v>4.2999999999999997E-2</v>
      </c>
    </row>
    <row r="1278" spans="1:14" x14ac:dyDescent="0.25">
      <c r="A1278" t="s">
        <v>3471</v>
      </c>
      <c r="B1278" t="s">
        <v>3472</v>
      </c>
      <c r="C1278" t="s">
        <v>3472</v>
      </c>
      <c r="D1278" s="7">
        <v>45104</v>
      </c>
      <c r="E1278" s="7">
        <v>45196</v>
      </c>
      <c r="F1278">
        <v>5.9</v>
      </c>
      <c r="G1278" t="s">
        <v>153</v>
      </c>
      <c r="H1278">
        <v>92</v>
      </c>
      <c r="I1278">
        <v>3.0630000000000001E-2</v>
      </c>
      <c r="J1278" s="8">
        <f t="shared" si="58"/>
        <v>2.8370000000000003E-2</v>
      </c>
      <c r="K1278" s="9">
        <f t="shared" si="60"/>
        <v>0.25</v>
      </c>
      <c r="L1278" t="s">
        <v>3470</v>
      </c>
      <c r="M1278" s="1" t="str">
        <f t="array" ref="M1278">INDEX($P$2:$P$34, MATCH(MIN(ABS($O$2:$O$34 - K1278)), ABS($O$2:$O$34 - K1278), 0))</f>
        <v>13 SEM</v>
      </c>
      <c r="N1278" s="19">
        <f t="shared" si="59"/>
        <v>5.9000000000000004E-2</v>
      </c>
    </row>
    <row r="1279" spans="1:14" x14ac:dyDescent="0.25">
      <c r="A1279" t="s">
        <v>3473</v>
      </c>
      <c r="B1279" t="s">
        <v>3474</v>
      </c>
      <c r="C1279" t="s">
        <v>3474</v>
      </c>
      <c r="D1279" s="7">
        <v>45104</v>
      </c>
      <c r="E1279" s="7">
        <v>45287</v>
      </c>
      <c r="F1279">
        <v>3.37</v>
      </c>
      <c r="G1279" t="s">
        <v>41</v>
      </c>
      <c r="H1279">
        <v>183</v>
      </c>
      <c r="I1279">
        <v>3.1780000000000003E-2</v>
      </c>
      <c r="J1279" s="8">
        <f t="shared" si="58"/>
        <v>1.9199999999999981E-3</v>
      </c>
      <c r="K1279" s="9">
        <f t="shared" si="60"/>
        <v>0.5</v>
      </c>
      <c r="L1279" t="s">
        <v>3470</v>
      </c>
      <c r="M1279" s="1" t="str">
        <f t="array" ref="M1279">INDEX($P$2:$P$34, MATCH(MIN(ABS($O$2:$O$34 - K1279)), ABS($O$2:$O$34 - K1279), 0))</f>
        <v>26 SEM</v>
      </c>
      <c r="N1279" s="19">
        <f t="shared" si="59"/>
        <v>3.3700000000000001E-2</v>
      </c>
    </row>
    <row r="1280" spans="1:14" x14ac:dyDescent="0.25">
      <c r="A1280" t="s">
        <v>3475</v>
      </c>
      <c r="B1280" t="s">
        <v>3476</v>
      </c>
      <c r="C1280" t="s">
        <v>3476</v>
      </c>
      <c r="D1280" s="7">
        <v>45104</v>
      </c>
      <c r="E1280" s="7">
        <v>45470</v>
      </c>
      <c r="F1280">
        <v>3.1</v>
      </c>
      <c r="G1280" t="s">
        <v>95</v>
      </c>
      <c r="H1280">
        <v>366</v>
      </c>
      <c r="I1280">
        <v>3.4849999999999999E-2</v>
      </c>
      <c r="J1280" s="8">
        <f t="shared" si="58"/>
        <v>-3.8499999999999993E-3</v>
      </c>
      <c r="K1280" s="9">
        <f t="shared" si="60"/>
        <v>1</v>
      </c>
      <c r="L1280" t="s">
        <v>3470</v>
      </c>
      <c r="M1280" s="1" t="str">
        <f t="array" ref="M1280">INDEX($P$2:$P$34, MATCH(MIN(ABS($O$2:$O$34 - K1280)), ABS($O$2:$O$34 - K1280), 0))</f>
        <v>52 SEM</v>
      </c>
      <c r="N1280" s="19">
        <f t="shared" si="59"/>
        <v>3.1E-2</v>
      </c>
    </row>
    <row r="1281" spans="1:14" x14ac:dyDescent="0.25">
      <c r="A1281" t="s">
        <v>3477</v>
      </c>
      <c r="B1281" t="s">
        <v>3478</v>
      </c>
      <c r="C1281" t="s">
        <v>3478</v>
      </c>
      <c r="D1281" s="7">
        <v>45110</v>
      </c>
      <c r="E1281" s="7">
        <v>45841</v>
      </c>
      <c r="F1281">
        <v>4.0599999999999996</v>
      </c>
      <c r="G1281" t="s">
        <v>264</v>
      </c>
      <c r="H1281">
        <v>731</v>
      </c>
      <c r="I1281">
        <v>3.406E-2</v>
      </c>
      <c r="J1281" s="8">
        <f t="shared" si="58"/>
        <v>6.5399999999999972E-3</v>
      </c>
      <c r="K1281" s="9">
        <f t="shared" si="60"/>
        <v>2</v>
      </c>
      <c r="L1281" t="s">
        <v>3479</v>
      </c>
      <c r="M1281" s="1" t="str">
        <f t="array" ref="M1281">INDEX($P$2:$P$34, MATCH(MIN(ABS($O$2:$O$34 - K1281)), ABS($O$2:$O$34 - K1281), 0))</f>
        <v>2 ANS</v>
      </c>
      <c r="N1281" s="19">
        <f t="shared" si="59"/>
        <v>4.0599999999999997E-2</v>
      </c>
    </row>
    <row r="1282" spans="1:14" x14ac:dyDescent="0.25">
      <c r="A1282" t="s">
        <v>3480</v>
      </c>
      <c r="B1282" t="s">
        <v>3481</v>
      </c>
      <c r="C1282" t="s">
        <v>3481</v>
      </c>
      <c r="D1282" s="7">
        <v>45110</v>
      </c>
      <c r="E1282" s="7">
        <v>45476</v>
      </c>
      <c r="F1282">
        <v>3.62</v>
      </c>
      <c r="G1282" t="s">
        <v>782</v>
      </c>
      <c r="H1282">
        <v>366</v>
      </c>
      <c r="I1282">
        <v>3.227E-2</v>
      </c>
      <c r="J1282" s="8">
        <f t="shared" ref="J1282:J1345" si="61">F1282/100 - I1282</f>
        <v>3.9300000000000029E-3</v>
      </c>
      <c r="K1282" s="9">
        <f t="shared" si="60"/>
        <v>1</v>
      </c>
      <c r="L1282" t="s">
        <v>3479</v>
      </c>
      <c r="M1282" s="1" t="str">
        <f t="array" ref="M1282">INDEX($P$2:$P$34, MATCH(MIN(ABS($O$2:$O$34 - K1282)), ABS($O$2:$O$34 - K1282), 0))</f>
        <v>52 SEM</v>
      </c>
      <c r="N1282" s="19">
        <f t="shared" si="59"/>
        <v>3.6200000000000003E-2</v>
      </c>
    </row>
    <row r="1283" spans="1:14" x14ac:dyDescent="0.25">
      <c r="A1283" t="s">
        <v>3482</v>
      </c>
      <c r="B1283" t="s">
        <v>3483</v>
      </c>
      <c r="C1283" t="s">
        <v>3483</v>
      </c>
      <c r="D1283" s="7">
        <v>45111</v>
      </c>
      <c r="E1283" s="7">
        <v>45569</v>
      </c>
      <c r="F1283">
        <v>2.8</v>
      </c>
      <c r="G1283" t="s">
        <v>95</v>
      </c>
      <c r="H1283">
        <v>458</v>
      </c>
      <c r="I1283">
        <v>3.295E-2</v>
      </c>
      <c r="J1283" s="8">
        <f t="shared" si="61"/>
        <v>-4.950000000000003E-3</v>
      </c>
      <c r="K1283" s="9">
        <f t="shared" si="60"/>
        <v>1</v>
      </c>
      <c r="L1283" t="s">
        <v>3484</v>
      </c>
      <c r="M1283" s="1" t="str">
        <f t="array" ref="M1283">INDEX($P$2:$P$34, MATCH(MIN(ABS($O$2:$O$34 - K1283)), ABS($O$2:$O$34 - K1283), 0))</f>
        <v>52 SEM</v>
      </c>
      <c r="N1283" s="19">
        <f t="shared" ref="N1283:N1346" si="62">F1283/100</f>
        <v>2.7999999999999997E-2</v>
      </c>
    </row>
    <row r="1284" spans="1:14" x14ac:dyDescent="0.25">
      <c r="A1284" t="s">
        <v>3485</v>
      </c>
      <c r="B1284" t="s">
        <v>3486</v>
      </c>
      <c r="C1284" t="s">
        <v>3486</v>
      </c>
      <c r="D1284" s="7">
        <v>45112</v>
      </c>
      <c r="E1284" s="7">
        <v>45478</v>
      </c>
      <c r="F1284">
        <v>3.3</v>
      </c>
      <c r="G1284" t="s">
        <v>95</v>
      </c>
      <c r="H1284">
        <v>366</v>
      </c>
      <c r="I1284">
        <v>3.2280000000000003E-2</v>
      </c>
      <c r="J1284" s="8">
        <f t="shared" si="61"/>
        <v>7.1999999999999842E-4</v>
      </c>
      <c r="K1284" s="9">
        <f t="shared" si="60"/>
        <v>1</v>
      </c>
      <c r="L1284" t="s">
        <v>3487</v>
      </c>
      <c r="M1284" s="1" t="str">
        <f t="array" ref="M1284">INDEX($P$2:$P$34, MATCH(MIN(ABS($O$2:$O$34 - K1284)), ABS($O$2:$O$34 - K1284), 0))</f>
        <v>52 SEM</v>
      </c>
      <c r="N1284" s="19">
        <f t="shared" si="62"/>
        <v>3.3000000000000002E-2</v>
      </c>
    </row>
    <row r="1285" spans="1:14" x14ac:dyDescent="0.25">
      <c r="A1285" t="s">
        <v>3488</v>
      </c>
      <c r="B1285" t="s">
        <v>3489</v>
      </c>
      <c r="C1285" t="s">
        <v>3489</v>
      </c>
      <c r="D1285" s="7">
        <v>45114</v>
      </c>
      <c r="E1285" s="7">
        <v>45174</v>
      </c>
      <c r="F1285">
        <v>5.9</v>
      </c>
      <c r="G1285" t="s">
        <v>153</v>
      </c>
      <c r="H1285">
        <v>60</v>
      </c>
      <c r="I1285">
        <v>2.9659999999999999E-2</v>
      </c>
      <c r="J1285" s="8">
        <f t="shared" si="61"/>
        <v>2.9340000000000005E-2</v>
      </c>
      <c r="K1285" s="9">
        <f t="shared" si="60"/>
        <v>0.16</v>
      </c>
      <c r="L1285" t="s">
        <v>3487</v>
      </c>
      <c r="M1285" s="1" t="str">
        <f t="array" ref="M1285">INDEX($P$2:$P$34, MATCH(MIN(ABS($O$2:$O$34 - K1285)), ABS($O$2:$O$34 - K1285), 0))</f>
        <v>13 SEM</v>
      </c>
      <c r="N1285" s="19">
        <f t="shared" si="62"/>
        <v>5.9000000000000004E-2</v>
      </c>
    </row>
    <row r="1286" spans="1:14" x14ac:dyDescent="0.25">
      <c r="A1286" t="s">
        <v>3490</v>
      </c>
      <c r="B1286" t="s">
        <v>3491</v>
      </c>
      <c r="C1286" t="s">
        <v>3491</v>
      </c>
      <c r="D1286" s="7">
        <v>45114</v>
      </c>
      <c r="E1286" s="7">
        <v>45478</v>
      </c>
      <c r="F1286">
        <v>3.2</v>
      </c>
      <c r="G1286" t="s">
        <v>95</v>
      </c>
      <c r="H1286">
        <v>364</v>
      </c>
      <c r="I1286">
        <v>3.1739999999999997E-2</v>
      </c>
      <c r="J1286" s="8">
        <f t="shared" si="61"/>
        <v>2.6000000000000328E-4</v>
      </c>
      <c r="K1286" s="9">
        <f t="shared" si="60"/>
        <v>1</v>
      </c>
      <c r="L1286" t="s">
        <v>3487</v>
      </c>
      <c r="M1286" s="1" t="str">
        <f t="array" ref="M1286">INDEX($P$2:$P$34, MATCH(MIN(ABS($O$2:$O$34 - K1286)), ABS($O$2:$O$34 - K1286), 0))</f>
        <v>52 SEM</v>
      </c>
      <c r="N1286" s="19">
        <f t="shared" si="62"/>
        <v>3.2000000000000001E-2</v>
      </c>
    </row>
    <row r="1287" spans="1:14" x14ac:dyDescent="0.25">
      <c r="A1287" t="s">
        <v>3492</v>
      </c>
      <c r="B1287" t="s">
        <v>3493</v>
      </c>
      <c r="C1287" t="s">
        <v>3493</v>
      </c>
      <c r="D1287" s="7">
        <v>45114</v>
      </c>
      <c r="E1287" s="7">
        <v>45296</v>
      </c>
      <c r="F1287">
        <v>3.35</v>
      </c>
      <c r="G1287" t="s">
        <v>95</v>
      </c>
      <c r="H1287">
        <v>182</v>
      </c>
      <c r="I1287">
        <v>3.0259999999999999E-2</v>
      </c>
      <c r="J1287" s="8">
        <f t="shared" si="61"/>
        <v>3.2400000000000033E-3</v>
      </c>
      <c r="K1287" s="9">
        <f t="shared" si="60"/>
        <v>0.5</v>
      </c>
      <c r="L1287" t="s">
        <v>3487</v>
      </c>
      <c r="M1287" s="1" t="str">
        <f t="array" ref="M1287">INDEX($P$2:$P$34, MATCH(MIN(ABS($O$2:$O$34 - K1287)), ABS($O$2:$O$34 - K1287), 0))</f>
        <v>26 SEM</v>
      </c>
      <c r="N1287" s="19">
        <f t="shared" si="62"/>
        <v>3.3500000000000002E-2</v>
      </c>
    </row>
    <row r="1288" spans="1:14" x14ac:dyDescent="0.25">
      <c r="A1288" t="s">
        <v>3494</v>
      </c>
      <c r="B1288" t="s">
        <v>3495</v>
      </c>
      <c r="C1288" t="s">
        <v>3495</v>
      </c>
      <c r="D1288" s="7">
        <v>45114</v>
      </c>
      <c r="E1288" s="7">
        <v>45174</v>
      </c>
      <c r="F1288">
        <v>5.9</v>
      </c>
      <c r="G1288" t="s">
        <v>95</v>
      </c>
      <c r="H1288">
        <v>60</v>
      </c>
      <c r="I1288">
        <v>2.9659999999999999E-2</v>
      </c>
      <c r="J1288" s="8">
        <f t="shared" si="61"/>
        <v>2.9340000000000005E-2</v>
      </c>
      <c r="K1288" s="9">
        <f t="shared" si="60"/>
        <v>0.16</v>
      </c>
      <c r="L1288" t="s">
        <v>3487</v>
      </c>
      <c r="M1288" s="1" t="str">
        <f t="array" ref="M1288">INDEX($P$2:$P$34, MATCH(MIN(ABS($O$2:$O$34 - K1288)), ABS($O$2:$O$34 - K1288), 0))</f>
        <v>13 SEM</v>
      </c>
      <c r="N1288" s="19">
        <f t="shared" si="62"/>
        <v>5.9000000000000004E-2</v>
      </c>
    </row>
    <row r="1289" spans="1:14" x14ac:dyDescent="0.25">
      <c r="A1289" t="s">
        <v>3496</v>
      </c>
      <c r="B1289" t="s">
        <v>3497</v>
      </c>
      <c r="C1289" t="s">
        <v>3497</v>
      </c>
      <c r="D1289" s="7">
        <v>45117</v>
      </c>
      <c r="E1289" s="7">
        <v>45482</v>
      </c>
      <c r="F1289">
        <v>3.3</v>
      </c>
      <c r="G1289" t="s">
        <v>95</v>
      </c>
      <c r="H1289">
        <v>365</v>
      </c>
      <c r="I1289">
        <v>3.2320000000000002E-2</v>
      </c>
      <c r="J1289" s="8">
        <f t="shared" si="61"/>
        <v>6.8000000000000005E-4</v>
      </c>
      <c r="K1289" s="9">
        <f t="shared" si="60"/>
        <v>1</v>
      </c>
      <c r="L1289" t="s">
        <v>3498</v>
      </c>
      <c r="M1289" s="1" t="str">
        <f t="array" ref="M1289">INDEX($P$2:$P$34, MATCH(MIN(ABS($O$2:$O$34 - K1289)), ABS($O$2:$O$34 - K1289), 0))</f>
        <v>52 SEM</v>
      </c>
      <c r="N1289" s="19">
        <f t="shared" si="62"/>
        <v>3.3000000000000002E-2</v>
      </c>
    </row>
    <row r="1290" spans="1:14" x14ac:dyDescent="0.25">
      <c r="A1290" t="s">
        <v>3499</v>
      </c>
      <c r="B1290" t="s">
        <v>3500</v>
      </c>
      <c r="C1290" t="s">
        <v>3500</v>
      </c>
      <c r="D1290" s="7">
        <v>45117</v>
      </c>
      <c r="E1290" s="7">
        <v>45484</v>
      </c>
      <c r="F1290">
        <v>3.6</v>
      </c>
      <c r="G1290" t="s">
        <v>41</v>
      </c>
      <c r="H1290">
        <v>367</v>
      </c>
      <c r="I1290">
        <v>3.2329999999999998E-2</v>
      </c>
      <c r="J1290" s="8">
        <f t="shared" si="61"/>
        <v>3.6700000000000066E-3</v>
      </c>
      <c r="K1290" s="9">
        <f t="shared" si="60"/>
        <v>1</v>
      </c>
      <c r="L1290" t="s">
        <v>3498</v>
      </c>
      <c r="M1290" s="1" t="str">
        <f t="array" ref="M1290">INDEX($P$2:$P$34, MATCH(MIN(ABS($O$2:$O$34 - K1290)), ABS($O$2:$O$34 - K1290), 0))</f>
        <v>52 SEM</v>
      </c>
      <c r="N1290" s="19">
        <f t="shared" si="62"/>
        <v>3.6000000000000004E-2</v>
      </c>
    </row>
    <row r="1291" spans="1:14" x14ac:dyDescent="0.25">
      <c r="A1291" t="s">
        <v>3501</v>
      </c>
      <c r="B1291" t="s">
        <v>3502</v>
      </c>
      <c r="C1291" t="s">
        <v>3503</v>
      </c>
      <c r="D1291" s="7">
        <v>45119</v>
      </c>
      <c r="E1291" s="7">
        <v>45301</v>
      </c>
      <c r="F1291">
        <v>3.35</v>
      </c>
      <c r="G1291" t="s">
        <v>95</v>
      </c>
      <c r="H1291">
        <v>182</v>
      </c>
      <c r="I1291">
        <v>3.0689999999999999E-2</v>
      </c>
      <c r="J1291" s="8">
        <f t="shared" si="61"/>
        <v>2.8100000000000035E-3</v>
      </c>
      <c r="K1291" s="9">
        <f t="shared" si="60"/>
        <v>0.5</v>
      </c>
      <c r="L1291" t="s">
        <v>3504</v>
      </c>
      <c r="M1291" s="1" t="str">
        <f t="array" ref="M1291">INDEX($P$2:$P$34, MATCH(MIN(ABS($O$2:$O$34 - K1291)), ABS($O$2:$O$34 - K1291), 0))</f>
        <v>26 SEM</v>
      </c>
      <c r="N1291" s="19">
        <f t="shared" si="62"/>
        <v>3.3500000000000002E-2</v>
      </c>
    </row>
    <row r="1292" spans="1:14" x14ac:dyDescent="0.25">
      <c r="A1292" t="s">
        <v>3505</v>
      </c>
      <c r="B1292" t="s">
        <v>3506</v>
      </c>
      <c r="C1292" t="s">
        <v>3506</v>
      </c>
      <c r="D1292" s="7">
        <v>45121</v>
      </c>
      <c r="E1292" s="7">
        <v>46217</v>
      </c>
      <c r="F1292">
        <v>4.1500000000000004</v>
      </c>
      <c r="G1292" t="s">
        <v>37</v>
      </c>
      <c r="H1292">
        <v>1096</v>
      </c>
      <c r="I1292">
        <v>3.61E-2</v>
      </c>
      <c r="J1292" s="8">
        <f t="shared" si="61"/>
        <v>5.400000000000002E-3</v>
      </c>
      <c r="K1292" s="9">
        <f t="shared" si="60"/>
        <v>3</v>
      </c>
      <c r="L1292" t="s">
        <v>3507</v>
      </c>
      <c r="M1292" s="1" t="str">
        <f t="array" ref="M1292">INDEX($P$2:$P$34, MATCH(MIN(ABS($O$2:$O$34 - K1292)), ABS($O$2:$O$34 - K1292), 0))</f>
        <v>3 ANS</v>
      </c>
      <c r="N1292" s="19">
        <f t="shared" si="62"/>
        <v>4.1500000000000002E-2</v>
      </c>
    </row>
    <row r="1293" spans="1:14" x14ac:dyDescent="0.25">
      <c r="A1293" t="s">
        <v>3508</v>
      </c>
      <c r="B1293" t="s">
        <v>3509</v>
      </c>
      <c r="C1293" t="s">
        <v>3509</v>
      </c>
      <c r="D1293" s="7">
        <v>45121</v>
      </c>
      <c r="E1293" s="7">
        <v>45852</v>
      </c>
      <c r="F1293">
        <v>3.91</v>
      </c>
      <c r="G1293" t="s">
        <v>37</v>
      </c>
      <c r="H1293">
        <v>731</v>
      </c>
      <c r="I1293">
        <v>3.483E-2</v>
      </c>
      <c r="J1293" s="8">
        <f t="shared" si="61"/>
        <v>4.270000000000003E-3</v>
      </c>
      <c r="K1293" s="9">
        <f t="shared" si="60"/>
        <v>2</v>
      </c>
      <c r="L1293" t="s">
        <v>3507</v>
      </c>
      <c r="M1293" s="1" t="str">
        <f t="array" ref="M1293">INDEX($P$2:$P$34, MATCH(MIN(ABS($O$2:$O$34 - K1293)), ABS($O$2:$O$34 - K1293), 0))</f>
        <v>2 ANS</v>
      </c>
      <c r="N1293" s="19">
        <f t="shared" si="62"/>
        <v>3.9100000000000003E-2</v>
      </c>
    </row>
    <row r="1294" spans="1:14" x14ac:dyDescent="0.25">
      <c r="A1294" t="s">
        <v>3510</v>
      </c>
      <c r="B1294" t="s">
        <v>3511</v>
      </c>
      <c r="C1294" t="s">
        <v>3511</v>
      </c>
      <c r="D1294" s="7">
        <v>45121</v>
      </c>
      <c r="E1294" s="7">
        <v>45485</v>
      </c>
      <c r="F1294">
        <v>3.1</v>
      </c>
      <c r="G1294" t="s">
        <v>95</v>
      </c>
      <c r="H1294">
        <v>364</v>
      </c>
      <c r="I1294">
        <v>3.3009999999999998E-2</v>
      </c>
      <c r="J1294" s="8">
        <f t="shared" si="61"/>
        <v>-2.0099999999999979E-3</v>
      </c>
      <c r="K1294" s="9">
        <f t="shared" si="60"/>
        <v>1</v>
      </c>
      <c r="L1294" t="s">
        <v>3507</v>
      </c>
      <c r="M1294" s="1" t="str">
        <f t="array" ref="M1294">INDEX($P$2:$P$34, MATCH(MIN(ABS($O$2:$O$34 - K1294)), ABS($O$2:$O$34 - K1294), 0))</f>
        <v>52 SEM</v>
      </c>
      <c r="N1294" s="19">
        <f t="shared" si="62"/>
        <v>3.1E-2</v>
      </c>
    </row>
    <row r="1295" spans="1:14" x14ac:dyDescent="0.25">
      <c r="A1295" t="s">
        <v>3512</v>
      </c>
      <c r="B1295" t="s">
        <v>3513</v>
      </c>
      <c r="C1295" t="s">
        <v>3513</v>
      </c>
      <c r="D1295" s="7">
        <v>45121</v>
      </c>
      <c r="E1295" s="7">
        <v>45212</v>
      </c>
      <c r="F1295">
        <v>3.1</v>
      </c>
      <c r="G1295" t="s">
        <v>95</v>
      </c>
      <c r="H1295">
        <v>91</v>
      </c>
      <c r="I1295">
        <v>2.9600000000000001E-2</v>
      </c>
      <c r="J1295" s="8">
        <f t="shared" si="61"/>
        <v>1.3999999999999985E-3</v>
      </c>
      <c r="K1295" s="9">
        <f t="shared" ref="K1295:K1358" si="63">IF(H1295/365&lt;1,ROUND(H1295/365,2),ROUND(H1295/365,0))</f>
        <v>0.25</v>
      </c>
      <c r="L1295" t="s">
        <v>3507</v>
      </c>
      <c r="M1295" s="1" t="str">
        <f t="array" ref="M1295">INDEX($P$2:$P$34, MATCH(MIN(ABS($O$2:$O$34 - K1295)), ABS($O$2:$O$34 - K1295), 0))</f>
        <v>13 SEM</v>
      </c>
      <c r="N1295" s="19">
        <f t="shared" si="62"/>
        <v>3.1E-2</v>
      </c>
    </row>
    <row r="1296" spans="1:14" x14ac:dyDescent="0.25">
      <c r="A1296" t="s">
        <v>3514</v>
      </c>
      <c r="B1296" t="s">
        <v>3515</v>
      </c>
      <c r="C1296" t="s">
        <v>3515</v>
      </c>
      <c r="D1296" s="7">
        <v>45121</v>
      </c>
      <c r="E1296" s="7">
        <v>45485</v>
      </c>
      <c r="F1296">
        <v>3.55</v>
      </c>
      <c r="G1296" t="s">
        <v>91</v>
      </c>
      <c r="H1296">
        <v>364</v>
      </c>
      <c r="I1296">
        <v>3.3009999999999998E-2</v>
      </c>
      <c r="J1296" s="8">
        <f t="shared" si="61"/>
        <v>2.4899999999999992E-3</v>
      </c>
      <c r="K1296" s="9">
        <f t="shared" si="63"/>
        <v>1</v>
      </c>
      <c r="L1296" t="s">
        <v>3507</v>
      </c>
      <c r="M1296" s="1" t="str">
        <f t="array" ref="M1296">INDEX($P$2:$P$34, MATCH(MIN(ABS($O$2:$O$34 - K1296)), ABS($O$2:$O$34 - K1296), 0))</f>
        <v>52 SEM</v>
      </c>
      <c r="N1296" s="19">
        <f t="shared" si="62"/>
        <v>3.5499999999999997E-2</v>
      </c>
    </row>
    <row r="1297" spans="1:14" x14ac:dyDescent="0.25">
      <c r="A1297" t="s">
        <v>3516</v>
      </c>
      <c r="B1297" t="s">
        <v>3517</v>
      </c>
      <c r="C1297" t="s">
        <v>3517</v>
      </c>
      <c r="D1297" s="7">
        <v>45121</v>
      </c>
      <c r="E1297" s="7">
        <v>45303</v>
      </c>
      <c r="F1297">
        <v>3.27</v>
      </c>
      <c r="G1297" t="s">
        <v>91</v>
      </c>
      <c r="H1297">
        <v>182</v>
      </c>
      <c r="I1297">
        <v>3.0669999999999999E-2</v>
      </c>
      <c r="J1297" s="8">
        <f t="shared" si="61"/>
        <v>2.0300000000000006E-3</v>
      </c>
      <c r="K1297" s="9">
        <f t="shared" si="63"/>
        <v>0.5</v>
      </c>
      <c r="L1297" t="s">
        <v>3507</v>
      </c>
      <c r="M1297" s="1" t="str">
        <f t="array" ref="M1297">INDEX($P$2:$P$34, MATCH(MIN(ABS($O$2:$O$34 - K1297)), ABS($O$2:$O$34 - K1297), 0))</f>
        <v>26 SEM</v>
      </c>
      <c r="N1297" s="19">
        <f t="shared" si="62"/>
        <v>3.27E-2</v>
      </c>
    </row>
    <row r="1298" spans="1:14" x14ac:dyDescent="0.25">
      <c r="A1298" t="s">
        <v>3518</v>
      </c>
      <c r="B1298" t="s">
        <v>3519</v>
      </c>
      <c r="C1298" t="s">
        <v>3519</v>
      </c>
      <c r="D1298" s="7">
        <v>45124</v>
      </c>
      <c r="E1298" s="7">
        <v>45184</v>
      </c>
      <c r="F1298">
        <v>5.9</v>
      </c>
      <c r="G1298" t="s">
        <v>153</v>
      </c>
      <c r="H1298">
        <v>60</v>
      </c>
      <c r="I1298">
        <v>2.955E-2</v>
      </c>
      <c r="J1298" s="8">
        <f t="shared" si="61"/>
        <v>2.9450000000000004E-2</v>
      </c>
      <c r="K1298" s="9">
        <f t="shared" si="63"/>
        <v>0.16</v>
      </c>
      <c r="L1298" t="s">
        <v>3520</v>
      </c>
      <c r="M1298" s="1" t="str">
        <f t="array" ref="M1298">INDEX($P$2:$P$34, MATCH(MIN(ABS($O$2:$O$34 - K1298)), ABS($O$2:$O$34 - K1298), 0))</f>
        <v>13 SEM</v>
      </c>
      <c r="N1298" s="19">
        <f t="shared" si="62"/>
        <v>5.9000000000000004E-2</v>
      </c>
    </row>
    <row r="1299" spans="1:14" x14ac:dyDescent="0.25">
      <c r="A1299" t="s">
        <v>3521</v>
      </c>
      <c r="B1299" t="s">
        <v>3522</v>
      </c>
      <c r="C1299" t="s">
        <v>3522</v>
      </c>
      <c r="D1299" s="7">
        <v>45124</v>
      </c>
      <c r="E1299" s="7">
        <v>45490</v>
      </c>
      <c r="F1299">
        <v>3.3</v>
      </c>
      <c r="G1299" t="s">
        <v>95</v>
      </c>
      <c r="H1299">
        <v>366</v>
      </c>
      <c r="I1299">
        <v>3.356E-2</v>
      </c>
      <c r="J1299" s="8">
        <f t="shared" si="61"/>
        <v>-5.59999999999998E-4</v>
      </c>
      <c r="K1299" s="9">
        <f t="shared" si="63"/>
        <v>1</v>
      </c>
      <c r="L1299" t="s">
        <v>3520</v>
      </c>
      <c r="M1299" s="1" t="str">
        <f t="array" ref="M1299">INDEX($P$2:$P$34, MATCH(MIN(ABS($O$2:$O$34 - K1299)), ABS($O$2:$O$34 - K1299), 0))</f>
        <v>52 SEM</v>
      </c>
      <c r="N1299" s="19">
        <f t="shared" si="62"/>
        <v>3.3000000000000002E-2</v>
      </c>
    </row>
    <row r="1300" spans="1:14" x14ac:dyDescent="0.25">
      <c r="A1300" t="s">
        <v>3523</v>
      </c>
      <c r="B1300" t="s">
        <v>3524</v>
      </c>
      <c r="C1300" t="s">
        <v>3524</v>
      </c>
      <c r="D1300" s="7">
        <v>45124</v>
      </c>
      <c r="E1300" s="7">
        <v>45855</v>
      </c>
      <c r="F1300">
        <v>3.4</v>
      </c>
      <c r="G1300" t="s">
        <v>95</v>
      </c>
      <c r="H1300">
        <v>731</v>
      </c>
      <c r="I1300">
        <v>3.483E-2</v>
      </c>
      <c r="J1300" s="8">
        <f t="shared" si="61"/>
        <v>-8.2999999999999741E-4</v>
      </c>
      <c r="K1300" s="9">
        <f t="shared" si="63"/>
        <v>2</v>
      </c>
      <c r="L1300" t="s">
        <v>3520</v>
      </c>
      <c r="M1300" s="1" t="str">
        <f t="array" ref="M1300">INDEX($P$2:$P$34, MATCH(MIN(ABS($O$2:$O$34 - K1300)), ABS($O$2:$O$34 - K1300), 0))</f>
        <v>2 ANS</v>
      </c>
      <c r="N1300" s="19">
        <f t="shared" si="62"/>
        <v>3.4000000000000002E-2</v>
      </c>
    </row>
    <row r="1301" spans="1:14" x14ac:dyDescent="0.25">
      <c r="A1301" t="s">
        <v>3525</v>
      </c>
      <c r="B1301" t="s">
        <v>3526</v>
      </c>
      <c r="C1301" t="s">
        <v>3526</v>
      </c>
      <c r="D1301" s="7">
        <v>45125</v>
      </c>
      <c r="E1301" s="7">
        <v>45400</v>
      </c>
      <c r="F1301">
        <v>3.25</v>
      </c>
      <c r="G1301" t="s">
        <v>95</v>
      </c>
      <c r="H1301">
        <v>275</v>
      </c>
      <c r="I1301">
        <v>3.1809999999999998E-2</v>
      </c>
      <c r="J1301" s="8">
        <f t="shared" si="61"/>
        <v>6.9000000000000311E-4</v>
      </c>
      <c r="K1301" s="9">
        <f t="shared" si="63"/>
        <v>0.75</v>
      </c>
      <c r="L1301" t="s">
        <v>3527</v>
      </c>
      <c r="M1301" s="1" t="str">
        <f t="array" ref="M1301">INDEX($P$2:$P$34, MATCH(MIN(ABS($O$2:$O$34 - K1301)), ABS($O$2:$O$34 - K1301), 0))</f>
        <v>26 SEM</v>
      </c>
      <c r="N1301" s="19">
        <f t="shared" si="62"/>
        <v>3.2500000000000001E-2</v>
      </c>
    </row>
    <row r="1302" spans="1:14" x14ac:dyDescent="0.25">
      <c r="A1302" t="s">
        <v>3528</v>
      </c>
      <c r="B1302" t="s">
        <v>3529</v>
      </c>
      <c r="C1302" t="s">
        <v>3529</v>
      </c>
      <c r="D1302" s="7">
        <v>45125</v>
      </c>
      <c r="E1302" s="7">
        <v>45483</v>
      </c>
      <c r="F1302">
        <v>3.35</v>
      </c>
      <c r="G1302" t="s">
        <v>95</v>
      </c>
      <c r="H1302">
        <v>358</v>
      </c>
      <c r="I1302">
        <v>3.2620000000000003E-2</v>
      </c>
      <c r="J1302" s="8">
        <f t="shared" si="61"/>
        <v>8.7999999999999884E-4</v>
      </c>
      <c r="K1302" s="9">
        <f t="shared" si="63"/>
        <v>0.98</v>
      </c>
      <c r="L1302" t="s">
        <v>3527</v>
      </c>
      <c r="M1302" s="1" t="str">
        <f t="array" ref="M1302">INDEX($P$2:$P$34, MATCH(MIN(ABS($O$2:$O$34 - K1302)), ABS($O$2:$O$34 - K1302), 0))</f>
        <v>52 SEM</v>
      </c>
      <c r="N1302" s="19">
        <f t="shared" si="62"/>
        <v>3.3500000000000002E-2</v>
      </c>
    </row>
    <row r="1303" spans="1:14" x14ac:dyDescent="0.25">
      <c r="A1303" t="s">
        <v>3530</v>
      </c>
      <c r="B1303" t="s">
        <v>3531</v>
      </c>
      <c r="C1303" t="s">
        <v>3531</v>
      </c>
      <c r="D1303" s="7">
        <v>45125</v>
      </c>
      <c r="E1303" s="7">
        <v>45309</v>
      </c>
      <c r="F1303">
        <v>3.2</v>
      </c>
      <c r="G1303" t="s">
        <v>95</v>
      </c>
      <c r="H1303">
        <v>184</v>
      </c>
      <c r="I1303">
        <v>3.0800000000000001E-2</v>
      </c>
      <c r="J1303" s="8">
        <f t="shared" si="61"/>
        <v>1.1999999999999997E-3</v>
      </c>
      <c r="K1303" s="9">
        <f t="shared" si="63"/>
        <v>0.5</v>
      </c>
      <c r="L1303" t="s">
        <v>3527</v>
      </c>
      <c r="M1303" s="1" t="str">
        <f t="array" ref="M1303">INDEX($P$2:$P$34, MATCH(MIN(ABS($O$2:$O$34 - K1303)), ABS($O$2:$O$34 - K1303), 0))</f>
        <v>26 SEM</v>
      </c>
      <c r="N1303" s="19">
        <f t="shared" si="62"/>
        <v>3.2000000000000001E-2</v>
      </c>
    </row>
    <row r="1304" spans="1:14" x14ac:dyDescent="0.25">
      <c r="A1304" t="s">
        <v>3532</v>
      </c>
      <c r="B1304" t="s">
        <v>3533</v>
      </c>
      <c r="C1304" t="s">
        <v>3533</v>
      </c>
      <c r="D1304" s="7">
        <v>45127</v>
      </c>
      <c r="E1304" s="7">
        <v>45154</v>
      </c>
      <c r="F1304">
        <v>5.9</v>
      </c>
      <c r="G1304" t="s">
        <v>153</v>
      </c>
      <c r="H1304">
        <v>27</v>
      </c>
      <c r="I1304">
        <v>2.9420000000000002E-2</v>
      </c>
      <c r="J1304" s="8">
        <f t="shared" si="61"/>
        <v>2.9580000000000002E-2</v>
      </c>
      <c r="K1304" s="9">
        <f t="shared" si="63"/>
        <v>7.0000000000000007E-2</v>
      </c>
      <c r="L1304" t="s">
        <v>3534</v>
      </c>
      <c r="M1304" s="1" t="str">
        <f t="array" ref="M1304">INDEX($P$2:$P$34, MATCH(MIN(ABS($O$2:$O$34 - K1304)), ABS($O$2:$O$34 - K1304), 0))</f>
        <v>1 MOIS</v>
      </c>
      <c r="N1304" s="19">
        <f t="shared" si="62"/>
        <v>5.9000000000000004E-2</v>
      </c>
    </row>
    <row r="1305" spans="1:14" x14ac:dyDescent="0.25">
      <c r="A1305" t="s">
        <v>3535</v>
      </c>
      <c r="B1305" t="s">
        <v>3536</v>
      </c>
      <c r="C1305" t="s">
        <v>3537</v>
      </c>
      <c r="D1305" s="7">
        <v>45128</v>
      </c>
      <c r="E1305" s="7">
        <v>45310</v>
      </c>
      <c r="F1305">
        <v>3.61</v>
      </c>
      <c r="G1305" t="s">
        <v>27</v>
      </c>
      <c r="H1305">
        <v>182</v>
      </c>
      <c r="I1305">
        <v>3.082E-2</v>
      </c>
      <c r="J1305" s="8">
        <f t="shared" si="61"/>
        <v>5.28E-3</v>
      </c>
      <c r="K1305" s="9">
        <f t="shared" si="63"/>
        <v>0.5</v>
      </c>
      <c r="L1305" t="s">
        <v>3538</v>
      </c>
      <c r="M1305" s="1" t="str">
        <f t="array" ref="M1305">INDEX($P$2:$P$34, MATCH(MIN(ABS($O$2:$O$34 - K1305)), ABS($O$2:$O$34 - K1305), 0))</f>
        <v>26 SEM</v>
      </c>
      <c r="N1305" s="19">
        <f t="shared" si="62"/>
        <v>3.61E-2</v>
      </c>
    </row>
    <row r="1306" spans="1:14" x14ac:dyDescent="0.25">
      <c r="A1306" t="s">
        <v>3539</v>
      </c>
      <c r="B1306" t="s">
        <v>3540</v>
      </c>
      <c r="C1306" t="s">
        <v>3540</v>
      </c>
      <c r="D1306" s="7">
        <v>45132</v>
      </c>
      <c r="E1306" s="7">
        <v>45224</v>
      </c>
      <c r="F1306">
        <v>3.69</v>
      </c>
      <c r="G1306" t="s">
        <v>3162</v>
      </c>
      <c r="H1306">
        <v>92</v>
      </c>
      <c r="I1306">
        <v>2.9919999999999999E-2</v>
      </c>
      <c r="J1306" s="8">
        <f t="shared" si="61"/>
        <v>6.9800000000000036E-3</v>
      </c>
      <c r="K1306" s="9">
        <f t="shared" si="63"/>
        <v>0.25</v>
      </c>
      <c r="L1306" t="s">
        <v>3541</v>
      </c>
      <c r="M1306" s="1" t="str">
        <f t="array" ref="M1306">INDEX($P$2:$P$34, MATCH(MIN(ABS($O$2:$O$34 - K1306)), ABS($O$2:$O$34 - K1306), 0))</f>
        <v>13 SEM</v>
      </c>
      <c r="N1306" s="19">
        <f t="shared" si="62"/>
        <v>3.6900000000000002E-2</v>
      </c>
    </row>
    <row r="1307" spans="1:14" x14ac:dyDescent="0.25">
      <c r="A1307" t="s">
        <v>3542</v>
      </c>
      <c r="B1307" t="s">
        <v>3543</v>
      </c>
      <c r="C1307" t="s">
        <v>3543</v>
      </c>
      <c r="D1307" s="7">
        <v>45132</v>
      </c>
      <c r="E1307" s="7">
        <v>45222</v>
      </c>
      <c r="F1307">
        <v>5.9</v>
      </c>
      <c r="G1307" t="s">
        <v>153</v>
      </c>
      <c r="H1307">
        <v>90</v>
      </c>
      <c r="I1307">
        <v>2.9909999999999999E-2</v>
      </c>
      <c r="J1307" s="8">
        <f t="shared" si="61"/>
        <v>2.9090000000000005E-2</v>
      </c>
      <c r="K1307" s="9">
        <f t="shared" si="63"/>
        <v>0.25</v>
      </c>
      <c r="L1307" t="s">
        <v>3541</v>
      </c>
      <c r="M1307" s="1" t="str">
        <f t="array" ref="M1307">INDEX($P$2:$P$34, MATCH(MIN(ABS($O$2:$O$34 - K1307)), ABS($O$2:$O$34 - K1307), 0))</f>
        <v>13 SEM</v>
      </c>
      <c r="N1307" s="19">
        <f t="shared" si="62"/>
        <v>5.9000000000000004E-2</v>
      </c>
    </row>
    <row r="1308" spans="1:14" x14ac:dyDescent="0.25">
      <c r="A1308" t="s">
        <v>3544</v>
      </c>
      <c r="B1308" t="s">
        <v>3545</v>
      </c>
      <c r="C1308" t="s">
        <v>3545</v>
      </c>
      <c r="D1308" s="7">
        <v>45134</v>
      </c>
      <c r="E1308" s="7">
        <v>45317</v>
      </c>
      <c r="F1308">
        <v>3.5</v>
      </c>
      <c r="G1308" t="s">
        <v>782</v>
      </c>
      <c r="H1308">
        <v>183</v>
      </c>
      <c r="I1308">
        <v>3.0759999999999999E-2</v>
      </c>
      <c r="J1308" s="8">
        <f t="shared" si="61"/>
        <v>4.2400000000000042E-3</v>
      </c>
      <c r="K1308" s="9">
        <f t="shared" si="63"/>
        <v>0.5</v>
      </c>
      <c r="L1308" t="s">
        <v>3546</v>
      </c>
      <c r="M1308" s="1" t="str">
        <f t="array" ref="M1308">INDEX($P$2:$P$34, MATCH(MIN(ABS($O$2:$O$34 - K1308)), ABS($O$2:$O$34 - K1308), 0))</f>
        <v>26 SEM</v>
      </c>
      <c r="N1308" s="19">
        <f t="shared" si="62"/>
        <v>3.5000000000000003E-2</v>
      </c>
    </row>
    <row r="1309" spans="1:14" x14ac:dyDescent="0.25">
      <c r="A1309" t="s">
        <v>3547</v>
      </c>
      <c r="B1309" t="s">
        <v>3548</v>
      </c>
      <c r="C1309" t="s">
        <v>3548</v>
      </c>
      <c r="D1309" s="7">
        <v>45135</v>
      </c>
      <c r="E1309" s="7">
        <v>45226</v>
      </c>
      <c r="F1309">
        <v>2.5</v>
      </c>
      <c r="G1309" t="s">
        <v>95</v>
      </c>
      <c r="H1309">
        <v>91</v>
      </c>
      <c r="I1309">
        <v>3.0009999999999998E-2</v>
      </c>
      <c r="J1309" s="8">
        <f t="shared" si="61"/>
        <v>-5.0099999999999971E-3</v>
      </c>
      <c r="K1309" s="9">
        <f t="shared" si="63"/>
        <v>0.25</v>
      </c>
      <c r="L1309" t="s">
        <v>3549</v>
      </c>
      <c r="M1309" s="1" t="str">
        <f t="array" ref="M1309">INDEX($P$2:$P$34, MATCH(MIN(ABS($O$2:$O$34 - K1309)), ABS($O$2:$O$34 - K1309), 0))</f>
        <v>13 SEM</v>
      </c>
      <c r="N1309" s="19">
        <f t="shared" si="62"/>
        <v>2.5000000000000001E-2</v>
      </c>
    </row>
    <row r="1310" spans="1:14" x14ac:dyDescent="0.25">
      <c r="A1310" t="s">
        <v>3550</v>
      </c>
      <c r="B1310" t="s">
        <v>3551</v>
      </c>
      <c r="C1310" t="s">
        <v>3552</v>
      </c>
      <c r="D1310" s="7">
        <v>45135</v>
      </c>
      <c r="E1310" s="7">
        <v>45499</v>
      </c>
      <c r="F1310">
        <v>3.56</v>
      </c>
      <c r="G1310" t="s">
        <v>106</v>
      </c>
      <c r="H1310">
        <v>364</v>
      </c>
      <c r="I1310">
        <v>3.2629999999999999E-2</v>
      </c>
      <c r="J1310" s="8">
        <f t="shared" si="61"/>
        <v>2.9700000000000004E-3</v>
      </c>
      <c r="K1310" s="9">
        <f t="shared" si="63"/>
        <v>1</v>
      </c>
      <c r="L1310" t="s">
        <v>3549</v>
      </c>
      <c r="M1310" s="1" t="str">
        <f t="array" ref="M1310">INDEX($P$2:$P$34, MATCH(MIN(ABS($O$2:$O$34 - K1310)), ABS($O$2:$O$34 - K1310), 0))</f>
        <v>52 SEM</v>
      </c>
      <c r="N1310" s="19">
        <f t="shared" si="62"/>
        <v>3.56E-2</v>
      </c>
    </row>
    <row r="1311" spans="1:14" x14ac:dyDescent="0.25">
      <c r="A1311" t="s">
        <v>3553</v>
      </c>
      <c r="B1311" t="s">
        <v>3554</v>
      </c>
      <c r="C1311" t="s">
        <v>3554</v>
      </c>
      <c r="D1311" s="7">
        <v>45138</v>
      </c>
      <c r="E1311" s="7">
        <v>46601</v>
      </c>
      <c r="F1311">
        <v>4.3099999999999996</v>
      </c>
      <c r="G1311" t="s">
        <v>264</v>
      </c>
      <c r="H1311">
        <v>1463</v>
      </c>
      <c r="I1311">
        <v>3.7139999999999999E-2</v>
      </c>
      <c r="J1311" s="8">
        <f t="shared" si="61"/>
        <v>5.96E-3</v>
      </c>
      <c r="K1311" s="9">
        <f t="shared" si="63"/>
        <v>4</v>
      </c>
      <c r="L1311" t="s">
        <v>3555</v>
      </c>
      <c r="M1311" s="1" t="str">
        <f t="array" ref="M1311">INDEX($P$2:$P$34, MATCH(MIN(ABS($O$2:$O$34 - K1311)), ABS($O$2:$O$34 - K1311), 0))</f>
        <v>4 ANS</v>
      </c>
      <c r="N1311" s="19">
        <f t="shared" si="62"/>
        <v>4.3099999999999999E-2</v>
      </c>
    </row>
    <row r="1312" spans="1:14" x14ac:dyDescent="0.25">
      <c r="A1312" t="s">
        <v>3556</v>
      </c>
      <c r="B1312" t="s">
        <v>3557</v>
      </c>
      <c r="C1312" t="s">
        <v>3557</v>
      </c>
      <c r="D1312" s="7">
        <v>45138</v>
      </c>
      <c r="E1312" s="7">
        <v>45505</v>
      </c>
      <c r="F1312">
        <v>3.5</v>
      </c>
      <c r="G1312" t="s">
        <v>41</v>
      </c>
      <c r="H1312">
        <v>367</v>
      </c>
      <c r="I1312">
        <v>3.3079999999999998E-2</v>
      </c>
      <c r="J1312" s="8">
        <f t="shared" si="61"/>
        <v>1.920000000000005E-3</v>
      </c>
      <c r="K1312" s="9">
        <f t="shared" si="63"/>
        <v>1</v>
      </c>
      <c r="L1312" t="s">
        <v>3555</v>
      </c>
      <c r="M1312" s="1" t="str">
        <f t="array" ref="M1312">INDEX($P$2:$P$34, MATCH(MIN(ABS($O$2:$O$34 - K1312)), ABS($O$2:$O$34 - K1312), 0))</f>
        <v>52 SEM</v>
      </c>
      <c r="N1312" s="19">
        <f t="shared" si="62"/>
        <v>3.5000000000000003E-2</v>
      </c>
    </row>
    <row r="1313" spans="1:14" x14ac:dyDescent="0.25">
      <c r="A1313" t="s">
        <v>3558</v>
      </c>
      <c r="B1313" t="s">
        <v>3559</v>
      </c>
      <c r="C1313" t="s">
        <v>3559</v>
      </c>
      <c r="D1313" s="7">
        <v>45138</v>
      </c>
      <c r="E1313" s="7">
        <v>45504</v>
      </c>
      <c r="F1313">
        <v>3.56</v>
      </c>
      <c r="G1313" t="s">
        <v>118</v>
      </c>
      <c r="H1313">
        <v>366</v>
      </c>
      <c r="I1313">
        <v>3.3070000000000002E-2</v>
      </c>
      <c r="J1313" s="8">
        <f t="shared" si="61"/>
        <v>2.5299999999999975E-3</v>
      </c>
      <c r="K1313" s="9">
        <f t="shared" si="63"/>
        <v>1</v>
      </c>
      <c r="L1313" t="s">
        <v>3555</v>
      </c>
      <c r="M1313" s="1" t="str">
        <f t="array" ref="M1313">INDEX($P$2:$P$34, MATCH(MIN(ABS($O$2:$O$34 - K1313)), ABS($O$2:$O$34 - K1313), 0))</f>
        <v>52 SEM</v>
      </c>
      <c r="N1313" s="19">
        <f t="shared" si="62"/>
        <v>3.56E-2</v>
      </c>
    </row>
    <row r="1314" spans="1:14" x14ac:dyDescent="0.25">
      <c r="A1314" t="s">
        <v>3560</v>
      </c>
      <c r="B1314" t="s">
        <v>3561</v>
      </c>
      <c r="C1314" t="s">
        <v>3561</v>
      </c>
      <c r="D1314" s="7">
        <v>45138</v>
      </c>
      <c r="E1314" s="7">
        <v>45412</v>
      </c>
      <c r="F1314">
        <v>3.42</v>
      </c>
      <c r="G1314" t="s">
        <v>118</v>
      </c>
      <c r="H1314">
        <v>274</v>
      </c>
      <c r="I1314">
        <v>3.1510000000000003E-2</v>
      </c>
      <c r="J1314" s="8">
        <f t="shared" si="61"/>
        <v>2.6899999999999979E-3</v>
      </c>
      <c r="K1314" s="9">
        <f t="shared" si="63"/>
        <v>0.75</v>
      </c>
      <c r="L1314" t="s">
        <v>3555</v>
      </c>
      <c r="M1314" s="1" t="str">
        <f t="array" ref="M1314">INDEX($P$2:$P$34, MATCH(MIN(ABS($O$2:$O$34 - K1314)), ABS($O$2:$O$34 - K1314), 0))</f>
        <v>26 SEM</v>
      </c>
      <c r="N1314" s="19">
        <f t="shared" si="62"/>
        <v>3.4200000000000001E-2</v>
      </c>
    </row>
    <row r="1315" spans="1:14" x14ac:dyDescent="0.25">
      <c r="A1315" t="s">
        <v>3562</v>
      </c>
      <c r="B1315" t="s">
        <v>3563</v>
      </c>
      <c r="C1315" t="s">
        <v>3563</v>
      </c>
      <c r="D1315" s="7">
        <v>45138</v>
      </c>
      <c r="E1315" s="7">
        <v>45322</v>
      </c>
      <c r="F1315">
        <v>3.27</v>
      </c>
      <c r="G1315" t="s">
        <v>118</v>
      </c>
      <c r="H1315">
        <v>184</v>
      </c>
      <c r="I1315">
        <v>3.058E-2</v>
      </c>
      <c r="J1315" s="8">
        <f t="shared" si="61"/>
        <v>2.1200000000000004E-3</v>
      </c>
      <c r="K1315" s="9">
        <f t="shared" si="63"/>
        <v>0.5</v>
      </c>
      <c r="L1315" t="s">
        <v>3555</v>
      </c>
      <c r="M1315" s="1" t="str">
        <f t="array" ref="M1315">INDEX($P$2:$P$34, MATCH(MIN(ABS($O$2:$O$34 - K1315)), ABS($O$2:$O$34 - K1315), 0))</f>
        <v>26 SEM</v>
      </c>
      <c r="N1315" s="19">
        <f t="shared" si="62"/>
        <v>3.27E-2</v>
      </c>
    </row>
    <row r="1316" spans="1:14" x14ac:dyDescent="0.25">
      <c r="A1316" t="s">
        <v>3564</v>
      </c>
      <c r="B1316" t="s">
        <v>3554</v>
      </c>
      <c r="C1316" t="s">
        <v>3554</v>
      </c>
      <c r="D1316" s="7">
        <v>45138</v>
      </c>
      <c r="E1316" s="7">
        <v>46601</v>
      </c>
      <c r="F1316">
        <v>4.3099999999999996</v>
      </c>
      <c r="G1316" t="s">
        <v>264</v>
      </c>
      <c r="H1316">
        <v>1463</v>
      </c>
      <c r="I1316">
        <v>3.7139999999999999E-2</v>
      </c>
      <c r="J1316" s="8">
        <f t="shared" si="61"/>
        <v>5.96E-3</v>
      </c>
      <c r="K1316" s="9">
        <f t="shared" si="63"/>
        <v>4</v>
      </c>
      <c r="L1316" t="s">
        <v>3555</v>
      </c>
      <c r="M1316" s="1" t="str">
        <f t="array" ref="M1316">INDEX($P$2:$P$34, MATCH(MIN(ABS($O$2:$O$34 - K1316)), ABS($O$2:$O$34 - K1316), 0))</f>
        <v>4 ANS</v>
      </c>
      <c r="N1316" s="19">
        <f t="shared" si="62"/>
        <v>4.3099999999999999E-2</v>
      </c>
    </row>
    <row r="1317" spans="1:14" x14ac:dyDescent="0.25">
      <c r="A1317" t="s">
        <v>3565</v>
      </c>
      <c r="B1317" t="s">
        <v>3566</v>
      </c>
      <c r="C1317" t="s">
        <v>3566</v>
      </c>
      <c r="D1317" s="7">
        <v>45139</v>
      </c>
      <c r="E1317" s="7">
        <v>45230</v>
      </c>
      <c r="F1317">
        <v>3.07</v>
      </c>
      <c r="G1317" t="s">
        <v>2886</v>
      </c>
      <c r="H1317">
        <v>91</v>
      </c>
      <c r="I1317">
        <v>2.981E-2</v>
      </c>
      <c r="J1317" s="8">
        <f t="shared" si="61"/>
        <v>8.8999999999999843E-4</v>
      </c>
      <c r="K1317" s="9">
        <f t="shared" si="63"/>
        <v>0.25</v>
      </c>
      <c r="L1317" t="s">
        <v>3567</v>
      </c>
      <c r="M1317" s="1" t="str">
        <f t="array" ref="M1317">INDEX($P$2:$P$34, MATCH(MIN(ABS($O$2:$O$34 - K1317)), ABS($O$2:$O$34 - K1317), 0))</f>
        <v>13 SEM</v>
      </c>
      <c r="N1317" s="19">
        <f t="shared" si="62"/>
        <v>3.0699999999999998E-2</v>
      </c>
    </row>
    <row r="1318" spans="1:14" x14ac:dyDescent="0.25">
      <c r="A1318" t="s">
        <v>3568</v>
      </c>
      <c r="B1318" t="s">
        <v>3569</v>
      </c>
      <c r="C1318" t="s">
        <v>3569</v>
      </c>
      <c r="D1318" s="7">
        <v>45139</v>
      </c>
      <c r="E1318" s="7">
        <v>45504</v>
      </c>
      <c r="F1318">
        <v>3.76</v>
      </c>
      <c r="G1318" t="s">
        <v>285</v>
      </c>
      <c r="H1318">
        <v>365</v>
      </c>
      <c r="I1318">
        <v>3.3070000000000002E-2</v>
      </c>
      <c r="J1318" s="8">
        <f t="shared" si="61"/>
        <v>4.5299999999999924E-3</v>
      </c>
      <c r="K1318" s="9">
        <f t="shared" si="63"/>
        <v>1</v>
      </c>
      <c r="L1318" t="s">
        <v>3567</v>
      </c>
      <c r="M1318" s="1" t="str">
        <f t="array" ref="M1318">INDEX($P$2:$P$34, MATCH(MIN(ABS($O$2:$O$34 - K1318)), ABS($O$2:$O$34 - K1318), 0))</f>
        <v>52 SEM</v>
      </c>
      <c r="N1318" s="19">
        <f t="shared" si="62"/>
        <v>3.7599999999999995E-2</v>
      </c>
    </row>
    <row r="1319" spans="1:14" x14ac:dyDescent="0.25">
      <c r="A1319" t="s">
        <v>3570</v>
      </c>
      <c r="B1319" t="s">
        <v>3571</v>
      </c>
      <c r="C1319" t="s">
        <v>3571</v>
      </c>
      <c r="D1319" s="7">
        <v>45139</v>
      </c>
      <c r="E1319" s="7">
        <v>45323</v>
      </c>
      <c r="F1319">
        <v>3</v>
      </c>
      <c r="G1319" t="s">
        <v>95</v>
      </c>
      <c r="H1319">
        <v>184</v>
      </c>
      <c r="I1319">
        <v>3.0509999999999999E-2</v>
      </c>
      <c r="J1319" s="8">
        <f t="shared" si="61"/>
        <v>-5.1000000000000004E-4</v>
      </c>
      <c r="K1319" s="9">
        <f t="shared" si="63"/>
        <v>0.5</v>
      </c>
      <c r="L1319" t="s">
        <v>3567</v>
      </c>
      <c r="M1319" s="1" t="str">
        <f t="array" ref="M1319">INDEX($P$2:$P$34, MATCH(MIN(ABS($O$2:$O$34 - K1319)), ABS($O$2:$O$34 - K1319), 0))</f>
        <v>26 SEM</v>
      </c>
      <c r="N1319" s="19">
        <f t="shared" si="62"/>
        <v>0.03</v>
      </c>
    </row>
    <row r="1320" spans="1:14" x14ac:dyDescent="0.25">
      <c r="A1320" t="s">
        <v>3572</v>
      </c>
      <c r="B1320" t="s">
        <v>3573</v>
      </c>
      <c r="C1320" t="s">
        <v>3573</v>
      </c>
      <c r="D1320" s="7">
        <v>45140</v>
      </c>
      <c r="E1320" s="7">
        <v>45324</v>
      </c>
      <c r="F1320">
        <v>2.7</v>
      </c>
      <c r="G1320" t="s">
        <v>95</v>
      </c>
      <c r="H1320">
        <v>184</v>
      </c>
      <c r="I1320">
        <v>3.0530000000000002E-2</v>
      </c>
      <c r="J1320" s="8">
        <f t="shared" si="61"/>
        <v>-3.5299999999999984E-3</v>
      </c>
      <c r="K1320" s="9">
        <f t="shared" si="63"/>
        <v>0.5</v>
      </c>
      <c r="L1320" t="s">
        <v>3574</v>
      </c>
      <c r="M1320" s="1" t="str">
        <f t="array" ref="M1320">INDEX($P$2:$P$34, MATCH(MIN(ABS($O$2:$O$34 - K1320)), ABS($O$2:$O$34 - K1320), 0))</f>
        <v>26 SEM</v>
      </c>
      <c r="N1320" s="19">
        <f t="shared" si="62"/>
        <v>2.7000000000000003E-2</v>
      </c>
    </row>
    <row r="1321" spans="1:14" x14ac:dyDescent="0.25">
      <c r="A1321" t="s">
        <v>3575</v>
      </c>
      <c r="B1321" t="s">
        <v>3576</v>
      </c>
      <c r="C1321" t="s">
        <v>3576</v>
      </c>
      <c r="D1321" s="7">
        <v>45142</v>
      </c>
      <c r="E1321" s="7">
        <v>45555</v>
      </c>
      <c r="F1321">
        <v>3.8</v>
      </c>
      <c r="G1321" t="s">
        <v>41</v>
      </c>
      <c r="H1321">
        <v>413</v>
      </c>
      <c r="I1321">
        <v>3.3570000000000003E-2</v>
      </c>
      <c r="J1321" s="8">
        <f t="shared" si="61"/>
        <v>4.4299999999999964E-3</v>
      </c>
      <c r="K1321" s="9">
        <f t="shared" si="63"/>
        <v>1</v>
      </c>
      <c r="L1321" t="s">
        <v>3577</v>
      </c>
      <c r="M1321" s="1" t="str">
        <f t="array" ref="M1321">INDEX($P$2:$P$34, MATCH(MIN(ABS($O$2:$O$34 - K1321)), ABS($O$2:$O$34 - K1321), 0))</f>
        <v>52 SEM</v>
      </c>
      <c r="N1321" s="19">
        <f t="shared" si="62"/>
        <v>3.7999999999999999E-2</v>
      </c>
    </row>
    <row r="1322" spans="1:14" x14ac:dyDescent="0.25">
      <c r="A1322" t="s">
        <v>3578</v>
      </c>
      <c r="B1322" t="s">
        <v>3579</v>
      </c>
      <c r="C1322" t="s">
        <v>3579</v>
      </c>
      <c r="D1322" s="7">
        <v>45142</v>
      </c>
      <c r="E1322" s="7">
        <v>45236</v>
      </c>
      <c r="F1322">
        <v>3.3</v>
      </c>
      <c r="G1322" t="s">
        <v>95</v>
      </c>
      <c r="H1322">
        <v>94</v>
      </c>
      <c r="I1322">
        <v>2.9850000000000002E-2</v>
      </c>
      <c r="J1322" s="8">
        <f t="shared" si="61"/>
        <v>3.15E-3</v>
      </c>
      <c r="K1322" s="9">
        <f t="shared" si="63"/>
        <v>0.26</v>
      </c>
      <c r="L1322" t="s">
        <v>3577</v>
      </c>
      <c r="M1322" s="1" t="str">
        <f t="array" ref="M1322">INDEX($P$2:$P$34, MATCH(MIN(ABS($O$2:$O$34 - K1322)), ABS($O$2:$O$34 - K1322), 0))</f>
        <v>13 SEM</v>
      </c>
      <c r="N1322" s="19">
        <f t="shared" si="62"/>
        <v>3.3000000000000002E-2</v>
      </c>
    </row>
    <row r="1323" spans="1:14" x14ac:dyDescent="0.25">
      <c r="A1323" t="s">
        <v>3580</v>
      </c>
      <c r="B1323" t="s">
        <v>3581</v>
      </c>
      <c r="C1323" t="s">
        <v>3581</v>
      </c>
      <c r="D1323" s="7">
        <v>45145</v>
      </c>
      <c r="E1323" s="7">
        <v>45329</v>
      </c>
      <c r="F1323">
        <v>3.4</v>
      </c>
      <c r="G1323" t="s">
        <v>95</v>
      </c>
      <c r="H1323">
        <v>184</v>
      </c>
      <c r="I1323">
        <v>3.048E-2</v>
      </c>
      <c r="J1323" s="8">
        <f t="shared" si="61"/>
        <v>3.5200000000000023E-3</v>
      </c>
      <c r="K1323" s="9">
        <f t="shared" si="63"/>
        <v>0.5</v>
      </c>
      <c r="L1323" t="s">
        <v>3582</v>
      </c>
      <c r="M1323" s="1" t="str">
        <f t="array" ref="M1323">INDEX($P$2:$P$34, MATCH(MIN(ABS($O$2:$O$34 - K1323)), ABS($O$2:$O$34 - K1323), 0))</f>
        <v>26 SEM</v>
      </c>
      <c r="N1323" s="19">
        <f t="shared" si="62"/>
        <v>3.4000000000000002E-2</v>
      </c>
    </row>
    <row r="1324" spans="1:14" x14ac:dyDescent="0.25">
      <c r="A1324" t="s">
        <v>3583</v>
      </c>
      <c r="B1324" t="s">
        <v>3584</v>
      </c>
      <c r="C1324" t="s">
        <v>3584</v>
      </c>
      <c r="D1324" s="7">
        <v>45146</v>
      </c>
      <c r="E1324" s="7">
        <v>45330</v>
      </c>
      <c r="F1324">
        <v>3.25</v>
      </c>
      <c r="G1324" t="s">
        <v>183</v>
      </c>
      <c r="H1324">
        <v>184</v>
      </c>
      <c r="I1324">
        <v>3.049E-2</v>
      </c>
      <c r="J1324" s="8">
        <f t="shared" si="61"/>
        <v>2.0100000000000014E-3</v>
      </c>
      <c r="K1324" s="9">
        <f t="shared" si="63"/>
        <v>0.5</v>
      </c>
      <c r="L1324" t="s">
        <v>3585</v>
      </c>
      <c r="M1324" s="1" t="str">
        <f t="array" ref="M1324">INDEX($P$2:$P$34, MATCH(MIN(ABS($O$2:$O$34 - K1324)), ABS($O$2:$O$34 - K1324), 0))</f>
        <v>26 SEM</v>
      </c>
      <c r="N1324" s="19">
        <f t="shared" si="62"/>
        <v>3.2500000000000001E-2</v>
      </c>
    </row>
    <row r="1325" spans="1:14" x14ac:dyDescent="0.25">
      <c r="A1325" t="s">
        <v>3586</v>
      </c>
      <c r="B1325" t="s">
        <v>3587</v>
      </c>
      <c r="C1325" t="s">
        <v>3587</v>
      </c>
      <c r="D1325" s="7">
        <v>45147</v>
      </c>
      <c r="E1325" s="7">
        <v>45331</v>
      </c>
      <c r="F1325">
        <v>2.5</v>
      </c>
      <c r="G1325" t="s">
        <v>95</v>
      </c>
      <c r="H1325">
        <v>184</v>
      </c>
      <c r="I1325">
        <v>3.0499999999999999E-2</v>
      </c>
      <c r="J1325" s="8">
        <f t="shared" si="61"/>
        <v>-5.4999999999999979E-3</v>
      </c>
      <c r="K1325" s="9">
        <f t="shared" si="63"/>
        <v>0.5</v>
      </c>
      <c r="L1325" t="s">
        <v>3588</v>
      </c>
      <c r="M1325" s="1" t="str">
        <f t="array" ref="M1325">INDEX($P$2:$P$34, MATCH(MIN(ABS($O$2:$O$34 - K1325)), ABS($O$2:$O$34 - K1325), 0))</f>
        <v>26 SEM</v>
      </c>
      <c r="N1325" s="19">
        <f t="shared" si="62"/>
        <v>2.5000000000000001E-2</v>
      </c>
    </row>
    <row r="1326" spans="1:14" x14ac:dyDescent="0.25">
      <c r="A1326" t="s">
        <v>3589</v>
      </c>
      <c r="B1326" t="s">
        <v>3590</v>
      </c>
      <c r="C1326" t="s">
        <v>3590</v>
      </c>
      <c r="D1326" s="7">
        <v>45148</v>
      </c>
      <c r="E1326" s="7">
        <v>45331</v>
      </c>
      <c r="F1326">
        <v>3</v>
      </c>
      <c r="G1326" t="s">
        <v>95</v>
      </c>
      <c r="H1326">
        <v>183</v>
      </c>
      <c r="I1326">
        <v>3.0509999999999999E-2</v>
      </c>
      <c r="J1326" s="8">
        <f t="shared" si="61"/>
        <v>-5.1000000000000004E-4</v>
      </c>
      <c r="K1326" s="9">
        <f t="shared" si="63"/>
        <v>0.5</v>
      </c>
      <c r="L1326" t="s">
        <v>3591</v>
      </c>
      <c r="M1326" s="1" t="str">
        <f t="array" ref="M1326">INDEX($P$2:$P$34, MATCH(MIN(ABS($O$2:$O$34 - K1326)), ABS($O$2:$O$34 - K1326), 0))</f>
        <v>26 SEM</v>
      </c>
      <c r="N1326" s="19">
        <f t="shared" si="62"/>
        <v>0.03</v>
      </c>
    </row>
    <row r="1327" spans="1:14" x14ac:dyDescent="0.25">
      <c r="A1327" t="s">
        <v>3592</v>
      </c>
      <c r="B1327" t="s">
        <v>3593</v>
      </c>
      <c r="C1327" t="s">
        <v>3593</v>
      </c>
      <c r="D1327" s="7">
        <v>45149</v>
      </c>
      <c r="E1327" s="7">
        <v>45848</v>
      </c>
      <c r="F1327">
        <v>3.6</v>
      </c>
      <c r="G1327" t="s">
        <v>41</v>
      </c>
      <c r="H1327">
        <v>699</v>
      </c>
      <c r="I1327">
        <v>3.3849999999999998E-2</v>
      </c>
      <c r="J1327" s="8">
        <f t="shared" si="61"/>
        <v>2.1500000000000061E-3</v>
      </c>
      <c r="K1327" s="9">
        <f t="shared" si="63"/>
        <v>2</v>
      </c>
      <c r="L1327" t="s">
        <v>3594</v>
      </c>
      <c r="M1327" s="1" t="str">
        <f t="array" ref="M1327">INDEX($P$2:$P$34, MATCH(MIN(ABS($O$2:$O$34 - K1327)), ABS($O$2:$O$34 - K1327), 0))</f>
        <v>2 ANS</v>
      </c>
      <c r="N1327" s="19">
        <f t="shared" si="62"/>
        <v>3.6000000000000004E-2</v>
      </c>
    </row>
    <row r="1328" spans="1:14" x14ac:dyDescent="0.25">
      <c r="A1328" t="s">
        <v>3595</v>
      </c>
      <c r="B1328" t="s">
        <v>3596</v>
      </c>
      <c r="C1328" t="s">
        <v>3596</v>
      </c>
      <c r="D1328" s="7">
        <v>45154</v>
      </c>
      <c r="E1328" s="7">
        <v>45174</v>
      </c>
      <c r="F1328">
        <v>5.9</v>
      </c>
      <c r="G1328" t="s">
        <v>153</v>
      </c>
      <c r="H1328">
        <v>20</v>
      </c>
      <c r="I1328">
        <v>2.9389999999999999E-2</v>
      </c>
      <c r="J1328" s="8">
        <f t="shared" si="61"/>
        <v>2.9610000000000004E-2</v>
      </c>
      <c r="K1328" s="9">
        <f t="shared" si="63"/>
        <v>0.05</v>
      </c>
      <c r="L1328" t="s">
        <v>3597</v>
      </c>
      <c r="M1328" s="1" t="str">
        <f t="array" ref="M1328">INDEX($P$2:$P$34, MATCH(MIN(ABS($O$2:$O$34 - K1328)), ABS($O$2:$O$34 - K1328), 0))</f>
        <v>1 MOIS</v>
      </c>
      <c r="N1328" s="19">
        <f t="shared" si="62"/>
        <v>5.9000000000000004E-2</v>
      </c>
    </row>
    <row r="1329" spans="1:14" x14ac:dyDescent="0.25">
      <c r="A1329" t="s">
        <v>3598</v>
      </c>
      <c r="B1329" t="s">
        <v>3599</v>
      </c>
      <c r="C1329" t="s">
        <v>3599</v>
      </c>
      <c r="D1329" s="7">
        <v>45154</v>
      </c>
      <c r="E1329" s="7">
        <v>45310</v>
      </c>
      <c r="F1329">
        <v>3.7</v>
      </c>
      <c r="G1329" t="s">
        <v>95</v>
      </c>
      <c r="H1329">
        <v>156</v>
      </c>
      <c r="I1329">
        <v>2.9600000000000001E-2</v>
      </c>
      <c r="J1329" s="8">
        <f t="shared" si="61"/>
        <v>7.4000000000000038E-3</v>
      </c>
      <c r="K1329" s="9">
        <f t="shared" si="63"/>
        <v>0.43</v>
      </c>
      <c r="L1329" t="s">
        <v>3597</v>
      </c>
      <c r="M1329" s="1" t="str">
        <f t="array" ref="M1329">INDEX($P$2:$P$34, MATCH(MIN(ABS($O$2:$O$34 - K1329)), ABS($O$2:$O$34 - K1329), 0))</f>
        <v>26 SEM</v>
      </c>
      <c r="N1329" s="19">
        <f t="shared" si="62"/>
        <v>3.7000000000000005E-2</v>
      </c>
    </row>
    <row r="1330" spans="1:14" x14ac:dyDescent="0.25">
      <c r="A1330" t="s">
        <v>3600</v>
      </c>
      <c r="B1330" t="s">
        <v>3601</v>
      </c>
      <c r="C1330" t="s">
        <v>3601</v>
      </c>
      <c r="D1330" s="7">
        <v>45154</v>
      </c>
      <c r="E1330" s="7">
        <v>45520</v>
      </c>
      <c r="F1330">
        <v>3.3</v>
      </c>
      <c r="G1330" t="s">
        <v>95</v>
      </c>
      <c r="H1330">
        <v>366</v>
      </c>
      <c r="I1330">
        <v>3.2300000000000002E-2</v>
      </c>
      <c r="J1330" s="8">
        <f t="shared" si="61"/>
        <v>6.9999999999999923E-4</v>
      </c>
      <c r="K1330" s="9">
        <f t="shared" si="63"/>
        <v>1</v>
      </c>
      <c r="L1330" t="s">
        <v>3597</v>
      </c>
      <c r="M1330" s="1" t="str">
        <f t="array" ref="M1330">INDEX($P$2:$P$34, MATCH(MIN(ABS($O$2:$O$34 - K1330)), ABS($O$2:$O$34 - K1330), 0))</f>
        <v>52 SEM</v>
      </c>
      <c r="N1330" s="19">
        <f t="shared" si="62"/>
        <v>3.3000000000000002E-2</v>
      </c>
    </row>
    <row r="1331" spans="1:14" x14ac:dyDescent="0.25">
      <c r="A1331" t="s">
        <v>3602</v>
      </c>
      <c r="B1331" t="s">
        <v>3603</v>
      </c>
      <c r="C1331" t="s">
        <v>3603</v>
      </c>
      <c r="D1331" s="7">
        <v>45154</v>
      </c>
      <c r="E1331" s="7">
        <v>45334</v>
      </c>
      <c r="F1331">
        <v>3.35</v>
      </c>
      <c r="G1331" t="s">
        <v>95</v>
      </c>
      <c r="H1331">
        <v>180</v>
      </c>
      <c r="I1331">
        <v>2.9960000000000001E-2</v>
      </c>
      <c r="J1331" s="8">
        <f t="shared" si="61"/>
        <v>3.5400000000000015E-3</v>
      </c>
      <c r="K1331" s="9">
        <f t="shared" si="63"/>
        <v>0.49</v>
      </c>
      <c r="L1331" t="s">
        <v>3597</v>
      </c>
      <c r="M1331" s="1" t="str">
        <f t="array" ref="M1331">INDEX($P$2:$P$34, MATCH(MIN(ABS($O$2:$O$34 - K1331)), ABS($O$2:$O$34 - K1331), 0))</f>
        <v>26 SEM</v>
      </c>
      <c r="N1331" s="19">
        <f t="shared" si="62"/>
        <v>3.3500000000000002E-2</v>
      </c>
    </row>
    <row r="1332" spans="1:14" x14ac:dyDescent="0.25">
      <c r="A1332" t="s">
        <v>3604</v>
      </c>
      <c r="B1332" t="s">
        <v>3605</v>
      </c>
      <c r="C1332" t="s">
        <v>3605</v>
      </c>
      <c r="D1332" s="7">
        <v>45154</v>
      </c>
      <c r="E1332" s="7">
        <v>45236</v>
      </c>
      <c r="F1332">
        <v>3.25</v>
      </c>
      <c r="G1332" t="s">
        <v>95</v>
      </c>
      <c r="H1332">
        <v>82</v>
      </c>
      <c r="I1332">
        <v>2.954E-2</v>
      </c>
      <c r="J1332" s="8">
        <f t="shared" si="61"/>
        <v>2.9600000000000008E-3</v>
      </c>
      <c r="K1332" s="9">
        <f t="shared" si="63"/>
        <v>0.22</v>
      </c>
      <c r="L1332" t="s">
        <v>3597</v>
      </c>
      <c r="M1332" s="1" t="str">
        <f t="array" ref="M1332">INDEX($P$2:$P$34, MATCH(MIN(ABS($O$2:$O$34 - K1332)), ABS($O$2:$O$34 - K1332), 0))</f>
        <v>13 SEM</v>
      </c>
      <c r="N1332" s="19">
        <f t="shared" si="62"/>
        <v>3.2500000000000001E-2</v>
      </c>
    </row>
    <row r="1333" spans="1:14" x14ac:dyDescent="0.25">
      <c r="A1333" t="s">
        <v>3606</v>
      </c>
      <c r="B1333" t="s">
        <v>3607</v>
      </c>
      <c r="C1333" t="s">
        <v>3607</v>
      </c>
      <c r="D1333" s="7">
        <v>45156</v>
      </c>
      <c r="E1333" s="7">
        <v>45246</v>
      </c>
      <c r="F1333">
        <v>5.9</v>
      </c>
      <c r="G1333" t="s">
        <v>153</v>
      </c>
      <c r="H1333">
        <v>90</v>
      </c>
      <c r="I1333">
        <v>2.9870000000000001E-2</v>
      </c>
      <c r="J1333" s="8">
        <f t="shared" si="61"/>
        <v>2.9130000000000003E-2</v>
      </c>
      <c r="K1333" s="9">
        <f t="shared" si="63"/>
        <v>0.25</v>
      </c>
      <c r="L1333" t="s">
        <v>3608</v>
      </c>
      <c r="M1333" s="1" t="str">
        <f t="array" ref="M1333">INDEX($P$2:$P$34, MATCH(MIN(ABS($O$2:$O$34 - K1333)), ABS($O$2:$O$34 - K1333), 0))</f>
        <v>13 SEM</v>
      </c>
      <c r="N1333" s="19">
        <f t="shared" si="62"/>
        <v>5.9000000000000004E-2</v>
      </c>
    </row>
    <row r="1334" spans="1:14" x14ac:dyDescent="0.25">
      <c r="A1334" t="s">
        <v>3609</v>
      </c>
      <c r="B1334" t="s">
        <v>3610</v>
      </c>
      <c r="C1334" t="s">
        <v>3610</v>
      </c>
      <c r="D1334" s="7">
        <v>45156</v>
      </c>
      <c r="E1334" s="7">
        <v>45523</v>
      </c>
      <c r="F1334">
        <v>3.7</v>
      </c>
      <c r="G1334" t="s">
        <v>41</v>
      </c>
      <c r="H1334">
        <v>367</v>
      </c>
      <c r="I1334">
        <v>3.2390000000000002E-2</v>
      </c>
      <c r="J1334" s="8">
        <f t="shared" si="61"/>
        <v>4.610000000000003E-3</v>
      </c>
      <c r="K1334" s="9">
        <f t="shared" si="63"/>
        <v>1</v>
      </c>
      <c r="L1334" t="s">
        <v>3608</v>
      </c>
      <c r="M1334" s="1" t="str">
        <f t="array" ref="M1334">INDEX($P$2:$P$34, MATCH(MIN(ABS($O$2:$O$34 - K1334)), ABS($O$2:$O$34 - K1334), 0))</f>
        <v>52 SEM</v>
      </c>
      <c r="N1334" s="19">
        <f t="shared" si="62"/>
        <v>3.7000000000000005E-2</v>
      </c>
    </row>
    <row r="1335" spans="1:14" x14ac:dyDescent="0.25">
      <c r="A1335" t="s">
        <v>3611</v>
      </c>
      <c r="B1335" t="s">
        <v>3612</v>
      </c>
      <c r="C1335" t="s">
        <v>3612</v>
      </c>
      <c r="D1335" s="7">
        <v>45160</v>
      </c>
      <c r="E1335" s="7">
        <v>45250</v>
      </c>
      <c r="F1335">
        <v>5.9</v>
      </c>
      <c r="G1335" t="s">
        <v>153</v>
      </c>
      <c r="H1335">
        <v>90</v>
      </c>
      <c r="I1335">
        <v>2.998E-2</v>
      </c>
      <c r="J1335" s="8">
        <f t="shared" si="61"/>
        <v>2.9020000000000004E-2</v>
      </c>
      <c r="K1335" s="9">
        <f t="shared" si="63"/>
        <v>0.25</v>
      </c>
      <c r="L1335" t="s">
        <v>3613</v>
      </c>
      <c r="M1335" s="1" t="str">
        <f t="array" ref="M1335">INDEX($P$2:$P$34, MATCH(MIN(ABS($O$2:$O$34 - K1335)), ABS($O$2:$O$34 - K1335), 0))</f>
        <v>13 SEM</v>
      </c>
      <c r="N1335" s="19">
        <f t="shared" si="62"/>
        <v>5.9000000000000004E-2</v>
      </c>
    </row>
    <row r="1336" spans="1:14" x14ac:dyDescent="0.25">
      <c r="A1336" t="s">
        <v>3614</v>
      </c>
      <c r="B1336" t="s">
        <v>3615</v>
      </c>
      <c r="C1336" t="s">
        <v>3615</v>
      </c>
      <c r="D1336" s="7">
        <v>45162</v>
      </c>
      <c r="E1336" s="7">
        <v>45254</v>
      </c>
      <c r="F1336">
        <v>3</v>
      </c>
      <c r="G1336" t="s">
        <v>95</v>
      </c>
      <c r="H1336">
        <v>92</v>
      </c>
      <c r="I1336">
        <v>3.0089999999999999E-2</v>
      </c>
      <c r="J1336" s="8">
        <f t="shared" si="61"/>
        <v>-8.9999999999999802E-5</v>
      </c>
      <c r="K1336" s="9">
        <f t="shared" si="63"/>
        <v>0.25</v>
      </c>
      <c r="L1336" t="s">
        <v>3616</v>
      </c>
      <c r="M1336" s="1" t="str">
        <f t="array" ref="M1336">INDEX($P$2:$P$34, MATCH(MIN(ABS($O$2:$O$34 - K1336)), ABS($O$2:$O$34 - K1336), 0))</f>
        <v>13 SEM</v>
      </c>
      <c r="N1336" s="19">
        <f t="shared" si="62"/>
        <v>0.03</v>
      </c>
    </row>
    <row r="1337" spans="1:14" x14ac:dyDescent="0.25">
      <c r="A1337" t="s">
        <v>3617</v>
      </c>
      <c r="B1337" t="s">
        <v>3618</v>
      </c>
      <c r="C1337" t="s">
        <v>3618</v>
      </c>
      <c r="D1337" s="7">
        <v>45166</v>
      </c>
      <c r="E1337" s="7">
        <v>45257</v>
      </c>
      <c r="F1337">
        <v>5.9</v>
      </c>
      <c r="G1337" t="s">
        <v>153</v>
      </c>
      <c r="H1337">
        <v>91</v>
      </c>
      <c r="I1337">
        <v>2.988E-2</v>
      </c>
      <c r="J1337" s="8">
        <f t="shared" si="61"/>
        <v>2.9120000000000004E-2</v>
      </c>
      <c r="K1337" s="9">
        <f t="shared" si="63"/>
        <v>0.25</v>
      </c>
      <c r="L1337" t="s">
        <v>3619</v>
      </c>
      <c r="M1337" s="1" t="str">
        <f t="array" ref="M1337">INDEX($P$2:$P$34, MATCH(MIN(ABS($O$2:$O$34 - K1337)), ABS($O$2:$O$34 - K1337), 0))</f>
        <v>13 SEM</v>
      </c>
      <c r="N1337" s="19">
        <f t="shared" si="62"/>
        <v>5.9000000000000004E-2</v>
      </c>
    </row>
    <row r="1338" spans="1:14" x14ac:dyDescent="0.25">
      <c r="A1338" t="s">
        <v>3620</v>
      </c>
      <c r="B1338" t="s">
        <v>3621</v>
      </c>
      <c r="C1338" t="s">
        <v>3621</v>
      </c>
      <c r="D1338" s="7">
        <v>45167</v>
      </c>
      <c r="E1338" s="7">
        <v>45350</v>
      </c>
      <c r="F1338">
        <v>3.1</v>
      </c>
      <c r="G1338" t="s">
        <v>95</v>
      </c>
      <c r="H1338">
        <v>183</v>
      </c>
      <c r="I1338">
        <v>3.0550000000000001E-2</v>
      </c>
      <c r="J1338" s="8">
        <f t="shared" si="61"/>
        <v>4.4999999999999901E-4</v>
      </c>
      <c r="K1338" s="9">
        <f t="shared" si="63"/>
        <v>0.5</v>
      </c>
      <c r="L1338" t="s">
        <v>3622</v>
      </c>
      <c r="M1338" s="1" t="str">
        <f t="array" ref="M1338">INDEX($P$2:$P$34, MATCH(MIN(ABS($O$2:$O$34 - K1338)), ABS($O$2:$O$34 - K1338), 0))</f>
        <v>26 SEM</v>
      </c>
      <c r="N1338" s="19">
        <f t="shared" si="62"/>
        <v>3.1E-2</v>
      </c>
    </row>
    <row r="1339" spans="1:14" x14ac:dyDescent="0.25">
      <c r="A1339" t="s">
        <v>3623</v>
      </c>
      <c r="B1339" t="s">
        <v>3624</v>
      </c>
      <c r="C1339" t="s">
        <v>3624</v>
      </c>
      <c r="D1339" s="7">
        <v>45167</v>
      </c>
      <c r="E1339" s="7">
        <v>45533</v>
      </c>
      <c r="F1339">
        <v>3.2</v>
      </c>
      <c r="G1339" t="s">
        <v>95</v>
      </c>
      <c r="H1339">
        <v>366</v>
      </c>
      <c r="I1339">
        <v>3.288E-2</v>
      </c>
      <c r="J1339" s="8">
        <f t="shared" si="61"/>
        <v>-8.7999999999999884E-4</v>
      </c>
      <c r="K1339" s="9">
        <f t="shared" si="63"/>
        <v>1</v>
      </c>
      <c r="L1339" t="s">
        <v>3622</v>
      </c>
      <c r="M1339" s="1" t="str">
        <f t="array" ref="M1339">INDEX($P$2:$P$34, MATCH(MIN(ABS($O$2:$O$34 - K1339)), ABS($O$2:$O$34 - K1339), 0))</f>
        <v>52 SEM</v>
      </c>
      <c r="N1339" s="19">
        <f t="shared" si="62"/>
        <v>3.2000000000000001E-2</v>
      </c>
    </row>
    <row r="1340" spans="1:14" x14ac:dyDescent="0.25">
      <c r="A1340" t="s">
        <v>3625</v>
      </c>
      <c r="B1340" t="s">
        <v>3626</v>
      </c>
      <c r="C1340" t="s">
        <v>3626</v>
      </c>
      <c r="D1340" s="7">
        <v>45169</v>
      </c>
      <c r="E1340" s="7">
        <v>45261</v>
      </c>
      <c r="F1340">
        <v>3.14</v>
      </c>
      <c r="G1340" t="s">
        <v>118</v>
      </c>
      <c r="H1340">
        <v>92</v>
      </c>
      <c r="I1340">
        <v>2.9909999999999999E-2</v>
      </c>
      <c r="J1340" s="8">
        <f t="shared" si="61"/>
        <v>1.4900000000000052E-3</v>
      </c>
      <c r="K1340" s="9">
        <f t="shared" si="63"/>
        <v>0.25</v>
      </c>
      <c r="L1340" t="s">
        <v>3627</v>
      </c>
      <c r="M1340" s="1" t="str">
        <f t="array" ref="M1340">INDEX($P$2:$P$34, MATCH(MIN(ABS($O$2:$O$34 - K1340)), ABS($O$2:$O$34 - K1340), 0))</f>
        <v>13 SEM</v>
      </c>
      <c r="N1340" s="19">
        <f t="shared" si="62"/>
        <v>3.1400000000000004E-2</v>
      </c>
    </row>
    <row r="1341" spans="1:14" x14ac:dyDescent="0.25">
      <c r="A1341" t="s">
        <v>3628</v>
      </c>
      <c r="B1341" t="s">
        <v>3629</v>
      </c>
      <c r="C1341" t="s">
        <v>3629</v>
      </c>
      <c r="D1341" s="7">
        <v>45169</v>
      </c>
      <c r="E1341" s="7">
        <v>45352</v>
      </c>
      <c r="F1341">
        <v>3.26</v>
      </c>
      <c r="G1341" t="s">
        <v>118</v>
      </c>
      <c r="H1341">
        <v>183</v>
      </c>
      <c r="I1341">
        <v>3.057E-2</v>
      </c>
      <c r="J1341" s="8">
        <f t="shared" si="61"/>
        <v>2.0299999999999971E-3</v>
      </c>
      <c r="K1341" s="9">
        <f t="shared" si="63"/>
        <v>0.5</v>
      </c>
      <c r="L1341" t="s">
        <v>3627</v>
      </c>
      <c r="M1341" s="1" t="str">
        <f t="array" ref="M1341">INDEX($P$2:$P$34, MATCH(MIN(ABS($O$2:$O$34 - K1341)), ABS($O$2:$O$34 - K1341), 0))</f>
        <v>26 SEM</v>
      </c>
      <c r="N1341" s="19">
        <f t="shared" si="62"/>
        <v>3.2599999999999997E-2</v>
      </c>
    </row>
    <row r="1342" spans="1:14" x14ac:dyDescent="0.25">
      <c r="A1342" t="s">
        <v>3630</v>
      </c>
      <c r="B1342" t="s">
        <v>3631</v>
      </c>
      <c r="C1342" t="s">
        <v>3631</v>
      </c>
      <c r="D1342" s="7">
        <v>45169</v>
      </c>
      <c r="E1342" s="7">
        <v>45537</v>
      </c>
      <c r="F1342">
        <v>3.45</v>
      </c>
      <c r="G1342" t="s">
        <v>41</v>
      </c>
      <c r="H1342">
        <v>368</v>
      </c>
      <c r="I1342">
        <v>3.3009999999999998E-2</v>
      </c>
      <c r="J1342" s="8">
        <f t="shared" si="61"/>
        <v>1.4900000000000052E-3</v>
      </c>
      <c r="K1342" s="9">
        <f t="shared" si="63"/>
        <v>1</v>
      </c>
      <c r="L1342" t="s">
        <v>3627</v>
      </c>
      <c r="M1342" s="1" t="str">
        <f t="array" ref="M1342">INDEX($P$2:$P$34, MATCH(MIN(ABS($O$2:$O$34 - K1342)), ABS($O$2:$O$34 - K1342), 0))</f>
        <v>52 SEM</v>
      </c>
      <c r="N1342" s="19">
        <f t="shared" si="62"/>
        <v>3.4500000000000003E-2</v>
      </c>
    </row>
    <row r="1343" spans="1:14" x14ac:dyDescent="0.25">
      <c r="A1343" t="s">
        <v>3632</v>
      </c>
      <c r="B1343" t="s">
        <v>3633</v>
      </c>
      <c r="C1343" t="s">
        <v>3633</v>
      </c>
      <c r="D1343" s="7">
        <v>45170</v>
      </c>
      <c r="E1343" s="7">
        <v>46266</v>
      </c>
      <c r="F1343">
        <v>4.13</v>
      </c>
      <c r="G1343" t="s">
        <v>192</v>
      </c>
      <c r="H1343">
        <v>1096</v>
      </c>
      <c r="I1343">
        <v>3.5790000000000002E-2</v>
      </c>
      <c r="J1343" s="8">
        <f t="shared" si="61"/>
        <v>5.5099999999999941E-3</v>
      </c>
      <c r="K1343" s="9">
        <f t="shared" si="63"/>
        <v>3</v>
      </c>
      <c r="L1343" t="s">
        <v>3634</v>
      </c>
      <c r="M1343" s="1" t="str">
        <f t="array" ref="M1343">INDEX($P$2:$P$34, MATCH(MIN(ABS($O$2:$O$34 - K1343)), ABS($O$2:$O$34 - K1343), 0))</f>
        <v>3 ANS</v>
      </c>
      <c r="N1343" s="19">
        <f t="shared" si="62"/>
        <v>4.1299999999999996E-2</v>
      </c>
    </row>
    <row r="1344" spans="1:14" x14ac:dyDescent="0.25">
      <c r="A1344" t="s">
        <v>3635</v>
      </c>
      <c r="B1344" t="s">
        <v>3636</v>
      </c>
      <c r="C1344" t="s">
        <v>3636</v>
      </c>
      <c r="D1344" s="7">
        <v>45174</v>
      </c>
      <c r="E1344" s="7">
        <v>45209</v>
      </c>
      <c r="F1344">
        <v>5.9</v>
      </c>
      <c r="G1344" t="s">
        <v>153</v>
      </c>
      <c r="H1344">
        <v>35</v>
      </c>
      <c r="I1344">
        <v>2.9590000000000002E-2</v>
      </c>
      <c r="J1344" s="8">
        <f t="shared" si="61"/>
        <v>2.9410000000000002E-2</v>
      </c>
      <c r="K1344" s="9">
        <f t="shared" si="63"/>
        <v>0.1</v>
      </c>
      <c r="L1344" t="s">
        <v>3637</v>
      </c>
      <c r="M1344" s="1" t="str">
        <f t="array" ref="M1344">INDEX($P$2:$P$34, MATCH(MIN(ABS($O$2:$O$34 - K1344)), ABS($O$2:$O$34 - K1344), 0))</f>
        <v>1 MOIS</v>
      </c>
      <c r="N1344" s="19">
        <f t="shared" si="62"/>
        <v>5.9000000000000004E-2</v>
      </c>
    </row>
    <row r="1345" spans="1:14" x14ac:dyDescent="0.25">
      <c r="A1345" t="s">
        <v>3638</v>
      </c>
      <c r="B1345" t="s">
        <v>3639</v>
      </c>
      <c r="C1345" t="s">
        <v>3639</v>
      </c>
      <c r="D1345" s="7">
        <v>45174</v>
      </c>
      <c r="E1345" s="7">
        <v>45237</v>
      </c>
      <c r="F1345">
        <v>5.9</v>
      </c>
      <c r="G1345" t="s">
        <v>153</v>
      </c>
      <c r="H1345">
        <v>63</v>
      </c>
      <c r="I1345">
        <v>2.9780000000000001E-2</v>
      </c>
      <c r="J1345" s="8">
        <f t="shared" si="61"/>
        <v>2.9220000000000003E-2</v>
      </c>
      <c r="K1345" s="9">
        <f t="shared" si="63"/>
        <v>0.17</v>
      </c>
      <c r="L1345" t="s">
        <v>3637</v>
      </c>
      <c r="M1345" s="1" t="str">
        <f t="array" ref="M1345">INDEX($P$2:$P$34, MATCH(MIN(ABS($O$2:$O$34 - K1345)), ABS($O$2:$O$34 - K1345), 0))</f>
        <v>13 SEM</v>
      </c>
      <c r="N1345" s="19">
        <f t="shared" si="62"/>
        <v>5.9000000000000004E-2</v>
      </c>
    </row>
    <row r="1346" spans="1:14" x14ac:dyDescent="0.25">
      <c r="A1346" t="s">
        <v>3640</v>
      </c>
      <c r="B1346" t="s">
        <v>3641</v>
      </c>
      <c r="C1346" t="s">
        <v>3641</v>
      </c>
      <c r="D1346" s="7">
        <v>45174</v>
      </c>
      <c r="E1346" s="7">
        <v>45356</v>
      </c>
      <c r="F1346">
        <v>3.1</v>
      </c>
      <c r="G1346" t="s">
        <v>95</v>
      </c>
      <c r="H1346">
        <v>182</v>
      </c>
      <c r="I1346">
        <v>3.0609999999999998E-2</v>
      </c>
      <c r="J1346" s="8">
        <f t="shared" ref="J1346:J1356" si="64">F1346/100 - I1346</f>
        <v>3.9000000000000146E-4</v>
      </c>
      <c r="K1346" s="9">
        <f t="shared" si="63"/>
        <v>0.5</v>
      </c>
      <c r="L1346" t="s">
        <v>3637</v>
      </c>
      <c r="M1346" s="1" t="str">
        <f t="array" ref="M1346">INDEX($P$2:$P$34, MATCH(MIN(ABS($O$2:$O$34 - K1346)), ABS($O$2:$O$34 - K1346), 0))</f>
        <v>26 SEM</v>
      </c>
      <c r="N1346" s="19">
        <f t="shared" si="62"/>
        <v>3.1E-2</v>
      </c>
    </row>
    <row r="1347" spans="1:14" x14ac:dyDescent="0.25">
      <c r="A1347" t="s">
        <v>3642</v>
      </c>
      <c r="B1347" t="s">
        <v>3643</v>
      </c>
      <c r="C1347" t="s">
        <v>3643</v>
      </c>
      <c r="D1347" s="7">
        <v>45176</v>
      </c>
      <c r="E1347" s="7">
        <v>45907</v>
      </c>
      <c r="F1347">
        <v>3.82</v>
      </c>
      <c r="G1347" t="s">
        <v>37</v>
      </c>
      <c r="H1347">
        <v>731</v>
      </c>
      <c r="I1347">
        <v>3.4389999999999997E-2</v>
      </c>
      <c r="J1347" s="8">
        <f t="shared" si="64"/>
        <v>3.8100000000000009E-3</v>
      </c>
      <c r="K1347" s="9">
        <f t="shared" si="63"/>
        <v>2</v>
      </c>
      <c r="L1347" t="s">
        <v>3644</v>
      </c>
      <c r="M1347" s="1" t="str">
        <f t="array" ref="M1347">INDEX($P$2:$P$34, MATCH(MIN(ABS($O$2:$O$34 - K1347)), ABS($O$2:$O$34 - K1347), 0))</f>
        <v>2 ANS</v>
      </c>
      <c r="N1347" s="19">
        <f t="shared" ref="N1347:N1410" si="65">F1347/100</f>
        <v>3.8199999999999998E-2</v>
      </c>
    </row>
    <row r="1348" spans="1:14" x14ac:dyDescent="0.25">
      <c r="A1348" t="s">
        <v>3645</v>
      </c>
      <c r="B1348" t="s">
        <v>3646</v>
      </c>
      <c r="C1348" t="s">
        <v>3646</v>
      </c>
      <c r="D1348" s="7">
        <v>45177</v>
      </c>
      <c r="E1348" s="7">
        <v>45268</v>
      </c>
      <c r="F1348">
        <v>2.8</v>
      </c>
      <c r="G1348" t="s">
        <v>95</v>
      </c>
      <c r="H1348">
        <v>91</v>
      </c>
      <c r="I1348">
        <v>2.9819999999999999E-2</v>
      </c>
      <c r="J1348" s="8">
        <f t="shared" si="64"/>
        <v>-1.8200000000000022E-3</v>
      </c>
      <c r="K1348" s="9">
        <f t="shared" si="63"/>
        <v>0.25</v>
      </c>
      <c r="L1348" t="s">
        <v>3647</v>
      </c>
      <c r="M1348" s="1" t="str">
        <f t="array" ref="M1348">INDEX($P$2:$P$34, MATCH(MIN(ABS($O$2:$O$34 - K1348)), ABS($O$2:$O$34 - K1348), 0))</f>
        <v>13 SEM</v>
      </c>
      <c r="N1348" s="19">
        <f t="shared" si="65"/>
        <v>2.7999999999999997E-2</v>
      </c>
    </row>
    <row r="1349" spans="1:14" x14ac:dyDescent="0.25">
      <c r="A1349" t="s">
        <v>3648</v>
      </c>
      <c r="B1349" t="s">
        <v>3649</v>
      </c>
      <c r="C1349" t="s">
        <v>3649</v>
      </c>
      <c r="D1349" s="7">
        <v>45177</v>
      </c>
      <c r="E1349" s="7">
        <v>45359</v>
      </c>
      <c r="F1349">
        <v>3.1</v>
      </c>
      <c r="G1349" t="s">
        <v>95</v>
      </c>
      <c r="H1349">
        <v>182</v>
      </c>
      <c r="I1349">
        <v>3.0640000000000001E-2</v>
      </c>
      <c r="J1349" s="8">
        <f t="shared" si="64"/>
        <v>3.5999999999999921E-4</v>
      </c>
      <c r="K1349" s="9">
        <f t="shared" si="63"/>
        <v>0.5</v>
      </c>
      <c r="L1349" t="s">
        <v>3647</v>
      </c>
      <c r="M1349" s="1" t="str">
        <f t="array" ref="M1349">INDEX($P$2:$P$34, MATCH(MIN(ABS($O$2:$O$34 - K1349)), ABS($O$2:$O$34 - K1349), 0))</f>
        <v>26 SEM</v>
      </c>
      <c r="N1349" s="19">
        <f t="shared" si="65"/>
        <v>3.1E-2</v>
      </c>
    </row>
    <row r="1350" spans="1:14" x14ac:dyDescent="0.25">
      <c r="A1350" t="s">
        <v>3650</v>
      </c>
      <c r="B1350" t="s">
        <v>3651</v>
      </c>
      <c r="C1350" t="s">
        <v>3651</v>
      </c>
      <c r="D1350" s="7">
        <v>45180</v>
      </c>
      <c r="E1350" s="7">
        <v>46641</v>
      </c>
      <c r="F1350">
        <v>4.2</v>
      </c>
      <c r="G1350" t="s">
        <v>37</v>
      </c>
      <c r="H1350">
        <v>1461</v>
      </c>
      <c r="I1350">
        <v>3.7019999999999997E-2</v>
      </c>
      <c r="J1350" s="8">
        <v>4.4999999999999997E-3</v>
      </c>
      <c r="K1350" s="9">
        <f t="shared" si="63"/>
        <v>4</v>
      </c>
      <c r="L1350" t="s">
        <v>3652</v>
      </c>
      <c r="M1350" s="1" t="str">
        <f t="array" ref="M1350">INDEX($P$2:$P$34, MATCH(MIN(ABS($O$2:$O$34 - K1350)), ABS($O$2:$O$34 - K1350), 0))</f>
        <v>4 ANS</v>
      </c>
      <c r="N1350" s="19">
        <f t="shared" si="65"/>
        <v>4.2000000000000003E-2</v>
      </c>
    </row>
    <row r="1351" spans="1:14" x14ac:dyDescent="0.25">
      <c r="A1351" t="s">
        <v>3653</v>
      </c>
      <c r="B1351" t="s">
        <v>3654</v>
      </c>
      <c r="C1351" t="s">
        <v>3654</v>
      </c>
      <c r="D1351" s="7">
        <v>45180</v>
      </c>
      <c r="E1351" s="7">
        <v>46276</v>
      </c>
      <c r="F1351">
        <v>4.04</v>
      </c>
      <c r="G1351" t="s">
        <v>37</v>
      </c>
      <c r="H1351">
        <v>1096</v>
      </c>
      <c r="I1351">
        <v>3.5799999999999998E-2</v>
      </c>
      <c r="J1351" s="8">
        <f t="shared" si="64"/>
        <v>4.5999999999999999E-3</v>
      </c>
      <c r="K1351" s="9">
        <f t="shared" si="63"/>
        <v>3</v>
      </c>
      <c r="L1351" t="s">
        <v>3652</v>
      </c>
      <c r="M1351" s="1" t="str">
        <f t="array" ref="M1351">INDEX($P$2:$P$34, MATCH(MIN(ABS($O$2:$O$34 - K1351)), ABS($O$2:$O$34 - K1351), 0))</f>
        <v>3 ANS</v>
      </c>
      <c r="N1351" s="19">
        <f t="shared" si="65"/>
        <v>4.0399999999999998E-2</v>
      </c>
    </row>
    <row r="1352" spans="1:14" x14ac:dyDescent="0.25">
      <c r="A1352" t="s">
        <v>3655</v>
      </c>
      <c r="B1352" t="s">
        <v>3656</v>
      </c>
      <c r="C1352" t="s">
        <v>3656</v>
      </c>
      <c r="D1352" s="7">
        <v>45180</v>
      </c>
      <c r="E1352" s="7">
        <v>45362</v>
      </c>
      <c r="F1352">
        <v>3</v>
      </c>
      <c r="G1352" t="s">
        <v>95</v>
      </c>
      <c r="H1352">
        <v>182</v>
      </c>
      <c r="I1352">
        <v>3.0589999999999999E-2</v>
      </c>
      <c r="J1352" s="8">
        <f t="shared" si="64"/>
        <v>-5.9000000000000025E-4</v>
      </c>
      <c r="K1352" s="9">
        <f t="shared" si="63"/>
        <v>0.5</v>
      </c>
      <c r="L1352" t="s">
        <v>3652</v>
      </c>
      <c r="M1352" s="1" t="str">
        <f t="array" ref="M1352">INDEX($P$2:$P$34, MATCH(MIN(ABS($O$2:$O$34 - K1352)), ABS($O$2:$O$34 - K1352), 0))</f>
        <v>26 SEM</v>
      </c>
      <c r="N1352" s="19">
        <f t="shared" si="65"/>
        <v>0.03</v>
      </c>
    </row>
    <row r="1353" spans="1:14" x14ac:dyDescent="0.25">
      <c r="A1353" t="s">
        <v>3657</v>
      </c>
      <c r="B1353" t="s">
        <v>3658</v>
      </c>
      <c r="C1353" t="s">
        <v>3658</v>
      </c>
      <c r="D1353" s="7">
        <v>45183</v>
      </c>
      <c r="E1353" s="7">
        <v>45365</v>
      </c>
      <c r="F1353">
        <v>3</v>
      </c>
      <c r="G1353" t="s">
        <v>95</v>
      </c>
      <c r="H1353">
        <v>182</v>
      </c>
      <c r="I1353">
        <v>3.0609999999999998E-2</v>
      </c>
      <c r="J1353" s="8">
        <f t="shared" si="64"/>
        <v>-6.0999999999999943E-4</v>
      </c>
      <c r="K1353" s="9">
        <f t="shared" si="63"/>
        <v>0.5</v>
      </c>
      <c r="L1353" t="s">
        <v>3659</v>
      </c>
      <c r="M1353" s="1" t="str">
        <f t="array" ref="M1353">INDEX($P$2:$P$34, MATCH(MIN(ABS($O$2:$O$34 - K1353)), ABS($O$2:$O$34 - K1353), 0))</f>
        <v>26 SEM</v>
      </c>
      <c r="N1353" s="19">
        <f t="shared" si="65"/>
        <v>0.03</v>
      </c>
    </row>
    <row r="1354" spans="1:14" x14ac:dyDescent="0.25">
      <c r="A1354" t="s">
        <v>3660</v>
      </c>
      <c r="B1354" t="s">
        <v>3661</v>
      </c>
      <c r="C1354" t="s">
        <v>3661</v>
      </c>
      <c r="D1354" s="7">
        <v>45184</v>
      </c>
      <c r="E1354" s="7">
        <v>45275</v>
      </c>
      <c r="F1354">
        <v>3.7</v>
      </c>
      <c r="G1354" t="s">
        <v>3162</v>
      </c>
      <c r="H1354">
        <v>91</v>
      </c>
      <c r="I1354">
        <v>2.9989999999999999E-2</v>
      </c>
      <c r="J1354" s="8">
        <f t="shared" si="64"/>
        <v>7.0100000000000058E-3</v>
      </c>
      <c r="K1354" s="9">
        <f t="shared" si="63"/>
        <v>0.25</v>
      </c>
      <c r="L1354" t="s">
        <v>3662</v>
      </c>
      <c r="M1354" s="1" t="str">
        <f t="array" ref="M1354">INDEX($P$2:$P$34, MATCH(MIN(ABS($O$2:$O$34 - K1354)), ABS($O$2:$O$34 - K1354), 0))</f>
        <v>13 SEM</v>
      </c>
      <c r="N1354" s="19">
        <f t="shared" si="65"/>
        <v>3.7000000000000005E-2</v>
      </c>
    </row>
    <row r="1355" spans="1:14" x14ac:dyDescent="0.25">
      <c r="A1355" t="s">
        <v>3663</v>
      </c>
      <c r="B1355" t="s">
        <v>3664</v>
      </c>
      <c r="C1355" t="s">
        <v>3664</v>
      </c>
      <c r="D1355" s="7">
        <v>45184</v>
      </c>
      <c r="E1355" s="7">
        <v>45244</v>
      </c>
      <c r="F1355">
        <v>5.9</v>
      </c>
      <c r="G1355" t="s">
        <v>153</v>
      </c>
      <c r="H1355">
        <v>60</v>
      </c>
      <c r="I1355">
        <v>2.9819999999999999E-2</v>
      </c>
      <c r="J1355" s="8">
        <f t="shared" si="64"/>
        <v>2.9180000000000005E-2</v>
      </c>
      <c r="K1355" s="9">
        <f t="shared" si="63"/>
        <v>0.16</v>
      </c>
      <c r="L1355" t="s">
        <v>3662</v>
      </c>
      <c r="M1355" s="1" t="str">
        <f t="array" ref="M1355">INDEX($P$2:$P$34, MATCH(MIN(ABS($O$2:$O$34 - K1355)), ABS($O$2:$O$34 - K1355), 0))</f>
        <v>13 SEM</v>
      </c>
      <c r="N1355" s="19">
        <f t="shared" si="65"/>
        <v>5.9000000000000004E-2</v>
      </c>
    </row>
    <row r="1356" spans="1:14" x14ac:dyDescent="0.25">
      <c r="A1356" t="s">
        <v>3665</v>
      </c>
      <c r="B1356" t="s">
        <v>3666</v>
      </c>
      <c r="C1356" t="s">
        <v>3666</v>
      </c>
      <c r="D1356" s="7">
        <v>45189</v>
      </c>
      <c r="E1356" s="7">
        <v>45558</v>
      </c>
      <c r="F1356">
        <v>3.55</v>
      </c>
      <c r="G1356" t="s">
        <v>41</v>
      </c>
      <c r="H1356">
        <v>369</v>
      </c>
      <c r="I1356">
        <v>3.3000000000000002E-2</v>
      </c>
      <c r="J1356" s="8">
        <f t="shared" si="64"/>
        <v>2.4999999999999953E-3</v>
      </c>
      <c r="K1356" s="9">
        <f t="shared" si="63"/>
        <v>1</v>
      </c>
      <c r="L1356" t="s">
        <v>3667</v>
      </c>
      <c r="M1356" s="1" t="str">
        <f t="array" ref="M1356">INDEX($P$2:$P$34, MATCH(MIN(ABS($O$2:$O$34 - K1356)), ABS($O$2:$O$34 - K1356), 0))</f>
        <v>52 SEM</v>
      </c>
      <c r="N1356" s="19">
        <f t="shared" si="65"/>
        <v>3.5499999999999997E-2</v>
      </c>
    </row>
    <row r="1357" spans="1:14" x14ac:dyDescent="0.25">
      <c r="A1357" t="s">
        <v>3668</v>
      </c>
      <c r="B1357" t="s">
        <v>3669</v>
      </c>
      <c r="C1357" t="s">
        <v>3669</v>
      </c>
      <c r="D1357" s="7">
        <v>45191</v>
      </c>
      <c r="E1357" s="7">
        <v>45628</v>
      </c>
      <c r="F1357">
        <v>3.6</v>
      </c>
      <c r="G1357" t="s">
        <v>782</v>
      </c>
      <c r="H1357">
        <v>437</v>
      </c>
      <c r="I1357">
        <v>3.3270000000000001E-2</v>
      </c>
      <c r="J1357" s="8">
        <v>2.2000000000000001E-3</v>
      </c>
      <c r="K1357" s="9">
        <f t="shared" si="63"/>
        <v>1</v>
      </c>
      <c r="L1357" t="s">
        <v>3670</v>
      </c>
      <c r="M1357" s="1" t="str">
        <f t="array" ref="M1357">INDEX($P$2:$P$34, MATCH(MIN(ABS($O$2:$O$34 - K1357)), ABS($O$2:$O$34 - K1357), 0))</f>
        <v>52 SEM</v>
      </c>
      <c r="N1357" s="19">
        <f t="shared" si="65"/>
        <v>3.6000000000000004E-2</v>
      </c>
    </row>
    <row r="1358" spans="1:14" x14ac:dyDescent="0.25">
      <c r="A1358" t="s">
        <v>3671</v>
      </c>
      <c r="B1358" t="s">
        <v>3672</v>
      </c>
      <c r="C1358" t="s">
        <v>3672</v>
      </c>
      <c r="D1358" s="7">
        <v>45191</v>
      </c>
      <c r="E1358" s="7">
        <v>46055</v>
      </c>
      <c r="F1358">
        <v>3.85</v>
      </c>
      <c r="G1358" t="s">
        <v>782</v>
      </c>
      <c r="H1358">
        <v>864</v>
      </c>
      <c r="I1358">
        <v>3.4889999999999997E-2</v>
      </c>
      <c r="J1358" s="8">
        <v>3.0999999999999999E-3</v>
      </c>
      <c r="K1358" s="9">
        <f t="shared" si="63"/>
        <v>2</v>
      </c>
      <c r="L1358" t="s">
        <v>3670</v>
      </c>
      <c r="M1358" s="1" t="str">
        <f t="array" ref="M1358">INDEX($P$2:$P$34, MATCH(MIN(ABS($O$2:$O$34 - K1358)), ABS($O$2:$O$34 - K1358), 0))</f>
        <v>2 ANS</v>
      </c>
      <c r="N1358" s="19">
        <f t="shared" si="65"/>
        <v>3.85E-2</v>
      </c>
    </row>
    <row r="1359" spans="1:14" x14ac:dyDescent="0.25">
      <c r="A1359" t="s">
        <v>3673</v>
      </c>
      <c r="B1359" t="s">
        <v>3674</v>
      </c>
      <c r="C1359" t="s">
        <v>3674</v>
      </c>
      <c r="D1359" s="7">
        <v>45191</v>
      </c>
      <c r="E1359" s="7">
        <v>46287</v>
      </c>
      <c r="F1359">
        <v>3.93</v>
      </c>
      <c r="G1359" t="s">
        <v>782</v>
      </c>
      <c r="H1359">
        <v>1096</v>
      </c>
      <c r="I1359">
        <v>3.5770000000000003E-2</v>
      </c>
      <c r="J1359" s="8">
        <v>3.3E-3</v>
      </c>
      <c r="K1359" s="9">
        <f t="shared" ref="K1359:K1422" si="66">IF(H1359/365&lt;1,ROUND(H1359/365,2),ROUND(H1359/365,0))</f>
        <v>3</v>
      </c>
      <c r="L1359" t="s">
        <v>3670</v>
      </c>
      <c r="M1359" s="1" t="str">
        <f t="array" ref="M1359">INDEX($P$2:$P$34, MATCH(MIN(ABS($O$2:$O$34 - K1359)), ABS($O$2:$O$34 - K1359), 0))</f>
        <v>3 ANS</v>
      </c>
      <c r="N1359" s="19">
        <f t="shared" si="65"/>
        <v>3.9300000000000002E-2</v>
      </c>
    </row>
    <row r="1360" spans="1:14" x14ac:dyDescent="0.25">
      <c r="A1360" t="s">
        <v>3675</v>
      </c>
      <c r="B1360" t="s">
        <v>3676</v>
      </c>
      <c r="C1360" t="s">
        <v>3676</v>
      </c>
      <c r="D1360" s="7">
        <v>45191</v>
      </c>
      <c r="E1360" s="7">
        <v>46652</v>
      </c>
      <c r="F1360">
        <v>4.07</v>
      </c>
      <c r="G1360" t="s">
        <v>782</v>
      </c>
      <c r="H1360">
        <v>1461</v>
      </c>
      <c r="I1360">
        <v>3.696E-2</v>
      </c>
      <c r="J1360" s="8">
        <v>3.7000000000000002E-3</v>
      </c>
      <c r="K1360" s="9">
        <f t="shared" si="66"/>
        <v>4</v>
      </c>
      <c r="L1360" t="s">
        <v>3670</v>
      </c>
      <c r="M1360" s="1" t="str">
        <f t="array" ref="M1360">INDEX($P$2:$P$34, MATCH(MIN(ABS($O$2:$O$34 - K1360)), ABS($O$2:$O$34 - K1360), 0))</f>
        <v>4 ANS</v>
      </c>
      <c r="N1360" s="19">
        <f t="shared" si="65"/>
        <v>4.07E-2</v>
      </c>
    </row>
    <row r="1361" spans="1:14" x14ac:dyDescent="0.25">
      <c r="A1361" t="s">
        <v>3677</v>
      </c>
      <c r="B1361" t="s">
        <v>3678</v>
      </c>
      <c r="C1361" t="s">
        <v>3678</v>
      </c>
      <c r="D1361" s="7">
        <v>45194</v>
      </c>
      <c r="E1361" s="7">
        <v>45344</v>
      </c>
      <c r="F1361">
        <v>5.9</v>
      </c>
      <c r="G1361" t="s">
        <v>153</v>
      </c>
      <c r="H1361">
        <v>150</v>
      </c>
      <c r="I1361">
        <v>3.0439999999999998E-2</v>
      </c>
      <c r="J1361" s="8">
        <f t="shared" ref="J1361:J1424" si="67">F1361/100 - I1361</f>
        <v>2.8560000000000006E-2</v>
      </c>
      <c r="K1361" s="9">
        <f t="shared" si="66"/>
        <v>0.41</v>
      </c>
      <c r="L1361" t="s">
        <v>3679</v>
      </c>
      <c r="M1361" s="1" t="str">
        <f t="array" ref="M1361">INDEX($P$2:$P$34, MATCH(MIN(ABS($O$2:$O$34 - K1361)), ABS($O$2:$O$34 - K1361), 0))</f>
        <v>26 SEM</v>
      </c>
      <c r="N1361" s="19">
        <f t="shared" si="65"/>
        <v>5.9000000000000004E-2</v>
      </c>
    </row>
    <row r="1362" spans="1:14" x14ac:dyDescent="0.25">
      <c r="A1362" t="s">
        <v>3680</v>
      </c>
      <c r="B1362" t="s">
        <v>3681</v>
      </c>
      <c r="C1362" t="s">
        <v>3681</v>
      </c>
      <c r="D1362" s="7">
        <v>45196</v>
      </c>
      <c r="E1362" s="7">
        <v>45288</v>
      </c>
      <c r="F1362">
        <v>5.9</v>
      </c>
      <c r="G1362" t="s">
        <v>153</v>
      </c>
      <c r="H1362">
        <v>92</v>
      </c>
      <c r="I1362">
        <v>2.997E-2</v>
      </c>
      <c r="J1362" s="8">
        <f t="shared" si="67"/>
        <v>2.9030000000000004E-2</v>
      </c>
      <c r="K1362" s="9">
        <f t="shared" si="66"/>
        <v>0.25</v>
      </c>
      <c r="L1362" t="s">
        <v>3682</v>
      </c>
      <c r="M1362" s="1" t="str">
        <f t="array" ref="M1362">INDEX($P$2:$P$34, MATCH(MIN(ABS($O$2:$O$34 - K1362)), ABS($O$2:$O$34 - K1362), 0))</f>
        <v>13 SEM</v>
      </c>
      <c r="N1362" s="19">
        <f t="shared" si="65"/>
        <v>5.9000000000000004E-2</v>
      </c>
    </row>
    <row r="1363" spans="1:14" x14ac:dyDescent="0.25">
      <c r="A1363" t="s">
        <v>3683</v>
      </c>
      <c r="B1363" t="s">
        <v>3684</v>
      </c>
      <c r="C1363" t="s">
        <v>3684</v>
      </c>
      <c r="D1363" s="7">
        <v>45196</v>
      </c>
      <c r="E1363" s="7">
        <v>45287</v>
      </c>
      <c r="F1363">
        <v>3.08</v>
      </c>
      <c r="G1363" t="s">
        <v>2886</v>
      </c>
      <c r="H1363">
        <v>91</v>
      </c>
      <c r="I1363">
        <v>2.9960000000000001E-2</v>
      </c>
      <c r="J1363" s="8">
        <f t="shared" si="67"/>
        <v>8.4000000000000047E-4</v>
      </c>
      <c r="K1363" s="9">
        <f t="shared" si="66"/>
        <v>0.25</v>
      </c>
      <c r="L1363" t="s">
        <v>3682</v>
      </c>
      <c r="M1363" s="1" t="str">
        <f t="array" ref="M1363">INDEX($P$2:$P$34, MATCH(MIN(ABS($O$2:$O$34 - K1363)), ABS($O$2:$O$34 - K1363), 0))</f>
        <v>13 SEM</v>
      </c>
      <c r="N1363" s="19">
        <f t="shared" si="65"/>
        <v>3.0800000000000001E-2</v>
      </c>
    </row>
    <row r="1364" spans="1:14" x14ac:dyDescent="0.25">
      <c r="A1364" t="s">
        <v>3685</v>
      </c>
      <c r="B1364" t="s">
        <v>3686</v>
      </c>
      <c r="C1364" t="s">
        <v>3686</v>
      </c>
      <c r="D1364" s="7">
        <v>45196</v>
      </c>
      <c r="E1364" s="7">
        <v>45379</v>
      </c>
      <c r="F1364">
        <v>3.27</v>
      </c>
      <c r="G1364" t="s">
        <v>41</v>
      </c>
      <c r="H1364">
        <v>183</v>
      </c>
      <c r="I1364">
        <v>3.075E-2</v>
      </c>
      <c r="J1364" s="8">
        <f t="shared" si="67"/>
        <v>1.9500000000000003E-3</v>
      </c>
      <c r="K1364" s="9">
        <f t="shared" si="66"/>
        <v>0.5</v>
      </c>
      <c r="L1364" t="s">
        <v>3682</v>
      </c>
      <c r="M1364" s="1" t="str">
        <f t="array" ref="M1364">INDEX($P$2:$P$34, MATCH(MIN(ABS($O$2:$O$34 - K1364)), ABS($O$2:$O$34 - K1364), 0))</f>
        <v>26 SEM</v>
      </c>
      <c r="N1364" s="19">
        <f t="shared" si="65"/>
        <v>3.27E-2</v>
      </c>
    </row>
    <row r="1365" spans="1:14" x14ac:dyDescent="0.25">
      <c r="A1365" t="s">
        <v>3687</v>
      </c>
      <c r="B1365" t="s">
        <v>3688</v>
      </c>
      <c r="C1365" t="s">
        <v>3688</v>
      </c>
      <c r="D1365" s="7">
        <v>45196</v>
      </c>
      <c r="E1365" s="7">
        <v>45560</v>
      </c>
      <c r="F1365">
        <v>3.49</v>
      </c>
      <c r="G1365" t="s">
        <v>41</v>
      </c>
      <c r="H1365">
        <v>364</v>
      </c>
      <c r="I1365">
        <v>3.2370000000000003E-2</v>
      </c>
      <c r="J1365" s="8">
        <f t="shared" si="67"/>
        <v>2.5299999999999975E-3</v>
      </c>
      <c r="K1365" s="9">
        <f t="shared" si="66"/>
        <v>1</v>
      </c>
      <c r="L1365" t="s">
        <v>3682</v>
      </c>
      <c r="M1365" s="1" t="str">
        <f t="array" ref="M1365">INDEX($P$2:$P$34, MATCH(MIN(ABS($O$2:$O$34 - K1365)), ABS($O$2:$O$34 - K1365), 0))</f>
        <v>52 SEM</v>
      </c>
      <c r="N1365" s="19">
        <f t="shared" si="65"/>
        <v>3.49E-2</v>
      </c>
    </row>
    <row r="1366" spans="1:14" x14ac:dyDescent="0.25">
      <c r="A1366" t="s">
        <v>3689</v>
      </c>
      <c r="B1366" t="s">
        <v>3690</v>
      </c>
      <c r="C1366" t="s">
        <v>3690</v>
      </c>
      <c r="D1366" s="7">
        <v>45196</v>
      </c>
      <c r="E1366" s="7">
        <v>45560</v>
      </c>
      <c r="F1366">
        <v>3.54</v>
      </c>
      <c r="G1366" t="s">
        <v>54</v>
      </c>
      <c r="H1366">
        <v>364</v>
      </c>
      <c r="I1366">
        <v>3.2370000000000003E-2</v>
      </c>
      <c r="J1366" s="8">
        <f t="shared" si="67"/>
        <v>3.029999999999998E-3</v>
      </c>
      <c r="K1366" s="9">
        <f t="shared" si="66"/>
        <v>1</v>
      </c>
      <c r="L1366" t="s">
        <v>3682</v>
      </c>
      <c r="M1366" s="1" t="str">
        <f t="array" ref="M1366">INDEX($P$2:$P$34, MATCH(MIN(ABS($O$2:$O$34 - K1366)), ABS($O$2:$O$34 - K1366), 0))</f>
        <v>52 SEM</v>
      </c>
      <c r="N1366" s="19">
        <f t="shared" si="65"/>
        <v>3.5400000000000001E-2</v>
      </c>
    </row>
    <row r="1367" spans="1:14" x14ac:dyDescent="0.25">
      <c r="A1367" t="s">
        <v>3691</v>
      </c>
      <c r="B1367" t="s">
        <v>3692</v>
      </c>
      <c r="C1367" t="s">
        <v>3692</v>
      </c>
      <c r="D1367" s="7">
        <v>45196</v>
      </c>
      <c r="E1367" s="7">
        <v>45562</v>
      </c>
      <c r="F1367">
        <v>3.48</v>
      </c>
      <c r="G1367" t="s">
        <v>782</v>
      </c>
      <c r="H1367">
        <v>366</v>
      </c>
      <c r="I1367">
        <v>3.2910000000000002E-2</v>
      </c>
      <c r="J1367" s="8">
        <f t="shared" si="67"/>
        <v>1.8899999999999958E-3</v>
      </c>
      <c r="K1367" s="9">
        <f t="shared" si="66"/>
        <v>1</v>
      </c>
      <c r="L1367" t="s">
        <v>3682</v>
      </c>
      <c r="M1367" s="1" t="str">
        <f t="array" ref="M1367">INDEX($P$2:$P$34, MATCH(MIN(ABS($O$2:$O$34 - K1367)), ABS($O$2:$O$34 - K1367), 0))</f>
        <v>52 SEM</v>
      </c>
      <c r="N1367" s="19">
        <f t="shared" si="65"/>
        <v>3.4799999999999998E-2</v>
      </c>
    </row>
    <row r="1368" spans="1:14" x14ac:dyDescent="0.25">
      <c r="A1368" t="s">
        <v>3693</v>
      </c>
      <c r="B1368" t="s">
        <v>3694</v>
      </c>
      <c r="C1368" t="s">
        <v>3694</v>
      </c>
      <c r="D1368" s="7">
        <v>45201</v>
      </c>
      <c r="E1368" s="7">
        <v>45293</v>
      </c>
      <c r="F1368">
        <v>3.15</v>
      </c>
      <c r="G1368" t="s">
        <v>54</v>
      </c>
      <c r="H1368">
        <v>92</v>
      </c>
      <c r="I1368">
        <v>3.0020000000000002E-2</v>
      </c>
      <c r="J1368" s="8">
        <f t="shared" si="67"/>
        <v>1.4799999999999987E-3</v>
      </c>
      <c r="K1368" s="9">
        <f t="shared" si="66"/>
        <v>0.25</v>
      </c>
      <c r="L1368" t="s">
        <v>3695</v>
      </c>
      <c r="M1368" s="1" t="str">
        <f t="array" ref="M1368">INDEX($P$2:$P$34, MATCH(MIN(ABS($O$2:$O$34 - K1368)), ABS($O$2:$O$34 - K1368), 0))</f>
        <v>13 SEM</v>
      </c>
      <c r="N1368" s="19">
        <f t="shared" si="65"/>
        <v>3.15E-2</v>
      </c>
    </row>
    <row r="1369" spans="1:14" x14ac:dyDescent="0.25">
      <c r="A1369" t="s">
        <v>3696</v>
      </c>
      <c r="B1369" t="s">
        <v>3697</v>
      </c>
      <c r="C1369" t="s">
        <v>3697</v>
      </c>
      <c r="D1369" s="7">
        <v>45201</v>
      </c>
      <c r="E1369" s="7">
        <v>45383</v>
      </c>
      <c r="F1369">
        <v>3.27</v>
      </c>
      <c r="G1369" t="s">
        <v>54</v>
      </c>
      <c r="H1369">
        <v>182</v>
      </c>
      <c r="I1369">
        <v>3.0890000000000001E-2</v>
      </c>
      <c r="J1369" s="8">
        <f t="shared" si="67"/>
        <v>1.8099999999999991E-3</v>
      </c>
      <c r="K1369" s="9">
        <f t="shared" si="66"/>
        <v>0.5</v>
      </c>
      <c r="L1369" t="s">
        <v>3695</v>
      </c>
      <c r="M1369" s="1" t="str">
        <f t="array" ref="M1369">INDEX($P$2:$P$34, MATCH(MIN(ABS($O$2:$O$34 - K1369)), ABS($O$2:$O$34 - K1369), 0))</f>
        <v>26 SEM</v>
      </c>
      <c r="N1369" s="19">
        <f t="shared" si="65"/>
        <v>3.27E-2</v>
      </c>
    </row>
    <row r="1370" spans="1:14" x14ac:dyDescent="0.25">
      <c r="A1370" t="s">
        <v>3698</v>
      </c>
      <c r="B1370" t="s">
        <v>3699</v>
      </c>
      <c r="C1370" t="s">
        <v>3699</v>
      </c>
      <c r="D1370" s="7">
        <v>45201</v>
      </c>
      <c r="E1370" s="7">
        <v>45565</v>
      </c>
      <c r="F1370">
        <v>3.54</v>
      </c>
      <c r="G1370" t="s">
        <v>54</v>
      </c>
      <c r="H1370">
        <v>364</v>
      </c>
      <c r="I1370">
        <v>3.252E-2</v>
      </c>
      <c r="J1370" s="8">
        <f t="shared" si="67"/>
        <v>2.8800000000000006E-3</v>
      </c>
      <c r="K1370" s="9">
        <f t="shared" si="66"/>
        <v>1</v>
      </c>
      <c r="L1370" t="s">
        <v>3695</v>
      </c>
      <c r="M1370" s="1" t="str">
        <f t="array" ref="M1370">INDEX($P$2:$P$34, MATCH(MIN(ABS($O$2:$O$34 - K1370)), ABS($O$2:$O$34 - K1370), 0))</f>
        <v>52 SEM</v>
      </c>
      <c r="N1370" s="19">
        <f t="shared" si="65"/>
        <v>3.5400000000000001E-2</v>
      </c>
    </row>
    <row r="1371" spans="1:14" x14ac:dyDescent="0.25">
      <c r="A1371" t="s">
        <v>3700</v>
      </c>
      <c r="B1371" t="s">
        <v>3701</v>
      </c>
      <c r="C1371" t="s">
        <v>3701</v>
      </c>
      <c r="D1371" s="7">
        <v>45203</v>
      </c>
      <c r="E1371" s="7">
        <v>46300</v>
      </c>
      <c r="F1371">
        <v>4.17</v>
      </c>
      <c r="G1371" t="s">
        <v>264</v>
      </c>
      <c r="H1371">
        <v>1097</v>
      </c>
      <c r="I1371">
        <v>3.5779999999999999E-2</v>
      </c>
      <c r="J1371" s="8">
        <f t="shared" si="67"/>
        <v>5.9200000000000016E-3</v>
      </c>
      <c r="K1371" s="9">
        <f t="shared" si="66"/>
        <v>3</v>
      </c>
      <c r="L1371" t="s">
        <v>3702</v>
      </c>
      <c r="M1371" s="1" t="str">
        <f t="array" ref="M1371">INDEX($P$2:$P$34, MATCH(MIN(ABS($O$2:$O$34 - K1371)), ABS($O$2:$O$34 - K1371), 0))</f>
        <v>3 ANS</v>
      </c>
      <c r="N1371" s="19">
        <f t="shared" si="65"/>
        <v>4.1700000000000001E-2</v>
      </c>
    </row>
    <row r="1372" spans="1:14" x14ac:dyDescent="0.25">
      <c r="A1372" t="s">
        <v>3703</v>
      </c>
      <c r="B1372" t="s">
        <v>3704</v>
      </c>
      <c r="C1372" t="s">
        <v>3704</v>
      </c>
      <c r="D1372" s="7">
        <v>45204</v>
      </c>
      <c r="E1372" s="7">
        <v>45935</v>
      </c>
      <c r="F1372">
        <v>3.97</v>
      </c>
      <c r="G1372" t="s">
        <v>192</v>
      </c>
      <c r="H1372">
        <v>731</v>
      </c>
      <c r="I1372">
        <v>3.4810000000000001E-2</v>
      </c>
      <c r="J1372" s="8">
        <f t="shared" si="67"/>
        <v>4.8899999999999985E-3</v>
      </c>
      <c r="K1372" s="9">
        <f t="shared" si="66"/>
        <v>2</v>
      </c>
      <c r="L1372" t="s">
        <v>3702</v>
      </c>
      <c r="M1372" s="1" t="str">
        <f t="array" ref="M1372">INDEX($P$2:$P$34, MATCH(MIN(ABS($O$2:$O$34 - K1372)), ABS($O$2:$O$34 - K1372), 0))</f>
        <v>2 ANS</v>
      </c>
      <c r="N1372" s="19">
        <f t="shared" si="65"/>
        <v>3.9699999999999999E-2</v>
      </c>
    </row>
    <row r="1373" spans="1:14" x14ac:dyDescent="0.25">
      <c r="A1373" t="s">
        <v>3705</v>
      </c>
      <c r="B1373" t="s">
        <v>3706</v>
      </c>
      <c r="C1373" t="s">
        <v>3706</v>
      </c>
      <c r="D1373" s="7">
        <v>45204</v>
      </c>
      <c r="E1373" s="7">
        <v>45935</v>
      </c>
      <c r="F1373">
        <v>3.92</v>
      </c>
      <c r="G1373" t="s">
        <v>192</v>
      </c>
      <c r="H1373">
        <v>731</v>
      </c>
      <c r="I1373">
        <v>3.4810000000000001E-2</v>
      </c>
      <c r="J1373" s="8">
        <f t="shared" si="67"/>
        <v>4.3899999999999981E-3</v>
      </c>
      <c r="K1373" s="9">
        <f t="shared" si="66"/>
        <v>2</v>
      </c>
      <c r="L1373" t="s">
        <v>3702</v>
      </c>
      <c r="M1373" s="1" t="str">
        <f t="array" ref="M1373">INDEX($P$2:$P$34, MATCH(MIN(ABS($O$2:$O$34 - K1373)), ABS($O$2:$O$34 - K1373), 0))</f>
        <v>2 ANS</v>
      </c>
      <c r="N1373" s="19">
        <f t="shared" si="65"/>
        <v>3.9199999999999999E-2</v>
      </c>
    </row>
    <row r="1374" spans="1:14" x14ac:dyDescent="0.25">
      <c r="A1374" t="s">
        <v>3707</v>
      </c>
      <c r="B1374" t="s">
        <v>3708</v>
      </c>
      <c r="C1374" t="s">
        <v>3708</v>
      </c>
      <c r="D1374" s="7">
        <v>45205</v>
      </c>
      <c r="E1374" s="7">
        <v>45569</v>
      </c>
      <c r="F1374">
        <v>3</v>
      </c>
      <c r="G1374" t="s">
        <v>95</v>
      </c>
      <c r="H1374">
        <v>364</v>
      </c>
      <c r="I1374">
        <v>3.2320000000000002E-2</v>
      </c>
      <c r="J1374" s="8">
        <f t="shared" si="67"/>
        <v>-2.3200000000000026E-3</v>
      </c>
      <c r="K1374" s="9">
        <f t="shared" si="66"/>
        <v>1</v>
      </c>
      <c r="L1374" t="s">
        <v>3702</v>
      </c>
      <c r="M1374" s="1" t="str">
        <f t="array" ref="M1374">INDEX($P$2:$P$34, MATCH(MIN(ABS($O$2:$O$34 - K1374)), ABS($O$2:$O$34 - K1374), 0))</f>
        <v>52 SEM</v>
      </c>
      <c r="N1374" s="19">
        <f t="shared" si="65"/>
        <v>0.03</v>
      </c>
    </row>
    <row r="1375" spans="1:14" x14ac:dyDescent="0.25">
      <c r="A1375" t="s">
        <v>3709</v>
      </c>
      <c r="B1375" t="s">
        <v>3710</v>
      </c>
      <c r="C1375" t="s">
        <v>3710</v>
      </c>
      <c r="D1375" s="7">
        <v>45208</v>
      </c>
      <c r="E1375" s="7">
        <v>45939</v>
      </c>
      <c r="F1375">
        <v>3.7</v>
      </c>
      <c r="G1375" t="s">
        <v>41</v>
      </c>
      <c r="H1375">
        <v>731</v>
      </c>
      <c r="I1375">
        <v>3.4750000000000003E-2</v>
      </c>
      <c r="J1375" s="8">
        <f t="shared" si="67"/>
        <v>2.250000000000002E-3</v>
      </c>
      <c r="K1375" s="9">
        <f t="shared" si="66"/>
        <v>2</v>
      </c>
      <c r="L1375" t="s">
        <v>3711</v>
      </c>
      <c r="M1375" s="1" t="str">
        <f t="array" ref="M1375">INDEX($P$2:$P$34, MATCH(MIN(ABS($O$2:$O$34 - K1375)), ABS($O$2:$O$34 - K1375), 0))</f>
        <v>2 ANS</v>
      </c>
      <c r="N1375" s="19">
        <f t="shared" si="65"/>
        <v>3.7000000000000005E-2</v>
      </c>
    </row>
    <row r="1376" spans="1:14" x14ac:dyDescent="0.25">
      <c r="A1376" t="s">
        <v>3712</v>
      </c>
      <c r="B1376" t="s">
        <v>3713</v>
      </c>
      <c r="C1376" t="s">
        <v>3713</v>
      </c>
      <c r="D1376" s="7">
        <v>45208</v>
      </c>
      <c r="E1376" s="7">
        <v>45573</v>
      </c>
      <c r="F1376">
        <v>3.55</v>
      </c>
      <c r="G1376" t="s">
        <v>95</v>
      </c>
      <c r="H1376">
        <v>365</v>
      </c>
      <c r="I1376">
        <v>3.2530000000000003E-2</v>
      </c>
      <c r="J1376" s="8">
        <f t="shared" si="67"/>
        <v>2.9699999999999935E-3</v>
      </c>
      <c r="K1376" s="9">
        <f t="shared" si="66"/>
        <v>1</v>
      </c>
      <c r="L1376" t="s">
        <v>3711</v>
      </c>
      <c r="M1376" s="1" t="str">
        <f t="array" ref="M1376">INDEX($P$2:$P$34, MATCH(MIN(ABS($O$2:$O$34 - K1376)), ABS($O$2:$O$34 - K1376), 0))</f>
        <v>52 SEM</v>
      </c>
      <c r="N1376" s="19">
        <f t="shared" si="65"/>
        <v>3.5499999999999997E-2</v>
      </c>
    </row>
    <row r="1377" spans="1:14" x14ac:dyDescent="0.25">
      <c r="A1377" t="s">
        <v>3714</v>
      </c>
      <c r="B1377" t="s">
        <v>3715</v>
      </c>
      <c r="C1377" t="s">
        <v>3715</v>
      </c>
      <c r="D1377" s="7">
        <v>45209</v>
      </c>
      <c r="E1377" s="7">
        <v>45240</v>
      </c>
      <c r="F1377">
        <v>5.9</v>
      </c>
      <c r="G1377" t="s">
        <v>153</v>
      </c>
      <c r="H1377">
        <v>31</v>
      </c>
      <c r="I1377">
        <v>2.946E-2</v>
      </c>
      <c r="J1377" s="8">
        <f t="shared" si="67"/>
        <v>2.9540000000000004E-2</v>
      </c>
      <c r="K1377" s="9">
        <f t="shared" si="66"/>
        <v>0.08</v>
      </c>
      <c r="L1377" t="s">
        <v>3716</v>
      </c>
      <c r="M1377" s="1" t="str">
        <f t="array" ref="M1377">INDEX($P$2:$P$34, MATCH(MIN(ABS($O$2:$O$34 - K1377)), ABS($O$2:$O$34 - K1377), 0))</f>
        <v>1 MOIS</v>
      </c>
      <c r="N1377" s="19">
        <f t="shared" si="65"/>
        <v>5.9000000000000004E-2</v>
      </c>
    </row>
    <row r="1378" spans="1:14" x14ac:dyDescent="0.25">
      <c r="A1378" t="s">
        <v>3717</v>
      </c>
      <c r="B1378" t="s">
        <v>3718</v>
      </c>
      <c r="C1378" t="s">
        <v>3718</v>
      </c>
      <c r="D1378" s="7">
        <v>45209</v>
      </c>
      <c r="E1378" s="7">
        <v>45576</v>
      </c>
      <c r="F1378">
        <v>3.4</v>
      </c>
      <c r="G1378" t="s">
        <v>41</v>
      </c>
      <c r="H1378">
        <v>367</v>
      </c>
      <c r="I1378">
        <v>3.2309999999999998E-2</v>
      </c>
      <c r="J1378" s="8">
        <f t="shared" si="67"/>
        <v>1.690000000000004E-3</v>
      </c>
      <c r="K1378" s="9">
        <f t="shared" si="66"/>
        <v>1</v>
      </c>
      <c r="L1378" t="s">
        <v>3716</v>
      </c>
      <c r="M1378" s="1" t="str">
        <f t="array" ref="M1378">INDEX($P$2:$P$34, MATCH(MIN(ABS($O$2:$O$34 - K1378)), ABS($O$2:$O$34 - K1378), 0))</f>
        <v>52 SEM</v>
      </c>
      <c r="N1378" s="19">
        <f t="shared" si="65"/>
        <v>3.4000000000000002E-2</v>
      </c>
    </row>
    <row r="1379" spans="1:14" x14ac:dyDescent="0.25">
      <c r="A1379" t="s">
        <v>3719</v>
      </c>
      <c r="B1379" t="s">
        <v>3720</v>
      </c>
      <c r="C1379" t="s">
        <v>3720</v>
      </c>
      <c r="D1379" s="7">
        <v>45210</v>
      </c>
      <c r="E1379" s="7">
        <v>45943</v>
      </c>
      <c r="F1379">
        <v>3.98</v>
      </c>
      <c r="G1379" t="s">
        <v>680</v>
      </c>
      <c r="H1379">
        <v>733</v>
      </c>
      <c r="I1379">
        <v>3.4299999999999997E-2</v>
      </c>
      <c r="J1379" s="8">
        <f t="shared" si="67"/>
        <v>5.5000000000000049E-3</v>
      </c>
      <c r="K1379" s="9">
        <f t="shared" si="66"/>
        <v>2</v>
      </c>
      <c r="L1379" t="s">
        <v>3721</v>
      </c>
      <c r="M1379" s="1" t="str">
        <f t="array" ref="M1379">INDEX($P$2:$P$34, MATCH(MIN(ABS($O$2:$O$34 - K1379)), ABS($O$2:$O$34 - K1379), 0))</f>
        <v>2 ANS</v>
      </c>
      <c r="N1379" s="19">
        <f t="shared" si="65"/>
        <v>3.9800000000000002E-2</v>
      </c>
    </row>
    <row r="1380" spans="1:14" x14ac:dyDescent="0.25">
      <c r="A1380" t="s">
        <v>3722</v>
      </c>
      <c r="B1380" t="s">
        <v>3723</v>
      </c>
      <c r="C1380" t="s">
        <v>3723</v>
      </c>
      <c r="D1380" s="7">
        <v>45210</v>
      </c>
      <c r="E1380" s="7">
        <v>45941</v>
      </c>
      <c r="F1380">
        <v>3.76</v>
      </c>
      <c r="G1380" t="s">
        <v>37</v>
      </c>
      <c r="H1380">
        <v>731</v>
      </c>
      <c r="I1380">
        <v>3.4290000000000001E-2</v>
      </c>
      <c r="J1380" s="8">
        <f t="shared" si="67"/>
        <v>3.3099999999999935E-3</v>
      </c>
      <c r="K1380" s="9">
        <f t="shared" si="66"/>
        <v>2</v>
      </c>
      <c r="L1380" t="s">
        <v>3721</v>
      </c>
      <c r="M1380" s="1" t="str">
        <f t="array" ref="M1380">INDEX($P$2:$P$34, MATCH(MIN(ABS($O$2:$O$34 - K1380)), ABS($O$2:$O$34 - K1380), 0))</f>
        <v>2 ANS</v>
      </c>
      <c r="N1380" s="19">
        <f t="shared" si="65"/>
        <v>3.7599999999999995E-2</v>
      </c>
    </row>
    <row r="1381" spans="1:14" x14ac:dyDescent="0.25">
      <c r="A1381" t="s">
        <v>3724</v>
      </c>
      <c r="B1381" t="s">
        <v>3725</v>
      </c>
      <c r="C1381" t="s">
        <v>3725</v>
      </c>
      <c r="D1381" s="7">
        <v>45211</v>
      </c>
      <c r="E1381" s="7">
        <v>45394</v>
      </c>
      <c r="F1381">
        <v>3.1</v>
      </c>
      <c r="G1381" t="s">
        <v>95</v>
      </c>
      <c r="H1381">
        <v>183</v>
      </c>
      <c r="I1381">
        <v>2.9749999999999999E-2</v>
      </c>
      <c r="J1381" s="8">
        <f t="shared" si="67"/>
        <v>1.2500000000000011E-3</v>
      </c>
      <c r="K1381" s="9">
        <f t="shared" si="66"/>
        <v>0.5</v>
      </c>
      <c r="L1381" t="s">
        <v>3726</v>
      </c>
      <c r="M1381" s="1" t="str">
        <f t="array" ref="M1381">INDEX($P$2:$P$34, MATCH(MIN(ABS($O$2:$O$34 - K1381)), ABS($O$2:$O$34 - K1381), 0))</f>
        <v>26 SEM</v>
      </c>
      <c r="N1381" s="19">
        <f t="shared" si="65"/>
        <v>3.1E-2</v>
      </c>
    </row>
    <row r="1382" spans="1:14" x14ac:dyDescent="0.25">
      <c r="A1382" t="s">
        <v>3727</v>
      </c>
      <c r="B1382" t="s">
        <v>3728</v>
      </c>
      <c r="C1382" t="s">
        <v>3728</v>
      </c>
      <c r="D1382" s="7">
        <v>45212</v>
      </c>
      <c r="E1382" s="7">
        <v>45303</v>
      </c>
      <c r="F1382">
        <v>3</v>
      </c>
      <c r="G1382" t="s">
        <v>95</v>
      </c>
      <c r="H1382">
        <v>91</v>
      </c>
      <c r="I1382">
        <v>2.9190000000000001E-2</v>
      </c>
      <c r="J1382" s="8">
        <f t="shared" si="67"/>
        <v>8.0999999999999822E-4</v>
      </c>
      <c r="K1382" s="9">
        <f t="shared" si="66"/>
        <v>0.25</v>
      </c>
      <c r="L1382" t="s">
        <v>3729</v>
      </c>
      <c r="M1382" s="1" t="str">
        <f t="array" ref="M1382">INDEX($P$2:$P$34, MATCH(MIN(ABS($O$2:$O$34 - K1382)), ABS($O$2:$O$34 - K1382), 0))</f>
        <v>13 SEM</v>
      </c>
      <c r="N1382" s="19">
        <f t="shared" si="65"/>
        <v>0.03</v>
      </c>
    </row>
    <row r="1383" spans="1:14" x14ac:dyDescent="0.25">
      <c r="A1383" t="s">
        <v>3730</v>
      </c>
      <c r="B1383" t="s">
        <v>3731</v>
      </c>
      <c r="C1383" t="s">
        <v>3731</v>
      </c>
      <c r="D1383" s="7">
        <v>45212</v>
      </c>
      <c r="E1383" s="7">
        <v>45394</v>
      </c>
      <c r="F1383">
        <v>3.05</v>
      </c>
      <c r="G1383" t="s">
        <v>95</v>
      </c>
      <c r="H1383">
        <v>182</v>
      </c>
      <c r="I1383">
        <v>2.9919999999999999E-2</v>
      </c>
      <c r="J1383" s="8">
        <f t="shared" si="67"/>
        <v>5.8000000000000065E-4</v>
      </c>
      <c r="K1383" s="9">
        <f t="shared" si="66"/>
        <v>0.5</v>
      </c>
      <c r="L1383" t="s">
        <v>3729</v>
      </c>
      <c r="M1383" s="1" t="str">
        <f t="array" ref="M1383">INDEX($P$2:$P$34, MATCH(MIN(ABS($O$2:$O$34 - K1383)), ABS($O$2:$O$34 - K1383), 0))</f>
        <v>26 SEM</v>
      </c>
      <c r="N1383" s="19">
        <f t="shared" si="65"/>
        <v>3.0499999999999999E-2</v>
      </c>
    </row>
    <row r="1384" spans="1:14" x14ac:dyDescent="0.25">
      <c r="A1384" t="s">
        <v>3732</v>
      </c>
      <c r="B1384" t="s">
        <v>3733</v>
      </c>
      <c r="C1384" t="s">
        <v>3733</v>
      </c>
      <c r="D1384" s="7">
        <v>45212</v>
      </c>
      <c r="E1384" s="7">
        <v>45576</v>
      </c>
      <c r="F1384">
        <v>3.1</v>
      </c>
      <c r="G1384" t="s">
        <v>95</v>
      </c>
      <c r="H1384">
        <v>364</v>
      </c>
      <c r="I1384">
        <v>3.1370000000000002E-2</v>
      </c>
      <c r="J1384" s="8">
        <f t="shared" si="67"/>
        <v>-3.7000000000000227E-4</v>
      </c>
      <c r="K1384" s="9">
        <f t="shared" si="66"/>
        <v>1</v>
      </c>
      <c r="L1384" t="s">
        <v>3729</v>
      </c>
      <c r="M1384" s="1" t="str">
        <f t="array" ref="M1384">INDEX($P$2:$P$34, MATCH(MIN(ABS($O$2:$O$34 - K1384)), ABS($O$2:$O$34 - K1384), 0))</f>
        <v>52 SEM</v>
      </c>
      <c r="N1384" s="19">
        <f t="shared" si="65"/>
        <v>3.1E-2</v>
      </c>
    </row>
    <row r="1385" spans="1:14" x14ac:dyDescent="0.25">
      <c r="A1385" t="s">
        <v>3734</v>
      </c>
      <c r="B1385" t="s">
        <v>3735</v>
      </c>
      <c r="C1385" t="s">
        <v>3735</v>
      </c>
      <c r="D1385" s="7">
        <v>45212</v>
      </c>
      <c r="E1385" s="7">
        <v>45579</v>
      </c>
      <c r="F1385">
        <v>3.3</v>
      </c>
      <c r="G1385" t="s">
        <v>95</v>
      </c>
      <c r="H1385">
        <v>367</v>
      </c>
      <c r="I1385">
        <v>3.1899999999999998E-2</v>
      </c>
      <c r="J1385" s="8">
        <f t="shared" si="67"/>
        <v>1.1000000000000038E-3</v>
      </c>
      <c r="K1385" s="9">
        <f t="shared" si="66"/>
        <v>1</v>
      </c>
      <c r="L1385" t="s">
        <v>3729</v>
      </c>
      <c r="M1385" s="1" t="str">
        <f t="array" ref="M1385">INDEX($P$2:$P$34, MATCH(MIN(ABS($O$2:$O$34 - K1385)), ABS($O$2:$O$34 - K1385), 0))</f>
        <v>52 SEM</v>
      </c>
      <c r="N1385" s="19">
        <f t="shared" si="65"/>
        <v>3.3000000000000002E-2</v>
      </c>
    </row>
    <row r="1386" spans="1:14" x14ac:dyDescent="0.25">
      <c r="A1386" t="s">
        <v>3736</v>
      </c>
      <c r="B1386" t="s">
        <v>3737</v>
      </c>
      <c r="C1386" t="s">
        <v>3737</v>
      </c>
      <c r="D1386" s="7">
        <v>45218</v>
      </c>
      <c r="E1386" s="7">
        <v>45583</v>
      </c>
      <c r="F1386">
        <v>3.1</v>
      </c>
      <c r="G1386" t="s">
        <v>95</v>
      </c>
      <c r="H1386">
        <v>365</v>
      </c>
      <c r="I1386">
        <v>3.2199999999999999E-2</v>
      </c>
      <c r="J1386" s="8">
        <f t="shared" si="67"/>
        <v>-1.1999999999999997E-3</v>
      </c>
      <c r="K1386" s="9">
        <f t="shared" si="66"/>
        <v>1</v>
      </c>
      <c r="L1386" t="s">
        <v>3738</v>
      </c>
      <c r="M1386" s="1" t="str">
        <f t="array" ref="M1386">INDEX($P$2:$P$34, MATCH(MIN(ABS($O$2:$O$34 - K1386)), ABS($O$2:$O$34 - K1386), 0))</f>
        <v>52 SEM</v>
      </c>
      <c r="N1386" s="19">
        <f t="shared" si="65"/>
        <v>3.1E-2</v>
      </c>
    </row>
    <row r="1387" spans="1:14" x14ac:dyDescent="0.25">
      <c r="A1387" t="s">
        <v>3739</v>
      </c>
      <c r="B1387" t="s">
        <v>3740</v>
      </c>
      <c r="C1387" t="s">
        <v>3740</v>
      </c>
      <c r="D1387" s="7">
        <v>45219</v>
      </c>
      <c r="E1387" s="7">
        <v>45950</v>
      </c>
      <c r="F1387">
        <v>3.92</v>
      </c>
      <c r="G1387" t="s">
        <v>45</v>
      </c>
      <c r="H1387">
        <v>731</v>
      </c>
      <c r="I1387">
        <v>3.4369999999999998E-2</v>
      </c>
      <c r="J1387" s="8">
        <f t="shared" si="67"/>
        <v>4.830000000000001E-3</v>
      </c>
      <c r="K1387" s="9">
        <f t="shared" si="66"/>
        <v>2</v>
      </c>
      <c r="L1387" t="s">
        <v>3741</v>
      </c>
      <c r="M1387" s="1" t="str">
        <f t="array" ref="M1387">INDEX($P$2:$P$34, MATCH(MIN(ABS($O$2:$O$34 - K1387)), ABS($O$2:$O$34 - K1387), 0))</f>
        <v>2 ANS</v>
      </c>
      <c r="N1387" s="19">
        <f t="shared" si="65"/>
        <v>3.9199999999999999E-2</v>
      </c>
    </row>
    <row r="1388" spans="1:14" x14ac:dyDescent="0.25">
      <c r="A1388" t="s">
        <v>3742</v>
      </c>
      <c r="B1388" t="s">
        <v>3743</v>
      </c>
      <c r="C1388" t="s">
        <v>3743</v>
      </c>
      <c r="D1388" s="7">
        <v>45222</v>
      </c>
      <c r="E1388" s="7">
        <v>45314</v>
      </c>
      <c r="F1388">
        <v>5.9</v>
      </c>
      <c r="G1388" t="s">
        <v>153</v>
      </c>
      <c r="H1388">
        <v>92</v>
      </c>
      <c r="I1388">
        <v>2.9180000000000001E-2</v>
      </c>
      <c r="J1388" s="8">
        <f t="shared" si="67"/>
        <v>2.9820000000000003E-2</v>
      </c>
      <c r="K1388" s="9">
        <f t="shared" si="66"/>
        <v>0.25</v>
      </c>
      <c r="L1388" t="s">
        <v>3744</v>
      </c>
      <c r="M1388" s="1" t="str">
        <f t="array" ref="M1388">INDEX($P$2:$P$34, MATCH(MIN(ABS($O$2:$O$34 - K1388)), ABS($O$2:$O$34 - K1388), 0))</f>
        <v>13 SEM</v>
      </c>
      <c r="N1388" s="19">
        <f t="shared" si="65"/>
        <v>5.9000000000000004E-2</v>
      </c>
    </row>
    <row r="1389" spans="1:14" x14ac:dyDescent="0.25">
      <c r="A1389" t="s">
        <v>3745</v>
      </c>
      <c r="B1389" t="s">
        <v>3746</v>
      </c>
      <c r="C1389" t="s">
        <v>3746</v>
      </c>
      <c r="D1389" s="7">
        <v>45222</v>
      </c>
      <c r="E1389" s="7">
        <v>45588</v>
      </c>
      <c r="F1389">
        <v>3.2</v>
      </c>
      <c r="G1389" t="s">
        <v>95</v>
      </c>
      <c r="H1389">
        <v>366</v>
      </c>
      <c r="I1389">
        <v>3.2210000000000003E-2</v>
      </c>
      <c r="J1389" s="8">
        <f t="shared" si="67"/>
        <v>-2.1000000000000185E-4</v>
      </c>
      <c r="K1389" s="9">
        <f t="shared" si="66"/>
        <v>1</v>
      </c>
      <c r="L1389" t="s">
        <v>3744</v>
      </c>
      <c r="M1389" s="1" t="str">
        <f t="array" ref="M1389">INDEX($P$2:$P$34, MATCH(MIN(ABS($O$2:$O$34 - K1389)), ABS($O$2:$O$34 - K1389), 0))</f>
        <v>52 SEM</v>
      </c>
      <c r="N1389" s="19">
        <f t="shared" si="65"/>
        <v>3.2000000000000001E-2</v>
      </c>
    </row>
    <row r="1390" spans="1:14" x14ac:dyDescent="0.25">
      <c r="A1390" t="s">
        <v>3747</v>
      </c>
      <c r="B1390" t="s">
        <v>3748</v>
      </c>
      <c r="C1390" t="s">
        <v>3748</v>
      </c>
      <c r="D1390" s="7">
        <v>45223</v>
      </c>
      <c r="E1390" s="7">
        <v>45954</v>
      </c>
      <c r="F1390">
        <v>3.96</v>
      </c>
      <c r="G1390" t="s">
        <v>680</v>
      </c>
      <c r="H1390">
        <v>731</v>
      </c>
      <c r="I1390">
        <v>3.4380000000000001E-2</v>
      </c>
      <c r="J1390" s="8">
        <f t="shared" si="67"/>
        <v>5.2199999999999955E-3</v>
      </c>
      <c r="K1390" s="9">
        <f t="shared" si="66"/>
        <v>2</v>
      </c>
      <c r="L1390" t="s">
        <v>3749</v>
      </c>
      <c r="M1390" s="1" t="str">
        <f t="array" ref="M1390">INDEX($P$2:$P$34, MATCH(MIN(ABS($O$2:$O$34 - K1390)), ABS($O$2:$O$34 - K1390), 0))</f>
        <v>2 ANS</v>
      </c>
      <c r="N1390" s="19">
        <f t="shared" si="65"/>
        <v>3.9599999999999996E-2</v>
      </c>
    </row>
    <row r="1391" spans="1:14" x14ac:dyDescent="0.25">
      <c r="A1391" t="s">
        <v>3750</v>
      </c>
      <c r="B1391" t="s">
        <v>3751</v>
      </c>
      <c r="C1391" t="s">
        <v>3751</v>
      </c>
      <c r="D1391" s="7">
        <v>45224</v>
      </c>
      <c r="E1391" s="7">
        <v>45316</v>
      </c>
      <c r="F1391">
        <v>3.1</v>
      </c>
      <c r="G1391" t="s">
        <v>95</v>
      </c>
      <c r="H1391">
        <v>92</v>
      </c>
      <c r="I1391">
        <v>2.921E-2</v>
      </c>
      <c r="J1391" s="8">
        <f t="shared" si="67"/>
        <v>1.7899999999999999E-3</v>
      </c>
      <c r="K1391" s="9">
        <f t="shared" si="66"/>
        <v>0.25</v>
      </c>
      <c r="L1391" t="s">
        <v>3752</v>
      </c>
      <c r="M1391" s="1" t="str">
        <f t="array" ref="M1391">INDEX($P$2:$P$34, MATCH(MIN(ABS($O$2:$O$34 - K1391)), ABS($O$2:$O$34 - K1391), 0))</f>
        <v>13 SEM</v>
      </c>
      <c r="N1391" s="19">
        <f t="shared" si="65"/>
        <v>3.1E-2</v>
      </c>
    </row>
    <row r="1392" spans="1:14" x14ac:dyDescent="0.25">
      <c r="A1392" t="s">
        <v>3753</v>
      </c>
      <c r="B1392" t="s">
        <v>3754</v>
      </c>
      <c r="C1392" t="s">
        <v>3754</v>
      </c>
      <c r="D1392" s="7">
        <v>45230</v>
      </c>
      <c r="E1392" s="7">
        <v>45412</v>
      </c>
      <c r="F1392">
        <v>3.25</v>
      </c>
      <c r="G1392" t="s">
        <v>183</v>
      </c>
      <c r="H1392">
        <v>182</v>
      </c>
      <c r="I1392">
        <v>2.937E-2</v>
      </c>
      <c r="J1392" s="8">
        <f t="shared" si="67"/>
        <v>3.1300000000000008E-3</v>
      </c>
      <c r="K1392" s="9">
        <f t="shared" si="66"/>
        <v>0.5</v>
      </c>
      <c r="L1392" t="s">
        <v>3755</v>
      </c>
      <c r="M1392" s="1" t="str">
        <f t="array" ref="M1392">INDEX($P$2:$P$34, MATCH(MIN(ABS($O$2:$O$34 - K1392)), ABS($O$2:$O$34 - K1392), 0))</f>
        <v>26 SEM</v>
      </c>
      <c r="N1392" s="19">
        <f t="shared" si="65"/>
        <v>3.2500000000000001E-2</v>
      </c>
    </row>
    <row r="1393" spans="1:14" x14ac:dyDescent="0.25">
      <c r="A1393" t="s">
        <v>3756</v>
      </c>
      <c r="B1393" t="s">
        <v>3757</v>
      </c>
      <c r="C1393" t="s">
        <v>3757</v>
      </c>
      <c r="D1393" s="7">
        <v>45230</v>
      </c>
      <c r="E1393" s="7">
        <v>45322</v>
      </c>
      <c r="F1393">
        <v>3</v>
      </c>
      <c r="G1393" t="s">
        <v>95</v>
      </c>
      <c r="H1393">
        <v>92</v>
      </c>
      <c r="I1393">
        <v>2.877E-2</v>
      </c>
      <c r="J1393" s="8">
        <f t="shared" si="67"/>
        <v>1.2299999999999985E-3</v>
      </c>
      <c r="K1393" s="9">
        <f t="shared" si="66"/>
        <v>0.25</v>
      </c>
      <c r="L1393" t="s">
        <v>3755</v>
      </c>
      <c r="M1393" s="1" t="str">
        <f t="array" ref="M1393">INDEX($P$2:$P$34, MATCH(MIN(ABS($O$2:$O$34 - K1393)), ABS($O$2:$O$34 - K1393), 0))</f>
        <v>13 SEM</v>
      </c>
      <c r="N1393" s="19">
        <f t="shared" si="65"/>
        <v>0.03</v>
      </c>
    </row>
    <row r="1394" spans="1:14" x14ac:dyDescent="0.25">
      <c r="A1394" t="s">
        <v>3758</v>
      </c>
      <c r="B1394" t="s">
        <v>3759</v>
      </c>
      <c r="C1394" t="s">
        <v>3759</v>
      </c>
      <c r="D1394" s="7">
        <v>45230</v>
      </c>
      <c r="E1394" s="7">
        <v>45412</v>
      </c>
      <c r="F1394">
        <v>3.2</v>
      </c>
      <c r="G1394" t="s">
        <v>95</v>
      </c>
      <c r="H1394">
        <v>182</v>
      </c>
      <c r="I1394">
        <v>2.937E-2</v>
      </c>
      <c r="J1394" s="8">
        <f t="shared" si="67"/>
        <v>2.6300000000000004E-3</v>
      </c>
      <c r="K1394" s="9">
        <f t="shared" si="66"/>
        <v>0.5</v>
      </c>
      <c r="L1394" t="s">
        <v>3755</v>
      </c>
      <c r="M1394" s="1" t="str">
        <f t="array" ref="M1394">INDEX($P$2:$P$34, MATCH(MIN(ABS($O$2:$O$34 - K1394)), ABS($O$2:$O$34 - K1394), 0))</f>
        <v>26 SEM</v>
      </c>
      <c r="N1394" s="19">
        <f t="shared" si="65"/>
        <v>3.2000000000000001E-2</v>
      </c>
    </row>
    <row r="1395" spans="1:14" x14ac:dyDescent="0.25">
      <c r="A1395" t="s">
        <v>3760</v>
      </c>
      <c r="B1395" t="s">
        <v>3761</v>
      </c>
      <c r="C1395" t="s">
        <v>3761</v>
      </c>
      <c r="D1395" s="7">
        <v>45230</v>
      </c>
      <c r="E1395" s="7">
        <v>45596</v>
      </c>
      <c r="F1395">
        <v>3.2</v>
      </c>
      <c r="G1395" t="s">
        <v>95</v>
      </c>
      <c r="H1395">
        <v>366</v>
      </c>
      <c r="I1395">
        <v>3.1480000000000001E-2</v>
      </c>
      <c r="J1395" s="8">
        <f t="shared" si="67"/>
        <v>5.1999999999999963E-4</v>
      </c>
      <c r="K1395" s="9">
        <f t="shared" si="66"/>
        <v>1</v>
      </c>
      <c r="L1395" t="s">
        <v>3755</v>
      </c>
      <c r="M1395" s="1" t="str">
        <f t="array" ref="M1395">INDEX($P$2:$P$34, MATCH(MIN(ABS($O$2:$O$34 - K1395)), ABS($O$2:$O$34 - K1395), 0))</f>
        <v>52 SEM</v>
      </c>
      <c r="N1395" s="19">
        <f t="shared" si="65"/>
        <v>3.2000000000000001E-2</v>
      </c>
    </row>
    <row r="1396" spans="1:14" x14ac:dyDescent="0.25">
      <c r="A1396" t="s">
        <v>3762</v>
      </c>
      <c r="B1396" t="s">
        <v>3763</v>
      </c>
      <c r="C1396" t="s">
        <v>3763</v>
      </c>
      <c r="D1396" s="7">
        <v>45230</v>
      </c>
      <c r="E1396" s="7">
        <v>45597</v>
      </c>
      <c r="F1396">
        <v>3.35</v>
      </c>
      <c r="G1396" t="s">
        <v>41</v>
      </c>
      <c r="H1396">
        <v>367</v>
      </c>
      <c r="I1396">
        <v>3.1489999999999997E-2</v>
      </c>
      <c r="J1396" s="8">
        <f t="shared" si="67"/>
        <v>2.0100000000000048E-3</v>
      </c>
      <c r="K1396" s="9">
        <f t="shared" si="66"/>
        <v>1</v>
      </c>
      <c r="L1396" t="s">
        <v>3755</v>
      </c>
      <c r="M1396" s="1" t="str">
        <f t="array" ref="M1396">INDEX($P$2:$P$34, MATCH(MIN(ABS($O$2:$O$34 - K1396)), ABS($O$2:$O$34 - K1396), 0))</f>
        <v>52 SEM</v>
      </c>
      <c r="N1396" s="19">
        <f t="shared" si="65"/>
        <v>3.3500000000000002E-2</v>
      </c>
    </row>
    <row r="1397" spans="1:14" x14ac:dyDescent="0.25">
      <c r="A1397" t="s">
        <v>3764</v>
      </c>
      <c r="B1397" t="s">
        <v>3765</v>
      </c>
      <c r="C1397" t="s">
        <v>3765</v>
      </c>
      <c r="D1397" s="7">
        <v>45230</v>
      </c>
      <c r="E1397" s="7">
        <v>45408</v>
      </c>
      <c r="F1397">
        <v>3.16</v>
      </c>
      <c r="G1397" t="s">
        <v>54</v>
      </c>
      <c r="H1397">
        <v>178</v>
      </c>
      <c r="I1397">
        <v>2.9329999999999998E-2</v>
      </c>
      <c r="J1397" s="8">
        <f t="shared" si="67"/>
        <v>2.2700000000000047E-3</v>
      </c>
      <c r="K1397" s="9">
        <f t="shared" si="66"/>
        <v>0.49</v>
      </c>
      <c r="L1397" t="s">
        <v>3755</v>
      </c>
      <c r="M1397" s="1" t="str">
        <f t="array" ref="M1397">INDEX($P$2:$P$34, MATCH(MIN(ABS($O$2:$O$34 - K1397)), ABS($O$2:$O$34 - K1397), 0))</f>
        <v>26 SEM</v>
      </c>
      <c r="N1397" s="19">
        <f t="shared" si="65"/>
        <v>3.1600000000000003E-2</v>
      </c>
    </row>
    <row r="1398" spans="1:14" x14ac:dyDescent="0.25">
      <c r="A1398" t="s">
        <v>3766</v>
      </c>
      <c r="B1398" t="s">
        <v>3767</v>
      </c>
      <c r="C1398" t="s">
        <v>3767</v>
      </c>
      <c r="D1398" s="7">
        <v>45230</v>
      </c>
      <c r="E1398" s="7">
        <v>45590</v>
      </c>
      <c r="F1398">
        <v>3.44</v>
      </c>
      <c r="G1398" t="s">
        <v>54</v>
      </c>
      <c r="H1398">
        <v>360</v>
      </c>
      <c r="I1398">
        <v>3.0929999999999999E-2</v>
      </c>
      <c r="J1398" s="8">
        <f t="shared" si="67"/>
        <v>3.4700000000000009E-3</v>
      </c>
      <c r="K1398" s="9">
        <f t="shared" si="66"/>
        <v>0.99</v>
      </c>
      <c r="L1398" t="s">
        <v>3755</v>
      </c>
      <c r="M1398" s="1" t="str">
        <f t="array" ref="M1398">INDEX($P$2:$P$34, MATCH(MIN(ABS($O$2:$O$34 - K1398)), ABS($O$2:$O$34 - K1398), 0))</f>
        <v>52 SEM</v>
      </c>
      <c r="N1398" s="19">
        <f t="shared" si="65"/>
        <v>3.44E-2</v>
      </c>
    </row>
    <row r="1399" spans="1:14" x14ac:dyDescent="0.25">
      <c r="A1399" t="s">
        <v>3768</v>
      </c>
      <c r="B1399" t="s">
        <v>3769</v>
      </c>
      <c r="C1399" t="s">
        <v>3769</v>
      </c>
      <c r="D1399" s="7">
        <v>45230</v>
      </c>
      <c r="E1399" s="7">
        <v>45383</v>
      </c>
      <c r="F1399">
        <v>3.12</v>
      </c>
      <c r="G1399" t="s">
        <v>118</v>
      </c>
      <c r="H1399">
        <v>153</v>
      </c>
      <c r="I1399">
        <v>2.911E-2</v>
      </c>
      <c r="J1399" s="8">
        <f t="shared" si="67"/>
        <v>2.0900000000000016E-3</v>
      </c>
      <c r="K1399" s="9">
        <f t="shared" si="66"/>
        <v>0.42</v>
      </c>
      <c r="L1399" t="s">
        <v>3755</v>
      </c>
      <c r="M1399" s="1" t="str">
        <f t="array" ref="M1399">INDEX($P$2:$P$34, MATCH(MIN(ABS($O$2:$O$34 - K1399)), ABS($O$2:$O$34 - K1399), 0))</f>
        <v>26 SEM</v>
      </c>
      <c r="N1399" s="19">
        <f t="shared" si="65"/>
        <v>3.1200000000000002E-2</v>
      </c>
    </row>
    <row r="1400" spans="1:14" x14ac:dyDescent="0.25">
      <c r="A1400" t="s">
        <v>3770</v>
      </c>
      <c r="B1400" t="s">
        <v>3771</v>
      </c>
      <c r="C1400" t="s">
        <v>3771</v>
      </c>
      <c r="D1400" s="7">
        <v>45230</v>
      </c>
      <c r="E1400" s="7">
        <v>45596</v>
      </c>
      <c r="F1400">
        <v>3.39</v>
      </c>
      <c r="G1400" t="s">
        <v>118</v>
      </c>
      <c r="H1400">
        <v>366</v>
      </c>
      <c r="I1400">
        <v>3.1480000000000001E-2</v>
      </c>
      <c r="J1400" s="8">
        <f t="shared" si="67"/>
        <v>2.4199999999999985E-3</v>
      </c>
      <c r="K1400" s="9">
        <f t="shared" si="66"/>
        <v>1</v>
      </c>
      <c r="L1400" t="s">
        <v>3755</v>
      </c>
      <c r="M1400" s="1" t="str">
        <f t="array" ref="M1400">INDEX($P$2:$P$34, MATCH(MIN(ABS($O$2:$O$34 - K1400)), ABS($O$2:$O$34 - K1400), 0))</f>
        <v>52 SEM</v>
      </c>
      <c r="N1400" s="19">
        <f t="shared" si="65"/>
        <v>3.39E-2</v>
      </c>
    </row>
    <row r="1401" spans="1:14" x14ac:dyDescent="0.25">
      <c r="A1401" t="s">
        <v>3772</v>
      </c>
      <c r="B1401" t="s">
        <v>3773</v>
      </c>
      <c r="C1401" t="s">
        <v>3773</v>
      </c>
      <c r="D1401" s="7">
        <v>45230</v>
      </c>
      <c r="E1401" s="7">
        <v>45412</v>
      </c>
      <c r="F1401">
        <v>3.16</v>
      </c>
      <c r="G1401" t="s">
        <v>183</v>
      </c>
      <c r="H1401">
        <v>182</v>
      </c>
      <c r="I1401">
        <v>2.937E-2</v>
      </c>
      <c r="J1401" s="8">
        <f t="shared" si="67"/>
        <v>2.2300000000000028E-3</v>
      </c>
      <c r="K1401" s="9">
        <f t="shared" si="66"/>
        <v>0.5</v>
      </c>
      <c r="L1401" t="s">
        <v>3755</v>
      </c>
      <c r="M1401" s="1" t="str">
        <f t="array" ref="M1401">INDEX($P$2:$P$34, MATCH(MIN(ABS($O$2:$O$34 - K1401)), ABS($O$2:$O$34 - K1401), 0))</f>
        <v>26 SEM</v>
      </c>
      <c r="N1401" s="19">
        <f t="shared" si="65"/>
        <v>3.1600000000000003E-2</v>
      </c>
    </row>
    <row r="1402" spans="1:14" x14ac:dyDescent="0.25">
      <c r="A1402" t="s">
        <v>3774</v>
      </c>
      <c r="B1402" t="s">
        <v>3775</v>
      </c>
      <c r="C1402" t="s">
        <v>3775</v>
      </c>
      <c r="D1402" s="7">
        <v>45231</v>
      </c>
      <c r="E1402" s="7">
        <v>45962</v>
      </c>
      <c r="F1402">
        <v>3.84</v>
      </c>
      <c r="G1402" t="s">
        <v>192</v>
      </c>
      <c r="H1402">
        <v>731</v>
      </c>
      <c r="I1402">
        <v>3.4200000000000001E-2</v>
      </c>
      <c r="J1402" s="8">
        <f t="shared" si="67"/>
        <v>4.1999999999999954E-3</v>
      </c>
      <c r="K1402" s="9">
        <f t="shared" si="66"/>
        <v>2</v>
      </c>
      <c r="L1402" t="s">
        <v>3776</v>
      </c>
      <c r="M1402" s="1" t="str">
        <f t="array" ref="M1402">INDEX($P$2:$P$34, MATCH(MIN(ABS($O$2:$O$34 - K1402)), ABS($O$2:$O$34 - K1402), 0))</f>
        <v>2 ANS</v>
      </c>
      <c r="N1402" s="19">
        <f t="shared" si="65"/>
        <v>3.8399999999999997E-2</v>
      </c>
    </row>
    <row r="1403" spans="1:14" x14ac:dyDescent="0.25">
      <c r="A1403" t="s">
        <v>3777</v>
      </c>
      <c r="B1403" t="s">
        <v>3778</v>
      </c>
      <c r="C1403" t="s">
        <v>3778</v>
      </c>
      <c r="D1403" s="7">
        <v>45237</v>
      </c>
      <c r="E1403" s="7">
        <v>45328</v>
      </c>
      <c r="F1403">
        <v>3.25</v>
      </c>
      <c r="G1403" t="s">
        <v>95</v>
      </c>
      <c r="H1403">
        <v>91</v>
      </c>
      <c r="I1403">
        <v>2.93E-2</v>
      </c>
      <c r="J1403" s="8">
        <f t="shared" si="67"/>
        <v>3.2000000000000015E-3</v>
      </c>
      <c r="K1403" s="9">
        <f t="shared" si="66"/>
        <v>0.25</v>
      </c>
      <c r="L1403" t="s">
        <v>3779</v>
      </c>
      <c r="M1403" s="1" t="str">
        <f t="array" ref="M1403">INDEX($P$2:$P$34, MATCH(MIN(ABS($O$2:$O$34 - K1403)), ABS($O$2:$O$34 - K1403), 0))</f>
        <v>13 SEM</v>
      </c>
      <c r="N1403" s="19">
        <f t="shared" si="65"/>
        <v>3.2500000000000001E-2</v>
      </c>
    </row>
    <row r="1404" spans="1:14" x14ac:dyDescent="0.25">
      <c r="A1404" t="s">
        <v>3780</v>
      </c>
      <c r="B1404" t="s">
        <v>3781</v>
      </c>
      <c r="C1404" t="s">
        <v>3781</v>
      </c>
      <c r="D1404" s="7">
        <v>45238</v>
      </c>
      <c r="E1404" s="7">
        <v>45969</v>
      </c>
      <c r="F1404">
        <v>3.75</v>
      </c>
      <c r="G1404" t="s">
        <v>37</v>
      </c>
      <c r="H1404">
        <v>731</v>
      </c>
      <c r="I1404">
        <v>3.4040000000000001E-2</v>
      </c>
      <c r="J1404" s="8">
        <f t="shared" si="67"/>
        <v>3.4599999999999978E-3</v>
      </c>
      <c r="K1404" s="9">
        <f t="shared" si="66"/>
        <v>2</v>
      </c>
      <c r="L1404" t="s">
        <v>3782</v>
      </c>
      <c r="M1404" s="1" t="str">
        <f t="array" ref="M1404">INDEX($P$2:$P$34, MATCH(MIN(ABS($O$2:$O$34 - K1404)), ABS($O$2:$O$34 - K1404), 0))</f>
        <v>2 ANS</v>
      </c>
      <c r="N1404" s="19">
        <f t="shared" si="65"/>
        <v>3.7499999999999999E-2</v>
      </c>
    </row>
    <row r="1405" spans="1:14" x14ac:dyDescent="0.25">
      <c r="A1405" t="s">
        <v>3783</v>
      </c>
      <c r="B1405" t="s">
        <v>3784</v>
      </c>
      <c r="C1405" t="s">
        <v>3784</v>
      </c>
      <c r="D1405" s="7">
        <v>45239</v>
      </c>
      <c r="E1405" s="7">
        <v>45330</v>
      </c>
      <c r="F1405">
        <v>3.25</v>
      </c>
      <c r="G1405" t="s">
        <v>95</v>
      </c>
      <c r="H1405">
        <v>91</v>
      </c>
      <c r="I1405">
        <v>2.9309999999999999E-2</v>
      </c>
      <c r="J1405" s="8">
        <f t="shared" si="67"/>
        <v>3.1900000000000019E-3</v>
      </c>
      <c r="K1405" s="9">
        <f t="shared" si="66"/>
        <v>0.25</v>
      </c>
      <c r="L1405" t="s">
        <v>3785</v>
      </c>
      <c r="M1405" s="1" t="str">
        <f t="array" ref="M1405">INDEX($P$2:$P$34, MATCH(MIN(ABS($O$2:$O$34 - K1405)), ABS($O$2:$O$34 - K1405), 0))</f>
        <v>13 SEM</v>
      </c>
      <c r="N1405" s="19">
        <f t="shared" si="65"/>
        <v>3.2500000000000001E-2</v>
      </c>
    </row>
    <row r="1406" spans="1:14" x14ac:dyDescent="0.25">
      <c r="A1406" t="s">
        <v>3786</v>
      </c>
      <c r="B1406" t="s">
        <v>3787</v>
      </c>
      <c r="C1406" t="s">
        <v>3787</v>
      </c>
      <c r="D1406" s="7">
        <v>45239</v>
      </c>
      <c r="E1406" s="7">
        <v>45607</v>
      </c>
      <c r="F1406">
        <v>3.45</v>
      </c>
      <c r="G1406" t="s">
        <v>41</v>
      </c>
      <c r="H1406">
        <v>368</v>
      </c>
      <c r="I1406">
        <v>3.1719999999999998E-2</v>
      </c>
      <c r="J1406" s="8">
        <f t="shared" si="67"/>
        <v>2.7800000000000047E-3</v>
      </c>
      <c r="K1406" s="9">
        <f t="shared" si="66"/>
        <v>1</v>
      </c>
      <c r="L1406" t="s">
        <v>3785</v>
      </c>
      <c r="M1406" s="1" t="str">
        <f t="array" ref="M1406">INDEX($P$2:$P$34, MATCH(MIN(ABS($O$2:$O$34 - K1406)), ABS($O$2:$O$34 - K1406), 0))</f>
        <v>52 SEM</v>
      </c>
      <c r="N1406" s="19">
        <f t="shared" si="65"/>
        <v>3.4500000000000003E-2</v>
      </c>
    </row>
    <row r="1407" spans="1:14" x14ac:dyDescent="0.25">
      <c r="A1407" t="s">
        <v>3788</v>
      </c>
      <c r="B1407" t="s">
        <v>3789</v>
      </c>
      <c r="C1407" t="s">
        <v>3789</v>
      </c>
      <c r="D1407" s="7">
        <v>45240</v>
      </c>
      <c r="E1407" s="7">
        <v>45331</v>
      </c>
      <c r="F1407">
        <v>2.5</v>
      </c>
      <c r="G1407" t="s">
        <v>95</v>
      </c>
      <c r="H1407">
        <v>91</v>
      </c>
      <c r="I1407">
        <v>2.9309999999999999E-2</v>
      </c>
      <c r="J1407" s="8">
        <f t="shared" si="67"/>
        <v>-4.3099999999999979E-3</v>
      </c>
      <c r="K1407" s="9">
        <f t="shared" si="66"/>
        <v>0.25</v>
      </c>
      <c r="L1407" t="s">
        <v>3790</v>
      </c>
      <c r="M1407" s="1" t="str">
        <f t="array" ref="M1407">INDEX($P$2:$P$34, MATCH(MIN(ABS($O$2:$O$34 - K1407)), ABS($O$2:$O$34 - K1407), 0))</f>
        <v>13 SEM</v>
      </c>
      <c r="N1407" s="19">
        <f t="shared" si="65"/>
        <v>2.5000000000000001E-2</v>
      </c>
    </row>
    <row r="1408" spans="1:14" x14ac:dyDescent="0.25">
      <c r="A1408" t="s">
        <v>3791</v>
      </c>
      <c r="B1408" t="s">
        <v>3792</v>
      </c>
      <c r="C1408" t="s">
        <v>3792</v>
      </c>
      <c r="D1408" s="7">
        <v>45246</v>
      </c>
      <c r="E1408" s="7">
        <v>45338</v>
      </c>
      <c r="F1408">
        <v>3.25</v>
      </c>
      <c r="G1408" t="s">
        <v>95</v>
      </c>
      <c r="H1408">
        <v>92</v>
      </c>
      <c r="I1408">
        <v>2.9340000000000001E-2</v>
      </c>
      <c r="J1408" s="8">
        <f t="shared" si="67"/>
        <v>3.1599999999999996E-3</v>
      </c>
      <c r="K1408" s="9">
        <f t="shared" si="66"/>
        <v>0.25</v>
      </c>
      <c r="L1408" t="s">
        <v>3793</v>
      </c>
      <c r="M1408" s="1" t="str">
        <f t="array" ref="M1408">INDEX($P$2:$P$34, MATCH(MIN(ABS($O$2:$O$34 - K1408)), ABS($O$2:$O$34 - K1408), 0))</f>
        <v>13 SEM</v>
      </c>
      <c r="N1408" s="19">
        <f t="shared" si="65"/>
        <v>3.2500000000000001E-2</v>
      </c>
    </row>
    <row r="1409" spans="1:14" x14ac:dyDescent="0.25">
      <c r="A1409" t="s">
        <v>3794</v>
      </c>
      <c r="B1409" t="s">
        <v>3795</v>
      </c>
      <c r="C1409" t="s">
        <v>3795</v>
      </c>
      <c r="D1409" s="7">
        <v>45246</v>
      </c>
      <c r="E1409" s="7">
        <v>45945</v>
      </c>
      <c r="F1409">
        <v>3.6</v>
      </c>
      <c r="G1409" t="s">
        <v>41</v>
      </c>
      <c r="H1409">
        <v>699</v>
      </c>
      <c r="I1409">
        <v>3.3590000000000002E-2</v>
      </c>
      <c r="J1409" s="8">
        <f t="shared" si="67"/>
        <v>2.4100000000000024E-3</v>
      </c>
      <c r="K1409" s="9">
        <f t="shared" si="66"/>
        <v>2</v>
      </c>
      <c r="L1409" t="s">
        <v>3793</v>
      </c>
      <c r="M1409" s="1" t="str">
        <f t="array" ref="M1409">INDEX($P$2:$P$34, MATCH(MIN(ABS($O$2:$O$34 - K1409)), ABS($O$2:$O$34 - K1409), 0))</f>
        <v>2 ANS</v>
      </c>
      <c r="N1409" s="19">
        <f t="shared" si="65"/>
        <v>3.6000000000000004E-2</v>
      </c>
    </row>
    <row r="1410" spans="1:14" x14ac:dyDescent="0.25">
      <c r="A1410" s="11" t="s">
        <v>3796</v>
      </c>
      <c r="B1410" s="11" t="s">
        <v>3797</v>
      </c>
      <c r="C1410" s="11" t="s">
        <v>3797</v>
      </c>
      <c r="D1410" s="7">
        <v>45257</v>
      </c>
      <c r="E1410" s="7">
        <v>46720</v>
      </c>
      <c r="F1410">
        <v>4.2300000000000004</v>
      </c>
      <c r="G1410" t="s">
        <v>264</v>
      </c>
      <c r="H1410">
        <v>1463</v>
      </c>
      <c r="I1410">
        <v>3.5740000000000001E-2</v>
      </c>
      <c r="J1410" s="8">
        <f t="shared" si="67"/>
        <v>6.5600000000000033E-3</v>
      </c>
      <c r="K1410" s="9">
        <f t="shared" si="66"/>
        <v>4</v>
      </c>
      <c r="L1410" t="s">
        <v>3798</v>
      </c>
      <c r="M1410" s="1" t="str">
        <f t="array" ref="M1410">INDEX($P$2:$P$34, MATCH(MIN(ABS($O$2:$O$34 - K1410)), ABS($O$2:$O$34 - K1410), 0))</f>
        <v>4 ANS</v>
      </c>
      <c r="N1410" s="19">
        <f t="shared" si="65"/>
        <v>4.2300000000000004E-2</v>
      </c>
    </row>
    <row r="1411" spans="1:14" x14ac:dyDescent="0.25">
      <c r="A1411" s="11" t="s">
        <v>3799</v>
      </c>
      <c r="B1411" s="11" t="s">
        <v>3800</v>
      </c>
      <c r="C1411" s="11" t="s">
        <v>3800</v>
      </c>
      <c r="D1411" s="7">
        <v>45257</v>
      </c>
      <c r="E1411" s="7">
        <v>46353</v>
      </c>
      <c r="F1411">
        <v>4.0599999999999996</v>
      </c>
      <c r="G1411" t="s">
        <v>264</v>
      </c>
      <c r="H1411">
        <v>1096</v>
      </c>
      <c r="I1411">
        <v>3.4590000000000003E-2</v>
      </c>
      <c r="J1411" s="8">
        <f t="shared" si="67"/>
        <v>6.0099999999999945E-3</v>
      </c>
      <c r="K1411" s="9">
        <f t="shared" si="66"/>
        <v>3</v>
      </c>
      <c r="L1411" t="s">
        <v>3798</v>
      </c>
      <c r="M1411" s="1" t="str">
        <f t="array" ref="M1411">INDEX($P$2:$P$34, MATCH(MIN(ABS($O$2:$O$34 - K1411)), ABS($O$2:$O$34 - K1411), 0))</f>
        <v>3 ANS</v>
      </c>
      <c r="N1411" s="19">
        <f t="shared" ref="N1411:N1474" si="68">F1411/100</f>
        <v>4.0599999999999997E-2</v>
      </c>
    </row>
    <row r="1412" spans="1:14" x14ac:dyDescent="0.25">
      <c r="A1412" s="11" t="s">
        <v>3801</v>
      </c>
      <c r="B1412" s="11" t="s">
        <v>3802</v>
      </c>
      <c r="C1412" s="11" t="s">
        <v>3802</v>
      </c>
      <c r="D1412" s="7">
        <v>45258</v>
      </c>
      <c r="E1412" s="7">
        <v>45989</v>
      </c>
      <c r="F1412">
        <v>3.85</v>
      </c>
      <c r="G1412" t="s">
        <v>45</v>
      </c>
      <c r="H1412">
        <v>731</v>
      </c>
      <c r="I1412">
        <v>3.3329999999999999E-2</v>
      </c>
      <c r="J1412" s="8">
        <f t="shared" si="67"/>
        <v>5.170000000000001E-3</v>
      </c>
      <c r="K1412" s="9">
        <f t="shared" si="66"/>
        <v>2</v>
      </c>
      <c r="L1412" t="s">
        <v>3803</v>
      </c>
      <c r="M1412" s="1" t="str">
        <f t="array" ref="M1412">INDEX($P$2:$P$34, MATCH(MIN(ABS($O$2:$O$34 - K1412)), ABS($O$2:$O$34 - K1412), 0))</f>
        <v>2 ANS</v>
      </c>
      <c r="N1412" s="19">
        <f t="shared" si="68"/>
        <v>3.85E-2</v>
      </c>
    </row>
    <row r="1413" spans="1:14" x14ac:dyDescent="0.25">
      <c r="A1413" s="11" t="s">
        <v>3804</v>
      </c>
      <c r="B1413" s="11" t="s">
        <v>3805</v>
      </c>
      <c r="C1413" s="11" t="s">
        <v>3805</v>
      </c>
      <c r="D1413" s="7">
        <v>45259</v>
      </c>
      <c r="E1413" s="7">
        <v>45992</v>
      </c>
      <c r="F1413">
        <v>3.68</v>
      </c>
      <c r="G1413" t="s">
        <v>54</v>
      </c>
      <c r="H1413">
        <v>733</v>
      </c>
      <c r="I1413">
        <v>3.3419999999999998E-2</v>
      </c>
      <c r="J1413" s="8">
        <f t="shared" si="67"/>
        <v>3.3800000000000011E-3</v>
      </c>
      <c r="K1413" s="9">
        <f t="shared" si="66"/>
        <v>2</v>
      </c>
      <c r="L1413" t="s">
        <v>3806</v>
      </c>
      <c r="M1413" s="1" t="str">
        <f t="array" ref="M1413">INDEX($P$2:$P$34, MATCH(MIN(ABS($O$2:$O$34 - K1413)), ABS($O$2:$O$34 - K1413), 0))</f>
        <v>2 ANS</v>
      </c>
      <c r="N1413" s="19">
        <f t="shared" si="68"/>
        <v>3.6799999999999999E-2</v>
      </c>
    </row>
    <row r="1414" spans="1:14" x14ac:dyDescent="0.25">
      <c r="A1414" s="11" t="s">
        <v>3807</v>
      </c>
      <c r="B1414" s="11" t="s">
        <v>3808</v>
      </c>
      <c r="C1414" s="11" t="s">
        <v>3808</v>
      </c>
      <c r="D1414" s="7">
        <v>45259</v>
      </c>
      <c r="E1414" s="7">
        <v>45623</v>
      </c>
      <c r="F1414">
        <v>3.4</v>
      </c>
      <c r="G1414" t="s">
        <v>54</v>
      </c>
      <c r="H1414">
        <v>364</v>
      </c>
      <c r="I1414">
        <v>3.0759999999999999E-2</v>
      </c>
      <c r="J1414" s="8">
        <f t="shared" si="67"/>
        <v>3.2400000000000033E-3</v>
      </c>
      <c r="K1414" s="9">
        <f t="shared" si="66"/>
        <v>1</v>
      </c>
      <c r="L1414" t="s">
        <v>3806</v>
      </c>
      <c r="M1414" s="1" t="str">
        <f t="array" ref="M1414">INDEX($P$2:$P$34, MATCH(MIN(ABS($O$2:$O$34 - K1414)), ABS($O$2:$O$34 - K1414), 0))</f>
        <v>52 SEM</v>
      </c>
      <c r="N1414" s="19">
        <f t="shared" si="68"/>
        <v>3.4000000000000002E-2</v>
      </c>
    </row>
    <row r="1415" spans="1:14" x14ac:dyDescent="0.25">
      <c r="A1415" s="11" t="s">
        <v>3809</v>
      </c>
      <c r="B1415" s="11" t="s">
        <v>3810</v>
      </c>
      <c r="C1415" s="11" t="s">
        <v>3810</v>
      </c>
      <c r="D1415" s="7">
        <v>45260</v>
      </c>
      <c r="E1415" s="7">
        <v>45628</v>
      </c>
      <c r="F1415">
        <v>3.3</v>
      </c>
      <c r="G1415" t="s">
        <v>41</v>
      </c>
      <c r="H1415">
        <v>368</v>
      </c>
      <c r="I1415">
        <v>3.1480000000000001E-2</v>
      </c>
      <c r="J1415" s="8">
        <f t="shared" si="67"/>
        <v>1.5200000000000005E-3</v>
      </c>
      <c r="K1415" s="9">
        <f t="shared" si="66"/>
        <v>1</v>
      </c>
      <c r="L1415" t="s">
        <v>3811</v>
      </c>
      <c r="M1415" s="1" t="str">
        <f t="array" ref="M1415">INDEX($P$2:$P$34, MATCH(MIN(ABS($O$2:$O$34 - K1415)), ABS($O$2:$O$34 - K1415), 0))</f>
        <v>52 SEM</v>
      </c>
      <c r="N1415" s="19">
        <f t="shared" si="68"/>
        <v>3.3000000000000002E-2</v>
      </c>
    </row>
    <row r="1416" spans="1:14" x14ac:dyDescent="0.25">
      <c r="A1416" s="11" t="s">
        <v>3812</v>
      </c>
      <c r="B1416" s="11" t="s">
        <v>3813</v>
      </c>
      <c r="C1416" s="11" t="s">
        <v>3813</v>
      </c>
      <c r="D1416" s="7">
        <v>45260</v>
      </c>
      <c r="E1416" s="7">
        <v>45625</v>
      </c>
      <c r="F1416">
        <v>3.35</v>
      </c>
      <c r="G1416" t="s">
        <v>183</v>
      </c>
      <c r="H1416">
        <v>365</v>
      </c>
      <c r="I1416">
        <v>3.1460000000000002E-2</v>
      </c>
      <c r="J1416" s="8">
        <f t="shared" si="67"/>
        <v>2.0400000000000001E-3</v>
      </c>
      <c r="K1416" s="9">
        <f t="shared" si="66"/>
        <v>1</v>
      </c>
      <c r="L1416" t="s">
        <v>3811</v>
      </c>
      <c r="M1416" s="1" t="str">
        <f t="array" ref="M1416">INDEX($P$2:$P$34, MATCH(MIN(ABS($O$2:$O$34 - K1416)), ABS($O$2:$O$34 - K1416), 0))</f>
        <v>52 SEM</v>
      </c>
      <c r="N1416" s="19">
        <f t="shared" si="68"/>
        <v>3.3500000000000002E-2</v>
      </c>
    </row>
    <row r="1417" spans="1:14" x14ac:dyDescent="0.25">
      <c r="A1417" s="11" t="s">
        <v>3814</v>
      </c>
      <c r="B1417" s="11" t="s">
        <v>3815</v>
      </c>
      <c r="C1417" s="11" t="s">
        <v>3815</v>
      </c>
      <c r="D1417" s="7">
        <v>45260</v>
      </c>
      <c r="E1417" s="7">
        <v>45534</v>
      </c>
      <c r="F1417">
        <v>3.27</v>
      </c>
      <c r="G1417" t="s">
        <v>183</v>
      </c>
      <c r="H1417">
        <v>274</v>
      </c>
      <c r="I1417">
        <v>3.0360000000000002E-2</v>
      </c>
      <c r="J1417" s="8">
        <f t="shared" si="67"/>
        <v>2.3399999999999983E-3</v>
      </c>
      <c r="K1417" s="9">
        <f t="shared" si="66"/>
        <v>0.75</v>
      </c>
      <c r="L1417" t="s">
        <v>3811</v>
      </c>
      <c r="M1417" s="1" t="str">
        <f t="array" ref="M1417">INDEX($P$2:$P$34, MATCH(MIN(ABS($O$2:$O$34 - K1417)), ABS($O$2:$O$34 - K1417), 0))</f>
        <v>26 SEM</v>
      </c>
      <c r="N1417" s="19">
        <f t="shared" si="68"/>
        <v>3.27E-2</v>
      </c>
    </row>
    <row r="1418" spans="1:14" x14ac:dyDescent="0.25">
      <c r="A1418" s="11" t="s">
        <v>3816</v>
      </c>
      <c r="B1418" s="11" t="s">
        <v>3817</v>
      </c>
      <c r="C1418" s="11" t="s">
        <v>3817</v>
      </c>
      <c r="D1418" s="7">
        <v>45260</v>
      </c>
      <c r="E1418" s="7">
        <v>45443</v>
      </c>
      <c r="F1418">
        <v>3.16</v>
      </c>
      <c r="G1418" t="s">
        <v>118</v>
      </c>
      <c r="H1418">
        <v>183</v>
      </c>
      <c r="I1418">
        <v>2.964E-2</v>
      </c>
      <c r="J1418" s="8">
        <f t="shared" si="67"/>
        <v>1.9600000000000034E-3</v>
      </c>
      <c r="K1418" s="9">
        <f t="shared" si="66"/>
        <v>0.5</v>
      </c>
      <c r="L1418" t="s">
        <v>3811</v>
      </c>
      <c r="M1418" s="1" t="str">
        <f t="array" ref="M1418">INDEX($P$2:$P$34, MATCH(MIN(ABS($O$2:$O$34 - K1418)), ABS($O$2:$O$34 - K1418), 0))</f>
        <v>26 SEM</v>
      </c>
      <c r="N1418" s="19">
        <f t="shared" si="68"/>
        <v>3.1600000000000003E-2</v>
      </c>
    </row>
    <row r="1419" spans="1:14" x14ac:dyDescent="0.25">
      <c r="A1419" s="11" t="s">
        <v>3818</v>
      </c>
      <c r="B1419" s="11" t="s">
        <v>3819</v>
      </c>
      <c r="C1419" s="11" t="s">
        <v>3819</v>
      </c>
      <c r="D1419" s="7">
        <v>45260</v>
      </c>
      <c r="E1419" s="7">
        <v>45352</v>
      </c>
      <c r="F1419">
        <v>3.08</v>
      </c>
      <c r="G1419" t="s">
        <v>118</v>
      </c>
      <c r="H1419">
        <v>92</v>
      </c>
      <c r="I1419">
        <v>2.9319999999999999E-2</v>
      </c>
      <c r="J1419" s="8">
        <f t="shared" si="67"/>
        <v>1.4800000000000021E-3</v>
      </c>
      <c r="K1419" s="9">
        <f t="shared" si="66"/>
        <v>0.25</v>
      </c>
      <c r="L1419" t="s">
        <v>3811</v>
      </c>
      <c r="M1419" s="1" t="str">
        <f t="array" ref="M1419">INDEX($P$2:$P$34, MATCH(MIN(ABS($O$2:$O$34 - K1419)), ABS($O$2:$O$34 - K1419), 0))</f>
        <v>13 SEM</v>
      </c>
      <c r="N1419" s="19">
        <f t="shared" si="68"/>
        <v>3.0800000000000001E-2</v>
      </c>
    </row>
    <row r="1420" spans="1:14" x14ac:dyDescent="0.25">
      <c r="A1420" s="11" t="s">
        <v>3820</v>
      </c>
      <c r="B1420" s="11" t="s">
        <v>3821</v>
      </c>
      <c r="C1420" s="11" t="s">
        <v>3821</v>
      </c>
      <c r="D1420" s="7">
        <v>45260</v>
      </c>
      <c r="E1420" s="7">
        <v>45624</v>
      </c>
      <c r="F1420">
        <v>3.35</v>
      </c>
      <c r="G1420" t="s">
        <v>183</v>
      </c>
      <c r="H1420">
        <v>364</v>
      </c>
      <c r="I1420">
        <v>3.0960000000000001E-2</v>
      </c>
      <c r="J1420" s="8">
        <f t="shared" si="67"/>
        <v>2.5400000000000006E-3</v>
      </c>
      <c r="K1420" s="9">
        <f t="shared" si="66"/>
        <v>1</v>
      </c>
      <c r="L1420" t="s">
        <v>3811</v>
      </c>
      <c r="M1420" s="1" t="str">
        <f t="array" ref="M1420">INDEX($P$2:$P$34, MATCH(MIN(ABS($O$2:$O$34 - K1420)), ABS($O$2:$O$34 - K1420), 0))</f>
        <v>52 SEM</v>
      </c>
      <c r="N1420" s="19">
        <f t="shared" si="68"/>
        <v>3.3500000000000002E-2</v>
      </c>
    </row>
    <row r="1421" spans="1:14" x14ac:dyDescent="0.25">
      <c r="A1421" s="11" t="s">
        <v>3822</v>
      </c>
      <c r="B1421" s="11" t="s">
        <v>3823</v>
      </c>
      <c r="C1421" s="11" t="s">
        <v>3823</v>
      </c>
      <c r="D1421" s="7">
        <v>45261</v>
      </c>
      <c r="E1421" s="7">
        <v>45992</v>
      </c>
      <c r="F1421">
        <v>3.72</v>
      </c>
      <c r="G1421" t="s">
        <v>192</v>
      </c>
      <c r="H1421">
        <v>731</v>
      </c>
      <c r="I1421">
        <v>3.3250000000000002E-2</v>
      </c>
      <c r="J1421" s="8">
        <f t="shared" si="67"/>
        <v>3.9500000000000021E-3</v>
      </c>
      <c r="K1421" s="9">
        <f t="shared" si="66"/>
        <v>2</v>
      </c>
      <c r="L1421" t="s">
        <v>3824</v>
      </c>
      <c r="M1421" s="1" t="str">
        <f t="array" ref="M1421">INDEX($P$2:$P$34, MATCH(MIN(ABS($O$2:$O$34 - K1421)), ABS($O$2:$O$34 - K1421), 0))</f>
        <v>2 ANS</v>
      </c>
      <c r="N1421" s="19">
        <f t="shared" si="68"/>
        <v>3.7200000000000004E-2</v>
      </c>
    </row>
    <row r="1422" spans="1:14" x14ac:dyDescent="0.25">
      <c r="A1422" s="11" t="s">
        <v>3825</v>
      </c>
      <c r="B1422" s="11" t="s">
        <v>3826</v>
      </c>
      <c r="C1422" s="11" t="s">
        <v>3826</v>
      </c>
      <c r="D1422" s="7">
        <v>45273</v>
      </c>
      <c r="E1422" s="7">
        <v>45638</v>
      </c>
      <c r="F1422">
        <v>3.45</v>
      </c>
      <c r="G1422" t="s">
        <v>95</v>
      </c>
      <c r="H1422">
        <v>365</v>
      </c>
      <c r="I1422">
        <v>3.1440000000000003E-2</v>
      </c>
      <c r="J1422" s="8">
        <f t="shared" si="67"/>
        <v>3.0600000000000002E-3</v>
      </c>
      <c r="K1422" s="9">
        <f t="shared" si="66"/>
        <v>1</v>
      </c>
      <c r="L1422" t="s">
        <v>3827</v>
      </c>
      <c r="M1422" s="1" t="str">
        <f t="array" ref="M1422">INDEX($P$2:$P$34, MATCH(MIN(ABS($O$2:$O$34 - K1422)), ABS($O$2:$O$34 - K1422), 0))</f>
        <v>52 SEM</v>
      </c>
      <c r="N1422" s="19">
        <f t="shared" si="68"/>
        <v>3.4500000000000003E-2</v>
      </c>
    </row>
    <row r="1423" spans="1:14" x14ac:dyDescent="0.25">
      <c r="A1423" s="11" t="s">
        <v>3828</v>
      </c>
      <c r="B1423" s="11" t="s">
        <v>3829</v>
      </c>
      <c r="C1423" s="11" t="s">
        <v>3829</v>
      </c>
      <c r="D1423" s="7">
        <v>45275</v>
      </c>
      <c r="E1423" s="7">
        <v>45457</v>
      </c>
      <c r="F1423">
        <v>3.05</v>
      </c>
      <c r="G1423" t="s">
        <v>95</v>
      </c>
      <c r="H1423">
        <v>182</v>
      </c>
      <c r="I1423">
        <v>2.9760000000000002E-2</v>
      </c>
      <c r="J1423" s="8">
        <f t="shared" si="67"/>
        <v>7.399999999999976E-4</v>
      </c>
      <c r="K1423" s="9">
        <f t="shared" ref="K1423:K1486" si="69">IF(H1423/365&lt;1,ROUND(H1423/365,2),ROUND(H1423/365,0))</f>
        <v>0.5</v>
      </c>
      <c r="L1423" t="s">
        <v>3830</v>
      </c>
      <c r="M1423" s="1" t="str">
        <f t="array" ref="M1423">INDEX($P$2:$P$34, MATCH(MIN(ABS($O$2:$O$34 - K1423)), ABS($O$2:$O$34 - K1423), 0))</f>
        <v>26 SEM</v>
      </c>
      <c r="N1423" s="19">
        <f t="shared" si="68"/>
        <v>3.0499999999999999E-2</v>
      </c>
    </row>
    <row r="1424" spans="1:14" x14ac:dyDescent="0.25">
      <c r="A1424" s="11" t="s">
        <v>3831</v>
      </c>
      <c r="B1424" s="11" t="s">
        <v>3832</v>
      </c>
      <c r="C1424" s="11" t="s">
        <v>3832</v>
      </c>
      <c r="D1424" s="7">
        <v>45278</v>
      </c>
      <c r="E1424" s="7">
        <v>46374</v>
      </c>
      <c r="F1424">
        <v>3.97</v>
      </c>
      <c r="G1424" t="s">
        <v>264</v>
      </c>
      <c r="H1424">
        <v>1096</v>
      </c>
      <c r="I1424">
        <v>3.4279999999999998E-2</v>
      </c>
      <c r="J1424" s="8">
        <f t="shared" si="67"/>
        <v>5.4200000000000012E-3</v>
      </c>
      <c r="K1424" s="9">
        <f t="shared" si="69"/>
        <v>3</v>
      </c>
      <c r="L1424" t="s">
        <v>3833</v>
      </c>
      <c r="M1424" s="1" t="str">
        <f t="array" ref="M1424">INDEX($P$2:$P$34, MATCH(MIN(ABS($O$2:$O$34 - K1424)), ABS($O$2:$O$34 - K1424), 0))</f>
        <v>3 ANS</v>
      </c>
      <c r="N1424" s="19">
        <f t="shared" si="68"/>
        <v>3.9699999999999999E-2</v>
      </c>
    </row>
    <row r="1425" spans="1:14" x14ac:dyDescent="0.25">
      <c r="A1425" t="s">
        <v>3834</v>
      </c>
      <c r="B1425" t="s">
        <v>3835</v>
      </c>
      <c r="C1425" t="s">
        <v>3835</v>
      </c>
      <c r="D1425" s="7">
        <v>45279</v>
      </c>
      <c r="E1425" s="7">
        <v>45461</v>
      </c>
      <c r="F1425">
        <v>5.09</v>
      </c>
      <c r="G1425" t="s">
        <v>153</v>
      </c>
      <c r="H1425">
        <v>182</v>
      </c>
      <c r="I1425">
        <v>2.9899999999999999E-2</v>
      </c>
      <c r="J1425" s="8">
        <f t="shared" ref="J1425:J1488" si="70">F1425/100 - I1425</f>
        <v>2.1000000000000001E-2</v>
      </c>
      <c r="K1425" s="9">
        <f t="shared" si="69"/>
        <v>0.5</v>
      </c>
      <c r="L1425" t="s">
        <v>3836</v>
      </c>
      <c r="M1425" s="1" t="str">
        <f t="array" ref="M1425">INDEX($P$2:$P$34, MATCH(MIN(ABS($O$2:$O$34 - K1425)), ABS($O$2:$O$34 - K1425), 0))</f>
        <v>26 SEM</v>
      </c>
      <c r="N1425" s="19">
        <f t="shared" si="68"/>
        <v>5.0900000000000001E-2</v>
      </c>
    </row>
    <row r="1426" spans="1:14" x14ac:dyDescent="0.25">
      <c r="A1426" t="s">
        <v>3837</v>
      </c>
      <c r="B1426" t="s">
        <v>3838</v>
      </c>
      <c r="C1426" t="s">
        <v>3838</v>
      </c>
      <c r="D1426" s="7">
        <v>45280</v>
      </c>
      <c r="E1426" s="7">
        <v>45462</v>
      </c>
      <c r="F1426">
        <v>3.3</v>
      </c>
      <c r="G1426" t="s">
        <v>95</v>
      </c>
      <c r="H1426">
        <v>182</v>
      </c>
      <c r="I1426">
        <v>2.9909999999999999E-2</v>
      </c>
      <c r="J1426" s="8">
        <f t="shared" si="70"/>
        <v>3.0900000000000025E-3</v>
      </c>
      <c r="K1426" s="9">
        <f t="shared" si="69"/>
        <v>0.5</v>
      </c>
      <c r="L1426" t="s">
        <v>3839</v>
      </c>
      <c r="M1426" s="1" t="str">
        <f t="array" ref="M1426">INDEX($P$2:$P$34, MATCH(MIN(ABS($O$2:$O$34 - K1426)), ABS($O$2:$O$34 - K1426), 0))</f>
        <v>26 SEM</v>
      </c>
      <c r="N1426" s="19">
        <f t="shared" si="68"/>
        <v>3.3000000000000002E-2</v>
      </c>
    </row>
    <row r="1427" spans="1:14" x14ac:dyDescent="0.25">
      <c r="A1427" t="s">
        <v>3840</v>
      </c>
      <c r="B1427" t="s">
        <v>3841</v>
      </c>
      <c r="C1427" t="s">
        <v>3841</v>
      </c>
      <c r="D1427" s="7">
        <v>45280</v>
      </c>
      <c r="E1427" s="7">
        <v>45644</v>
      </c>
      <c r="F1427">
        <v>3.45</v>
      </c>
      <c r="G1427" t="s">
        <v>95</v>
      </c>
      <c r="H1427">
        <v>364</v>
      </c>
      <c r="I1427">
        <v>3.107E-2</v>
      </c>
      <c r="J1427" s="8">
        <f t="shared" si="70"/>
        <v>3.4300000000000025E-3</v>
      </c>
      <c r="K1427" s="9">
        <f t="shared" si="69"/>
        <v>1</v>
      </c>
      <c r="L1427" t="s">
        <v>3839</v>
      </c>
      <c r="M1427" s="1" t="str">
        <f t="array" ref="M1427">INDEX($P$2:$P$34, MATCH(MIN(ABS($O$2:$O$34 - K1427)), ABS($O$2:$O$34 - K1427), 0))</f>
        <v>52 SEM</v>
      </c>
      <c r="N1427" s="19">
        <f t="shared" si="68"/>
        <v>3.4500000000000003E-2</v>
      </c>
    </row>
    <row r="1428" spans="1:14" x14ac:dyDescent="0.25">
      <c r="A1428" t="s">
        <v>3842</v>
      </c>
      <c r="B1428" t="s">
        <v>3843</v>
      </c>
      <c r="C1428" t="s">
        <v>3843</v>
      </c>
      <c r="D1428" s="7">
        <v>45280</v>
      </c>
      <c r="E1428" s="7">
        <v>45649</v>
      </c>
      <c r="F1428">
        <v>3.2</v>
      </c>
      <c r="G1428" t="s">
        <v>95</v>
      </c>
      <c r="H1428">
        <v>369</v>
      </c>
      <c r="I1428">
        <v>3.159E-2</v>
      </c>
      <c r="J1428" s="8">
        <f t="shared" si="70"/>
        <v>4.1000000000000064E-4</v>
      </c>
      <c r="K1428" s="9">
        <f t="shared" si="69"/>
        <v>1</v>
      </c>
      <c r="L1428" t="s">
        <v>3839</v>
      </c>
      <c r="M1428" s="1" t="str">
        <f t="array" ref="M1428">INDEX($P$2:$P$34, MATCH(MIN(ABS($O$2:$O$34 - K1428)), ABS($O$2:$O$34 - K1428), 0))</f>
        <v>52 SEM</v>
      </c>
      <c r="N1428" s="19">
        <f t="shared" si="68"/>
        <v>3.2000000000000001E-2</v>
      </c>
    </row>
    <row r="1429" spans="1:14" x14ac:dyDescent="0.25">
      <c r="A1429" t="s">
        <v>3844</v>
      </c>
      <c r="B1429" t="s">
        <v>3845</v>
      </c>
      <c r="C1429" t="s">
        <v>3845</v>
      </c>
      <c r="D1429" s="7">
        <v>45287</v>
      </c>
      <c r="E1429" s="7">
        <v>45470</v>
      </c>
      <c r="F1429">
        <v>3.18</v>
      </c>
      <c r="G1429" t="s">
        <v>41</v>
      </c>
      <c r="H1429">
        <v>183</v>
      </c>
      <c r="I1429">
        <v>2.981E-2</v>
      </c>
      <c r="J1429" s="8">
        <f t="shared" si="70"/>
        <v>1.9900000000000022E-3</v>
      </c>
      <c r="K1429" s="9">
        <f t="shared" si="69"/>
        <v>0.5</v>
      </c>
      <c r="L1429" t="s">
        <v>3846</v>
      </c>
      <c r="M1429" s="1" t="str">
        <f t="array" ref="M1429">INDEX($P$2:$P$34, MATCH(MIN(ABS($O$2:$O$34 - K1429)), ABS($O$2:$O$34 - K1429), 0))</f>
        <v>26 SEM</v>
      </c>
      <c r="N1429" s="19">
        <f t="shared" si="68"/>
        <v>3.1800000000000002E-2</v>
      </c>
    </row>
    <row r="1430" spans="1:14" x14ac:dyDescent="0.25">
      <c r="A1430" t="s">
        <v>3847</v>
      </c>
      <c r="B1430" t="s">
        <v>3848</v>
      </c>
      <c r="C1430" t="s">
        <v>3848</v>
      </c>
      <c r="D1430" s="7">
        <v>45287</v>
      </c>
      <c r="E1430" s="7">
        <v>45653</v>
      </c>
      <c r="F1430">
        <v>3.1</v>
      </c>
      <c r="G1430" t="s">
        <v>95</v>
      </c>
      <c r="H1430">
        <v>366</v>
      </c>
      <c r="I1430">
        <v>3.1269999999999999E-2</v>
      </c>
      <c r="J1430" s="8">
        <f t="shared" si="70"/>
        <v>-2.6999999999999941E-4</v>
      </c>
      <c r="K1430" s="9">
        <f t="shared" si="69"/>
        <v>1</v>
      </c>
      <c r="L1430" t="s">
        <v>3846</v>
      </c>
      <c r="M1430" s="1" t="str">
        <f t="array" ref="M1430">INDEX($P$2:$P$34, MATCH(MIN(ABS($O$2:$O$34 - K1430)), ABS($O$2:$O$34 - K1430), 0))</f>
        <v>52 SEM</v>
      </c>
      <c r="N1430" s="19">
        <f t="shared" si="68"/>
        <v>3.1E-2</v>
      </c>
    </row>
    <row r="1431" spans="1:14" x14ac:dyDescent="0.25">
      <c r="A1431" t="s">
        <v>3849</v>
      </c>
      <c r="B1431" t="s">
        <v>3850</v>
      </c>
      <c r="C1431" t="s">
        <v>3850</v>
      </c>
      <c r="D1431" s="7">
        <v>45288</v>
      </c>
      <c r="E1431" s="7">
        <v>45656</v>
      </c>
      <c r="F1431">
        <v>3.1</v>
      </c>
      <c r="G1431" t="s">
        <v>95</v>
      </c>
      <c r="H1431">
        <v>368</v>
      </c>
      <c r="I1431">
        <v>3.1289999999999998E-2</v>
      </c>
      <c r="J1431" s="8">
        <f t="shared" si="70"/>
        <v>-2.8999999999999859E-4</v>
      </c>
      <c r="K1431" s="9">
        <f t="shared" si="69"/>
        <v>1</v>
      </c>
      <c r="L1431" t="s">
        <v>3851</v>
      </c>
      <c r="M1431" s="1" t="str">
        <f t="array" ref="M1431">INDEX($P$2:$P$34, MATCH(MIN(ABS($O$2:$O$34 - K1431)), ABS($O$2:$O$34 - K1431), 0))</f>
        <v>52 SEM</v>
      </c>
      <c r="N1431" s="19">
        <f t="shared" si="68"/>
        <v>3.1E-2</v>
      </c>
    </row>
    <row r="1432" spans="1:14" x14ac:dyDescent="0.25">
      <c r="A1432" t="s">
        <v>3852</v>
      </c>
      <c r="B1432" t="s">
        <v>3853</v>
      </c>
      <c r="C1432" t="s">
        <v>3853</v>
      </c>
      <c r="D1432" s="7">
        <v>45288</v>
      </c>
      <c r="E1432" s="7">
        <v>45656</v>
      </c>
      <c r="F1432">
        <v>3.25</v>
      </c>
      <c r="G1432" t="s">
        <v>41</v>
      </c>
      <c r="H1432">
        <v>368</v>
      </c>
      <c r="I1432">
        <v>3.1289999999999998E-2</v>
      </c>
      <c r="J1432" s="8">
        <f t="shared" si="70"/>
        <v>1.2100000000000027E-3</v>
      </c>
      <c r="K1432" s="9">
        <f t="shared" si="69"/>
        <v>1</v>
      </c>
      <c r="L1432" t="s">
        <v>3851</v>
      </c>
      <c r="M1432" s="1" t="str">
        <f t="array" ref="M1432">INDEX($P$2:$P$34, MATCH(MIN(ABS($O$2:$O$34 - K1432)), ABS($O$2:$O$34 - K1432), 0))</f>
        <v>52 SEM</v>
      </c>
      <c r="N1432" s="19">
        <f t="shared" si="68"/>
        <v>3.2500000000000001E-2</v>
      </c>
    </row>
    <row r="1433" spans="1:14" x14ac:dyDescent="0.25">
      <c r="A1433" t="s">
        <v>3854</v>
      </c>
      <c r="B1433" t="s">
        <v>3855</v>
      </c>
      <c r="C1433" t="s">
        <v>3855</v>
      </c>
      <c r="D1433" s="7">
        <v>45289</v>
      </c>
      <c r="E1433" s="7">
        <v>45392</v>
      </c>
      <c r="F1433">
        <v>4.95</v>
      </c>
      <c r="G1433" t="s">
        <v>142</v>
      </c>
      <c r="H1433">
        <v>103</v>
      </c>
      <c r="I1433">
        <v>2.9489999999999999E-2</v>
      </c>
      <c r="J1433" s="8">
        <f t="shared" si="70"/>
        <v>2.0010000000000003E-2</v>
      </c>
      <c r="K1433" s="9">
        <f t="shared" si="69"/>
        <v>0.28000000000000003</v>
      </c>
      <c r="L1433" t="s">
        <v>3856</v>
      </c>
      <c r="M1433" s="1" t="str">
        <f t="array" ref="M1433">INDEX($P$2:$P$34, MATCH(MIN(ABS($O$2:$O$34 - K1433)), ABS($O$2:$O$34 - K1433), 0))</f>
        <v>13 SEM</v>
      </c>
      <c r="N1433" s="19">
        <f t="shared" si="68"/>
        <v>4.9500000000000002E-2</v>
      </c>
    </row>
    <row r="1434" spans="1:14" x14ac:dyDescent="0.25">
      <c r="A1434" t="s">
        <v>3857</v>
      </c>
      <c r="B1434" t="s">
        <v>3858</v>
      </c>
      <c r="C1434" t="s">
        <v>3858</v>
      </c>
      <c r="D1434" s="7">
        <v>45301</v>
      </c>
      <c r="E1434" s="7">
        <v>45483</v>
      </c>
      <c r="F1434">
        <v>3.3</v>
      </c>
      <c r="G1434" t="s">
        <v>95</v>
      </c>
      <c r="H1434">
        <v>182</v>
      </c>
      <c r="I1434">
        <v>2.9350000000000001E-2</v>
      </c>
      <c r="J1434" s="8">
        <f t="shared" si="70"/>
        <v>3.6500000000000005E-3</v>
      </c>
      <c r="K1434" s="9">
        <f t="shared" si="69"/>
        <v>0.5</v>
      </c>
      <c r="L1434" t="s">
        <v>3859</v>
      </c>
      <c r="M1434" s="1" t="str">
        <f t="array" ref="M1434">INDEX($P$2:$P$34, MATCH(MIN(ABS($O$2:$O$34 - K1434)), ABS($O$2:$O$34 - K1434), 0))</f>
        <v>26 SEM</v>
      </c>
      <c r="N1434" s="19">
        <f t="shared" si="68"/>
        <v>3.3000000000000002E-2</v>
      </c>
    </row>
    <row r="1435" spans="1:14" x14ac:dyDescent="0.25">
      <c r="A1435" t="s">
        <v>3860</v>
      </c>
      <c r="B1435" t="s">
        <v>3861</v>
      </c>
      <c r="C1435" t="s">
        <v>3861</v>
      </c>
      <c r="D1435" s="7">
        <v>45301</v>
      </c>
      <c r="E1435" s="7">
        <v>45667</v>
      </c>
      <c r="F1435">
        <v>3.1</v>
      </c>
      <c r="G1435" t="s">
        <v>95</v>
      </c>
      <c r="H1435">
        <v>366</v>
      </c>
      <c r="I1435">
        <v>3.1230000000000001E-2</v>
      </c>
      <c r="J1435" s="8">
        <f t="shared" si="70"/>
        <v>-2.3000000000000104E-4</v>
      </c>
      <c r="K1435" s="9">
        <f t="shared" si="69"/>
        <v>1</v>
      </c>
      <c r="L1435" t="s">
        <v>3859</v>
      </c>
      <c r="M1435" s="1" t="str">
        <f t="array" ref="M1435">INDEX($P$2:$P$34, MATCH(MIN(ABS($O$2:$O$34 - K1435)), ABS($O$2:$O$34 - K1435), 0))</f>
        <v>52 SEM</v>
      </c>
      <c r="N1435" s="19">
        <f t="shared" si="68"/>
        <v>3.1E-2</v>
      </c>
    </row>
    <row r="1436" spans="1:14" x14ac:dyDescent="0.25">
      <c r="A1436" t="s">
        <v>3862</v>
      </c>
      <c r="B1436" t="s">
        <v>3863</v>
      </c>
      <c r="C1436" t="s">
        <v>3863</v>
      </c>
      <c r="D1436" s="7">
        <v>45301</v>
      </c>
      <c r="E1436" s="7">
        <v>45667</v>
      </c>
      <c r="F1436">
        <v>3.45</v>
      </c>
      <c r="G1436" t="s">
        <v>95</v>
      </c>
      <c r="H1436">
        <v>366</v>
      </c>
      <c r="I1436">
        <v>3.0720000000000001E-2</v>
      </c>
      <c r="J1436" s="8">
        <f t="shared" si="70"/>
        <v>3.7800000000000021E-3</v>
      </c>
      <c r="K1436" s="9">
        <f t="shared" si="69"/>
        <v>1</v>
      </c>
      <c r="L1436" t="s">
        <v>3859</v>
      </c>
      <c r="M1436" s="1" t="str">
        <f t="array" ref="M1436">INDEX($P$2:$P$34, MATCH(MIN(ABS($O$2:$O$34 - K1436)), ABS($O$2:$O$34 - K1436), 0))</f>
        <v>52 SEM</v>
      </c>
      <c r="N1436" s="19">
        <f t="shared" si="68"/>
        <v>3.4500000000000003E-2</v>
      </c>
    </row>
    <row r="1437" spans="1:14" x14ac:dyDescent="0.25">
      <c r="A1437" t="s">
        <v>3864</v>
      </c>
      <c r="B1437" t="s">
        <v>3865</v>
      </c>
      <c r="C1437" t="s">
        <v>3865</v>
      </c>
      <c r="D1437" s="7">
        <v>45303</v>
      </c>
      <c r="E1437" s="7">
        <v>46002</v>
      </c>
      <c r="F1437">
        <v>3.6</v>
      </c>
      <c r="G1437" t="s">
        <v>41</v>
      </c>
      <c r="H1437">
        <v>699</v>
      </c>
      <c r="I1437">
        <v>3.2120000000000003E-2</v>
      </c>
      <c r="J1437" s="8">
        <f t="shared" si="70"/>
        <v>3.8800000000000015E-3</v>
      </c>
      <c r="K1437" s="9">
        <f t="shared" si="69"/>
        <v>2</v>
      </c>
      <c r="L1437" t="s">
        <v>3866</v>
      </c>
      <c r="M1437" s="1" t="str">
        <f t="array" ref="M1437">INDEX($P$2:$P$34, MATCH(MIN(ABS($O$2:$O$34 - K1437)), ABS($O$2:$O$34 - K1437), 0))</f>
        <v>2 ANS</v>
      </c>
      <c r="N1437" s="19">
        <f t="shared" si="68"/>
        <v>3.6000000000000004E-2</v>
      </c>
    </row>
    <row r="1438" spans="1:14" x14ac:dyDescent="0.25">
      <c r="A1438" t="s">
        <v>3867</v>
      </c>
      <c r="B1438" t="s">
        <v>3868</v>
      </c>
      <c r="C1438" t="s">
        <v>3868</v>
      </c>
      <c r="D1438" s="7">
        <v>45306</v>
      </c>
      <c r="E1438" s="7">
        <v>45488</v>
      </c>
      <c r="F1438">
        <v>3.3</v>
      </c>
      <c r="G1438" t="s">
        <v>95</v>
      </c>
      <c r="H1438">
        <v>182</v>
      </c>
      <c r="I1438">
        <v>2.9049999999999999E-2</v>
      </c>
      <c r="J1438" s="8">
        <f t="shared" si="70"/>
        <v>3.9500000000000021E-3</v>
      </c>
      <c r="K1438" s="9">
        <f t="shared" si="69"/>
        <v>0.5</v>
      </c>
      <c r="L1438" t="s">
        <v>3869</v>
      </c>
      <c r="M1438" s="1" t="str">
        <f t="array" ref="M1438">INDEX($P$2:$P$34, MATCH(MIN(ABS($O$2:$O$34 - K1438)), ABS($O$2:$O$34 - K1438), 0))</f>
        <v>26 SEM</v>
      </c>
      <c r="N1438" s="19">
        <f t="shared" si="68"/>
        <v>3.3000000000000002E-2</v>
      </c>
    </row>
    <row r="1439" spans="1:14" x14ac:dyDescent="0.25">
      <c r="A1439" t="s">
        <v>3870</v>
      </c>
      <c r="B1439" t="s">
        <v>3871</v>
      </c>
      <c r="C1439" t="s">
        <v>3871</v>
      </c>
      <c r="D1439" s="7">
        <v>45306</v>
      </c>
      <c r="E1439" s="7">
        <v>45672</v>
      </c>
      <c r="F1439">
        <v>3.45</v>
      </c>
      <c r="G1439" t="s">
        <v>95</v>
      </c>
      <c r="H1439">
        <v>366</v>
      </c>
      <c r="I1439">
        <v>3.0609999999999998E-2</v>
      </c>
      <c r="J1439" s="8">
        <f t="shared" si="70"/>
        <v>3.8900000000000046E-3</v>
      </c>
      <c r="K1439" s="9">
        <f t="shared" si="69"/>
        <v>1</v>
      </c>
      <c r="L1439" t="s">
        <v>3869</v>
      </c>
      <c r="M1439" s="1" t="str">
        <f t="array" ref="M1439">INDEX($P$2:$P$34, MATCH(MIN(ABS($O$2:$O$34 - K1439)), ABS($O$2:$O$34 - K1439), 0))</f>
        <v>52 SEM</v>
      </c>
      <c r="N1439" s="19">
        <f t="shared" si="68"/>
        <v>3.4500000000000003E-2</v>
      </c>
    </row>
    <row r="1440" spans="1:14" x14ac:dyDescent="0.25">
      <c r="A1440" t="s">
        <v>3872</v>
      </c>
      <c r="B1440" t="s">
        <v>3873</v>
      </c>
      <c r="C1440" t="s">
        <v>3873</v>
      </c>
      <c r="D1440" s="7">
        <v>45307</v>
      </c>
      <c r="E1440" s="7">
        <v>47134</v>
      </c>
      <c r="F1440">
        <v>4.03</v>
      </c>
      <c r="G1440" t="s">
        <v>680</v>
      </c>
      <c r="H1440">
        <v>1827</v>
      </c>
      <c r="I1440">
        <v>3.372E-2</v>
      </c>
      <c r="J1440" s="8">
        <f t="shared" si="70"/>
        <v>6.5800000000000025E-3</v>
      </c>
      <c r="K1440" s="9">
        <f t="shared" si="69"/>
        <v>5</v>
      </c>
      <c r="L1440" t="s">
        <v>3874</v>
      </c>
      <c r="M1440" s="1" t="str">
        <f t="array" ref="M1440">INDEX($P$2:$P$34, MATCH(MIN(ABS($O$2:$O$34 - K1440)), ABS($O$2:$O$34 - K1440), 0))</f>
        <v>5 ANS</v>
      </c>
      <c r="N1440" s="19">
        <f t="shared" si="68"/>
        <v>4.0300000000000002E-2</v>
      </c>
    </row>
    <row r="1441" spans="1:14" x14ac:dyDescent="0.25">
      <c r="A1441" t="s">
        <v>3875</v>
      </c>
      <c r="B1441" t="s">
        <v>3876</v>
      </c>
      <c r="C1441" t="s">
        <v>3876</v>
      </c>
      <c r="D1441" s="7">
        <v>45308</v>
      </c>
      <c r="E1441" s="7">
        <v>46007</v>
      </c>
      <c r="F1441">
        <v>3.6</v>
      </c>
      <c r="G1441" t="s">
        <v>41</v>
      </c>
      <c r="H1441">
        <v>699</v>
      </c>
      <c r="I1441">
        <v>3.1600000000000003E-2</v>
      </c>
      <c r="J1441" s="8">
        <f t="shared" si="70"/>
        <v>4.4000000000000011E-3</v>
      </c>
      <c r="K1441" s="9">
        <f t="shared" si="69"/>
        <v>2</v>
      </c>
      <c r="L1441" t="s">
        <v>3877</v>
      </c>
      <c r="M1441" s="1" t="str">
        <f t="array" ref="M1441">INDEX($P$2:$P$34, MATCH(MIN(ABS($O$2:$O$34 - K1441)), ABS($O$2:$O$34 - K1441), 0))</f>
        <v>2 ANS</v>
      </c>
      <c r="N1441" s="19">
        <f t="shared" si="68"/>
        <v>3.6000000000000004E-2</v>
      </c>
    </row>
    <row r="1442" spans="1:14" x14ac:dyDescent="0.25">
      <c r="A1442" t="s">
        <v>3878</v>
      </c>
      <c r="B1442" t="s">
        <v>3879</v>
      </c>
      <c r="C1442" t="s">
        <v>3879</v>
      </c>
      <c r="D1442" s="7">
        <v>45310</v>
      </c>
      <c r="E1442" s="7">
        <v>45400</v>
      </c>
      <c r="F1442">
        <v>3.3</v>
      </c>
      <c r="G1442" t="s">
        <v>27</v>
      </c>
      <c r="H1442">
        <v>90</v>
      </c>
      <c r="I1442">
        <v>2.7959999999999999E-2</v>
      </c>
      <c r="J1442" s="8">
        <f t="shared" si="70"/>
        <v>5.0400000000000028E-3</v>
      </c>
      <c r="K1442" s="9">
        <f t="shared" si="69"/>
        <v>0.25</v>
      </c>
      <c r="L1442" t="s">
        <v>3880</v>
      </c>
      <c r="M1442" s="1" t="str">
        <f t="array" ref="M1442">INDEX($P$2:$P$34, MATCH(MIN(ABS($O$2:$O$34 - K1442)), ABS($O$2:$O$34 - K1442), 0))</f>
        <v>13 SEM</v>
      </c>
      <c r="N1442" s="19">
        <f t="shared" si="68"/>
        <v>3.3000000000000002E-2</v>
      </c>
    </row>
    <row r="1443" spans="1:14" x14ac:dyDescent="0.25">
      <c r="A1443" t="s">
        <v>3881</v>
      </c>
      <c r="B1443" t="s">
        <v>3882</v>
      </c>
      <c r="C1443" t="s">
        <v>3882</v>
      </c>
      <c r="D1443" s="7">
        <v>45310</v>
      </c>
      <c r="E1443" s="7">
        <v>45492</v>
      </c>
      <c r="F1443">
        <v>3.44</v>
      </c>
      <c r="G1443" t="s">
        <v>27</v>
      </c>
      <c r="H1443">
        <v>182</v>
      </c>
      <c r="I1443">
        <v>2.9139999999999999E-2</v>
      </c>
      <c r="J1443" s="8">
        <f t="shared" si="70"/>
        <v>5.2600000000000008E-3</v>
      </c>
      <c r="K1443" s="9">
        <f t="shared" si="69"/>
        <v>0.5</v>
      </c>
      <c r="L1443" t="s">
        <v>3880</v>
      </c>
      <c r="M1443" s="1" t="str">
        <f t="array" ref="M1443">INDEX($P$2:$P$34, MATCH(MIN(ABS($O$2:$O$34 - K1443)), ABS($O$2:$O$34 - K1443), 0))</f>
        <v>26 SEM</v>
      </c>
      <c r="N1443" s="19">
        <f t="shared" si="68"/>
        <v>3.44E-2</v>
      </c>
    </row>
    <row r="1444" spans="1:14" x14ac:dyDescent="0.25">
      <c r="A1444" t="s">
        <v>3883</v>
      </c>
      <c r="B1444" t="s">
        <v>3884</v>
      </c>
      <c r="C1444" t="s">
        <v>3884</v>
      </c>
      <c r="D1444" s="7">
        <v>45314</v>
      </c>
      <c r="E1444" s="7">
        <v>45681</v>
      </c>
      <c r="F1444">
        <v>3.3</v>
      </c>
      <c r="G1444" t="s">
        <v>95</v>
      </c>
      <c r="H1444">
        <v>367</v>
      </c>
      <c r="I1444">
        <v>3.0870000000000002E-2</v>
      </c>
      <c r="J1444" s="8">
        <f t="shared" si="70"/>
        <v>2.1299999999999999E-3</v>
      </c>
      <c r="K1444" s="9">
        <f t="shared" si="69"/>
        <v>1</v>
      </c>
      <c r="L1444" t="s">
        <v>3885</v>
      </c>
      <c r="M1444" s="1" t="str">
        <f t="array" ref="M1444">INDEX($P$2:$P$34, MATCH(MIN(ABS($O$2:$O$34 - K1444)), ABS($O$2:$O$34 - K1444), 0))</f>
        <v>52 SEM</v>
      </c>
      <c r="N1444" s="19">
        <f t="shared" si="68"/>
        <v>3.3000000000000002E-2</v>
      </c>
    </row>
    <row r="1445" spans="1:14" x14ac:dyDescent="0.25">
      <c r="A1445" t="s">
        <v>3886</v>
      </c>
      <c r="B1445" t="s">
        <v>3887</v>
      </c>
      <c r="C1445" t="s">
        <v>3887</v>
      </c>
      <c r="D1445" s="7">
        <v>45316</v>
      </c>
      <c r="E1445" s="7">
        <v>45498</v>
      </c>
      <c r="F1445">
        <v>3.18</v>
      </c>
      <c r="G1445" t="s">
        <v>2886</v>
      </c>
      <c r="H1445">
        <v>182</v>
      </c>
      <c r="I1445">
        <v>3.0159999999999999E-2</v>
      </c>
      <c r="J1445" s="8">
        <f t="shared" si="70"/>
        <v>1.6400000000000026E-3</v>
      </c>
      <c r="K1445" s="9">
        <f t="shared" si="69"/>
        <v>0.5</v>
      </c>
      <c r="L1445" t="s">
        <v>3888</v>
      </c>
      <c r="M1445" s="1" t="str">
        <f t="array" ref="M1445">INDEX($P$2:$P$34, MATCH(MIN(ABS($O$2:$O$34 - K1445)), ABS($O$2:$O$34 - K1445), 0))</f>
        <v>26 SEM</v>
      </c>
      <c r="N1445" s="19">
        <f t="shared" si="68"/>
        <v>3.1800000000000002E-2</v>
      </c>
    </row>
    <row r="1446" spans="1:14" x14ac:dyDescent="0.25">
      <c r="A1446" t="s">
        <v>3889</v>
      </c>
      <c r="B1446" t="s">
        <v>3890</v>
      </c>
      <c r="C1446" t="s">
        <v>3890</v>
      </c>
      <c r="D1446" s="7">
        <v>45316</v>
      </c>
      <c r="E1446" s="7">
        <v>46047</v>
      </c>
      <c r="F1446">
        <v>3.56</v>
      </c>
      <c r="G1446" t="s">
        <v>37</v>
      </c>
      <c r="H1446">
        <v>731</v>
      </c>
      <c r="I1446">
        <v>3.2030000000000003E-2</v>
      </c>
      <c r="J1446" s="8">
        <f t="shared" si="70"/>
        <v>3.5699999999999968E-3</v>
      </c>
      <c r="K1446" s="9">
        <f t="shared" si="69"/>
        <v>2</v>
      </c>
      <c r="L1446" t="s">
        <v>3888</v>
      </c>
      <c r="M1446" s="1" t="str">
        <f t="array" ref="M1446">INDEX($P$2:$P$34, MATCH(MIN(ABS($O$2:$O$34 - K1446)), ABS($O$2:$O$34 - K1446), 0))</f>
        <v>2 ANS</v>
      </c>
      <c r="N1446" s="19">
        <f t="shared" si="68"/>
        <v>3.56E-2</v>
      </c>
    </row>
    <row r="1447" spans="1:14" x14ac:dyDescent="0.25">
      <c r="A1447" t="s">
        <v>3891</v>
      </c>
      <c r="B1447" t="s">
        <v>3892</v>
      </c>
      <c r="C1447" t="s">
        <v>3892</v>
      </c>
      <c r="D1447" s="7">
        <v>45316</v>
      </c>
      <c r="E1447" s="7">
        <v>46412</v>
      </c>
      <c r="F1447">
        <v>3.74</v>
      </c>
      <c r="G1447" t="s">
        <v>37</v>
      </c>
      <c r="H1447">
        <v>1096</v>
      </c>
      <c r="I1447">
        <v>3.2820000000000002E-2</v>
      </c>
      <c r="J1447" s="8">
        <f t="shared" si="70"/>
        <v>4.5800000000000007E-3</v>
      </c>
      <c r="K1447" s="9">
        <f t="shared" si="69"/>
        <v>3</v>
      </c>
      <c r="L1447" t="s">
        <v>3888</v>
      </c>
      <c r="M1447" s="1" t="str">
        <f t="array" ref="M1447">INDEX($P$2:$P$34, MATCH(MIN(ABS($O$2:$O$34 - K1447)), ABS($O$2:$O$34 - K1447), 0))</f>
        <v>3 ANS</v>
      </c>
      <c r="N1447" s="19">
        <f t="shared" si="68"/>
        <v>3.7400000000000003E-2</v>
      </c>
    </row>
    <row r="1448" spans="1:14" x14ac:dyDescent="0.25">
      <c r="A1448" t="s">
        <v>3893</v>
      </c>
      <c r="B1448" t="s">
        <v>3894</v>
      </c>
      <c r="C1448" t="s">
        <v>3894</v>
      </c>
      <c r="D1448" s="7">
        <v>45317</v>
      </c>
      <c r="E1448" s="7">
        <v>45684</v>
      </c>
      <c r="F1448">
        <v>3.3</v>
      </c>
      <c r="G1448" t="s">
        <v>95</v>
      </c>
      <c r="H1448">
        <v>367</v>
      </c>
      <c r="I1448">
        <v>3.1309999999999998E-2</v>
      </c>
      <c r="J1448" s="8">
        <f t="shared" si="70"/>
        <v>1.690000000000004E-3</v>
      </c>
      <c r="K1448" s="9">
        <f t="shared" si="69"/>
        <v>1</v>
      </c>
      <c r="L1448" t="s">
        <v>3895</v>
      </c>
      <c r="M1448" s="1" t="str">
        <f t="array" ref="M1448">INDEX($P$2:$P$34, MATCH(MIN(ABS($O$2:$O$34 - K1448)), ABS($O$2:$O$34 - K1448), 0))</f>
        <v>52 SEM</v>
      </c>
      <c r="N1448" s="19">
        <f t="shared" si="68"/>
        <v>3.3000000000000002E-2</v>
      </c>
    </row>
    <row r="1449" spans="1:14" x14ac:dyDescent="0.25">
      <c r="A1449" t="s">
        <v>3896</v>
      </c>
      <c r="B1449" t="s">
        <v>3897</v>
      </c>
      <c r="C1449" t="s">
        <v>3897</v>
      </c>
      <c r="D1449" s="7">
        <v>45320</v>
      </c>
      <c r="E1449" s="7">
        <v>45502</v>
      </c>
      <c r="F1449">
        <v>3.82</v>
      </c>
      <c r="G1449" t="s">
        <v>3162</v>
      </c>
      <c r="H1449">
        <v>182</v>
      </c>
      <c r="I1449">
        <v>3.0210000000000001E-2</v>
      </c>
      <c r="J1449" s="8">
        <f t="shared" si="70"/>
        <v>7.9899999999999971E-3</v>
      </c>
      <c r="K1449" s="9">
        <f t="shared" si="69"/>
        <v>0.5</v>
      </c>
      <c r="L1449" t="s">
        <v>3898</v>
      </c>
      <c r="M1449" s="1" t="str">
        <f t="array" ref="M1449">INDEX($P$2:$P$34, MATCH(MIN(ABS($O$2:$O$34 - K1449)), ABS($O$2:$O$34 - K1449), 0))</f>
        <v>26 SEM</v>
      </c>
      <c r="N1449" s="19">
        <f t="shared" si="68"/>
        <v>3.8199999999999998E-2</v>
      </c>
    </row>
    <row r="1450" spans="1:14" x14ac:dyDescent="0.25">
      <c r="A1450" t="s">
        <v>3899</v>
      </c>
      <c r="B1450" t="s">
        <v>3900</v>
      </c>
      <c r="C1450" t="s">
        <v>3900</v>
      </c>
      <c r="D1450" s="7">
        <v>45320</v>
      </c>
      <c r="E1450" s="7">
        <v>45686</v>
      </c>
      <c r="F1450">
        <v>3.98</v>
      </c>
      <c r="G1450" t="s">
        <v>3162</v>
      </c>
      <c r="H1450">
        <v>366</v>
      </c>
      <c r="I1450">
        <v>3.1320000000000001E-2</v>
      </c>
      <c r="J1450" s="8">
        <f t="shared" si="70"/>
        <v>8.4800000000000014E-3</v>
      </c>
      <c r="K1450" s="9">
        <f t="shared" si="69"/>
        <v>1</v>
      </c>
      <c r="L1450" t="s">
        <v>3898</v>
      </c>
      <c r="M1450" s="1" t="str">
        <f t="array" ref="M1450">INDEX($P$2:$P$34, MATCH(MIN(ABS($O$2:$O$34 - K1450)), ABS($O$2:$O$34 - K1450), 0))</f>
        <v>52 SEM</v>
      </c>
      <c r="N1450" s="19">
        <f t="shared" si="68"/>
        <v>3.9800000000000002E-2</v>
      </c>
    </row>
    <row r="1451" spans="1:14" x14ac:dyDescent="0.25">
      <c r="A1451" t="s">
        <v>3901</v>
      </c>
      <c r="B1451" t="s">
        <v>3902</v>
      </c>
      <c r="C1451" t="s">
        <v>3902</v>
      </c>
      <c r="D1451" s="7">
        <v>45321</v>
      </c>
      <c r="E1451" s="7">
        <v>45688</v>
      </c>
      <c r="F1451">
        <v>3.2</v>
      </c>
      <c r="G1451" t="s">
        <v>41</v>
      </c>
      <c r="H1451">
        <v>367</v>
      </c>
      <c r="I1451">
        <v>3.1379999999999998E-2</v>
      </c>
      <c r="J1451" s="8">
        <f t="shared" si="70"/>
        <v>6.2000000000000249E-4</v>
      </c>
      <c r="K1451" s="9">
        <f t="shared" si="69"/>
        <v>1</v>
      </c>
      <c r="L1451" t="s">
        <v>3903</v>
      </c>
      <c r="M1451" s="1" t="str">
        <f t="array" ref="M1451">INDEX($P$2:$P$34, MATCH(MIN(ABS($O$2:$O$34 - K1451)), ABS($O$2:$O$34 - K1451), 0))</f>
        <v>52 SEM</v>
      </c>
      <c r="N1451" s="19">
        <f t="shared" si="68"/>
        <v>3.2000000000000001E-2</v>
      </c>
    </row>
    <row r="1452" spans="1:14" x14ac:dyDescent="0.25">
      <c r="A1452" t="s">
        <v>3904</v>
      </c>
      <c r="B1452" t="s">
        <v>3905</v>
      </c>
      <c r="C1452" t="s">
        <v>3905</v>
      </c>
      <c r="D1452" s="7">
        <v>45322</v>
      </c>
      <c r="E1452" s="7">
        <v>46055</v>
      </c>
      <c r="F1452">
        <v>3.75</v>
      </c>
      <c r="G1452" t="s">
        <v>264</v>
      </c>
      <c r="H1452">
        <v>733</v>
      </c>
      <c r="I1452">
        <v>3.2480000000000002E-2</v>
      </c>
      <c r="J1452" s="8">
        <f t="shared" si="70"/>
        <v>5.0199999999999967E-3</v>
      </c>
      <c r="K1452" s="9">
        <f t="shared" si="69"/>
        <v>2</v>
      </c>
      <c r="L1452" t="s">
        <v>3906</v>
      </c>
      <c r="M1452" s="1" t="str">
        <f t="array" ref="M1452">INDEX($P$2:$P$34, MATCH(MIN(ABS($O$2:$O$34 - K1452)), ABS($O$2:$O$34 - K1452), 0))</f>
        <v>2 ANS</v>
      </c>
      <c r="N1452" s="19">
        <f t="shared" si="68"/>
        <v>3.7499999999999999E-2</v>
      </c>
    </row>
    <row r="1453" spans="1:14" x14ac:dyDescent="0.25">
      <c r="A1453" t="s">
        <v>3907</v>
      </c>
      <c r="B1453" t="s">
        <v>3908</v>
      </c>
      <c r="C1453" t="s">
        <v>3908</v>
      </c>
      <c r="D1453" s="7">
        <v>45323</v>
      </c>
      <c r="E1453" s="7">
        <v>45505</v>
      </c>
      <c r="F1453">
        <v>3.2</v>
      </c>
      <c r="G1453" t="s">
        <v>95</v>
      </c>
      <c r="H1453">
        <v>182</v>
      </c>
      <c r="I1453">
        <v>3.0689999999999999E-2</v>
      </c>
      <c r="J1453" s="8">
        <f t="shared" si="70"/>
        <v>1.3100000000000021E-3</v>
      </c>
      <c r="K1453" s="9">
        <f t="shared" si="69"/>
        <v>0.5</v>
      </c>
      <c r="L1453" t="s">
        <v>3909</v>
      </c>
      <c r="M1453" s="1" t="str">
        <f t="array" ref="M1453">INDEX($P$2:$P$34, MATCH(MIN(ABS($O$2:$O$34 - K1453)), ABS($O$2:$O$34 - K1453), 0))</f>
        <v>26 SEM</v>
      </c>
      <c r="N1453" s="19">
        <f t="shared" si="68"/>
        <v>3.2000000000000001E-2</v>
      </c>
    </row>
    <row r="1454" spans="1:14" x14ac:dyDescent="0.25">
      <c r="A1454" t="s">
        <v>3910</v>
      </c>
      <c r="B1454" t="s">
        <v>3911</v>
      </c>
      <c r="C1454" t="s">
        <v>3911</v>
      </c>
      <c r="D1454" s="7">
        <v>45330</v>
      </c>
      <c r="E1454" s="7">
        <v>45694</v>
      </c>
      <c r="F1454">
        <v>3.42</v>
      </c>
      <c r="G1454" t="s">
        <v>91</v>
      </c>
      <c r="H1454">
        <v>364</v>
      </c>
      <c r="I1454">
        <v>3.1669999999999997E-2</v>
      </c>
      <c r="J1454" s="8">
        <f t="shared" si="70"/>
        <v>2.5300000000000045E-3</v>
      </c>
      <c r="K1454" s="9">
        <f t="shared" si="69"/>
        <v>1</v>
      </c>
      <c r="L1454" t="s">
        <v>3912</v>
      </c>
      <c r="M1454" s="1" t="str">
        <f t="array" ref="M1454">INDEX($P$2:$P$34, MATCH(MIN(ABS($O$2:$O$34 - K1454)), ABS($O$2:$O$34 - K1454), 0))</f>
        <v>52 SEM</v>
      </c>
      <c r="N1454" s="19">
        <f t="shared" si="68"/>
        <v>3.4200000000000001E-2</v>
      </c>
    </row>
    <row r="1455" spans="1:14" x14ac:dyDescent="0.25">
      <c r="A1455" t="s">
        <v>3913</v>
      </c>
      <c r="B1455" t="s">
        <v>3914</v>
      </c>
      <c r="C1455" t="s">
        <v>3914</v>
      </c>
      <c r="D1455" s="7">
        <v>45330</v>
      </c>
      <c r="E1455" s="7">
        <v>46061</v>
      </c>
      <c r="F1455">
        <v>3.61</v>
      </c>
      <c r="G1455" t="s">
        <v>91</v>
      </c>
      <c r="H1455">
        <v>731</v>
      </c>
      <c r="I1455">
        <v>3.3059999999999999E-2</v>
      </c>
      <c r="J1455" s="8">
        <f t="shared" si="70"/>
        <v>3.040000000000001E-3</v>
      </c>
      <c r="K1455" s="9">
        <f t="shared" si="69"/>
        <v>2</v>
      </c>
      <c r="L1455" t="s">
        <v>3912</v>
      </c>
      <c r="M1455" s="1" t="str">
        <f t="array" ref="M1455">INDEX($P$2:$P$34, MATCH(MIN(ABS($O$2:$O$34 - K1455)), ABS($O$2:$O$34 - K1455), 0))</f>
        <v>2 ANS</v>
      </c>
      <c r="N1455" s="19">
        <f t="shared" si="68"/>
        <v>3.61E-2</v>
      </c>
    </row>
    <row r="1456" spans="1:14" x14ac:dyDescent="0.25">
      <c r="A1456" t="s">
        <v>3915</v>
      </c>
      <c r="B1456" t="s">
        <v>3916</v>
      </c>
      <c r="C1456" t="s">
        <v>3916</v>
      </c>
      <c r="D1456" s="7">
        <v>45330</v>
      </c>
      <c r="E1456" s="7">
        <v>46426</v>
      </c>
      <c r="F1456">
        <v>3.73</v>
      </c>
      <c r="G1456" t="s">
        <v>91</v>
      </c>
      <c r="H1456">
        <v>1096</v>
      </c>
      <c r="I1456">
        <v>3.3799999999999997E-2</v>
      </c>
      <c r="J1456" s="8">
        <f t="shared" si="70"/>
        <v>3.5000000000000031E-3</v>
      </c>
      <c r="K1456" s="9">
        <f t="shared" si="69"/>
        <v>3</v>
      </c>
      <c r="L1456" t="s">
        <v>3912</v>
      </c>
      <c r="M1456" s="1" t="str">
        <f t="array" ref="M1456">INDEX($P$2:$P$34, MATCH(MIN(ABS($O$2:$O$34 - K1456)), ABS($O$2:$O$34 - K1456), 0))</f>
        <v>3 ANS</v>
      </c>
      <c r="N1456" s="19">
        <f t="shared" si="68"/>
        <v>3.73E-2</v>
      </c>
    </row>
    <row r="1457" spans="1:14" x14ac:dyDescent="0.25">
      <c r="A1457" t="s">
        <v>3917</v>
      </c>
      <c r="B1457" t="s">
        <v>3918</v>
      </c>
      <c r="C1457" t="s">
        <v>3918</v>
      </c>
      <c r="D1457" s="7">
        <v>45331</v>
      </c>
      <c r="E1457" s="7">
        <v>45700</v>
      </c>
      <c r="F1457">
        <v>3.4</v>
      </c>
      <c r="G1457" t="s">
        <v>41</v>
      </c>
      <c r="H1457">
        <v>369</v>
      </c>
      <c r="I1457">
        <v>3.2210000000000003E-2</v>
      </c>
      <c r="J1457" s="8">
        <f t="shared" si="70"/>
        <v>1.7899999999999999E-3</v>
      </c>
      <c r="K1457" s="9">
        <f t="shared" si="69"/>
        <v>1</v>
      </c>
      <c r="L1457" t="s">
        <v>3919</v>
      </c>
      <c r="M1457" s="1" t="str">
        <f t="array" ref="M1457">INDEX($P$2:$P$34, MATCH(MIN(ABS($O$2:$O$34 - K1457)), ABS($O$2:$O$34 - K1457), 0))</f>
        <v>52 SEM</v>
      </c>
      <c r="N1457" s="19">
        <f t="shared" si="68"/>
        <v>3.4000000000000002E-2</v>
      </c>
    </row>
    <row r="1458" spans="1:14" x14ac:dyDescent="0.25">
      <c r="A1458" t="s">
        <v>3920</v>
      </c>
      <c r="B1458" t="s">
        <v>3921</v>
      </c>
      <c r="C1458" t="s">
        <v>3921</v>
      </c>
      <c r="D1458" s="7">
        <v>45334</v>
      </c>
      <c r="E1458" s="7">
        <v>45425</v>
      </c>
      <c r="F1458">
        <v>3.25</v>
      </c>
      <c r="G1458" t="s">
        <v>95</v>
      </c>
      <c r="H1458">
        <v>91</v>
      </c>
      <c r="I1458">
        <v>3.0200000000000001E-2</v>
      </c>
      <c r="J1458" s="8">
        <f t="shared" si="70"/>
        <v>2.3E-3</v>
      </c>
      <c r="K1458" s="9">
        <f t="shared" si="69"/>
        <v>0.25</v>
      </c>
      <c r="L1458" t="s">
        <v>3922</v>
      </c>
      <c r="M1458" s="1" t="str">
        <f t="array" ref="M1458">INDEX($P$2:$P$34, MATCH(MIN(ABS($O$2:$O$34 - K1458)), ABS($O$2:$O$34 - K1458), 0))</f>
        <v>13 SEM</v>
      </c>
      <c r="N1458" s="19">
        <f t="shared" si="68"/>
        <v>3.2500000000000001E-2</v>
      </c>
    </row>
    <row r="1459" spans="1:14" x14ac:dyDescent="0.25">
      <c r="A1459" t="s">
        <v>3923</v>
      </c>
      <c r="B1459" t="s">
        <v>3924</v>
      </c>
      <c r="C1459" t="s">
        <v>3924</v>
      </c>
      <c r="D1459" s="7">
        <v>45334</v>
      </c>
      <c r="E1459" s="7">
        <v>45516</v>
      </c>
      <c r="F1459">
        <v>3.35</v>
      </c>
      <c r="G1459" t="s">
        <v>95</v>
      </c>
      <c r="H1459">
        <v>182</v>
      </c>
      <c r="I1459">
        <v>3.0939999999999999E-2</v>
      </c>
      <c r="J1459" s="8">
        <f t="shared" si="70"/>
        <v>2.5600000000000032E-3</v>
      </c>
      <c r="K1459" s="9">
        <f t="shared" si="69"/>
        <v>0.5</v>
      </c>
      <c r="L1459" t="s">
        <v>3922</v>
      </c>
      <c r="M1459" s="1" t="str">
        <f t="array" ref="M1459">INDEX($P$2:$P$34, MATCH(MIN(ABS($O$2:$O$34 - K1459)), ABS($O$2:$O$34 - K1459), 0))</f>
        <v>26 SEM</v>
      </c>
      <c r="N1459" s="19">
        <f t="shared" si="68"/>
        <v>3.3500000000000002E-2</v>
      </c>
    </row>
    <row r="1460" spans="1:14" x14ac:dyDescent="0.25">
      <c r="A1460" t="s">
        <v>3925</v>
      </c>
      <c r="B1460" t="s">
        <v>3926</v>
      </c>
      <c r="C1460" t="s">
        <v>3926</v>
      </c>
      <c r="D1460" s="7">
        <v>45336</v>
      </c>
      <c r="E1460" s="7">
        <v>45702</v>
      </c>
      <c r="F1460">
        <v>3</v>
      </c>
      <c r="G1460" t="s">
        <v>95</v>
      </c>
      <c r="H1460">
        <v>366</v>
      </c>
      <c r="I1460">
        <v>3.2219999999999999E-2</v>
      </c>
      <c r="J1460" s="8">
        <f t="shared" si="70"/>
        <v>-2.2199999999999998E-3</v>
      </c>
      <c r="K1460" s="9">
        <f t="shared" si="69"/>
        <v>1</v>
      </c>
      <c r="L1460" t="s">
        <v>3927</v>
      </c>
      <c r="M1460" s="1" t="str">
        <f t="array" ref="M1460">INDEX($P$2:$P$34, MATCH(MIN(ABS($O$2:$O$34 - K1460)), ABS($O$2:$O$34 - K1460), 0))</f>
        <v>52 SEM</v>
      </c>
      <c r="N1460" s="19">
        <f t="shared" si="68"/>
        <v>0.03</v>
      </c>
    </row>
    <row r="1461" spans="1:14" x14ac:dyDescent="0.25">
      <c r="A1461" t="s">
        <v>3928</v>
      </c>
      <c r="B1461" t="s">
        <v>3929</v>
      </c>
      <c r="C1461" t="s">
        <v>3929</v>
      </c>
      <c r="D1461" s="7">
        <v>45337</v>
      </c>
      <c r="E1461" s="7">
        <v>46068</v>
      </c>
      <c r="F1461">
        <v>3.63</v>
      </c>
      <c r="G1461" t="s">
        <v>62</v>
      </c>
      <c r="H1461">
        <v>731</v>
      </c>
      <c r="I1461">
        <v>3.3070000000000002E-2</v>
      </c>
      <c r="J1461" s="8">
        <f t="shared" si="70"/>
        <v>3.2299999999999968E-3</v>
      </c>
      <c r="K1461" s="9">
        <f t="shared" si="69"/>
        <v>2</v>
      </c>
      <c r="L1461" t="s">
        <v>3930</v>
      </c>
      <c r="M1461" s="1" t="str">
        <f t="array" ref="M1461">INDEX($P$2:$P$34, MATCH(MIN(ABS($O$2:$O$34 - K1461)), ABS($O$2:$O$34 - K1461), 0))</f>
        <v>2 ANS</v>
      </c>
      <c r="N1461" s="19">
        <f t="shared" si="68"/>
        <v>3.6299999999999999E-2</v>
      </c>
    </row>
    <row r="1462" spans="1:14" x14ac:dyDescent="0.25">
      <c r="A1462" t="s">
        <v>3931</v>
      </c>
      <c r="B1462" t="s">
        <v>3932</v>
      </c>
      <c r="C1462" t="s">
        <v>3932</v>
      </c>
      <c r="D1462" s="7">
        <v>45337</v>
      </c>
      <c r="E1462" s="7">
        <v>46433</v>
      </c>
      <c r="F1462">
        <v>3.75</v>
      </c>
      <c r="G1462" t="s">
        <v>62</v>
      </c>
      <c r="H1462">
        <v>1096</v>
      </c>
      <c r="I1462">
        <v>3.381E-2</v>
      </c>
      <c r="J1462" s="8">
        <f t="shared" si="70"/>
        <v>3.6899999999999988E-3</v>
      </c>
      <c r="K1462" s="9">
        <f t="shared" si="69"/>
        <v>3</v>
      </c>
      <c r="L1462" t="s">
        <v>3930</v>
      </c>
      <c r="M1462" s="1" t="str">
        <f t="array" ref="M1462">INDEX($P$2:$P$34, MATCH(MIN(ABS($O$2:$O$34 - K1462)), ABS($O$2:$O$34 - K1462), 0))</f>
        <v>3 ANS</v>
      </c>
      <c r="N1462" s="19">
        <f t="shared" si="68"/>
        <v>3.7499999999999999E-2</v>
      </c>
    </row>
    <row r="1463" spans="1:14" x14ac:dyDescent="0.25">
      <c r="A1463" t="s">
        <v>3933</v>
      </c>
      <c r="B1463" t="s">
        <v>3934</v>
      </c>
      <c r="C1463" t="s">
        <v>3934</v>
      </c>
      <c r="D1463" s="7">
        <v>45343</v>
      </c>
      <c r="E1463" s="7">
        <v>45707</v>
      </c>
      <c r="F1463">
        <v>3.4</v>
      </c>
      <c r="G1463" t="s">
        <v>782</v>
      </c>
      <c r="H1463">
        <v>364</v>
      </c>
      <c r="I1463">
        <v>3.1570000000000001E-2</v>
      </c>
      <c r="J1463" s="8">
        <f t="shared" si="70"/>
        <v>2.4300000000000016E-3</v>
      </c>
      <c r="K1463" s="9">
        <f t="shared" si="69"/>
        <v>1</v>
      </c>
      <c r="L1463" t="s">
        <v>3935</v>
      </c>
      <c r="M1463" s="1" t="str">
        <f t="array" ref="M1463">INDEX($P$2:$P$34, MATCH(MIN(ABS($O$2:$O$34 - K1463)), ABS($O$2:$O$34 - K1463), 0))</f>
        <v>52 SEM</v>
      </c>
      <c r="N1463" s="19">
        <f t="shared" si="68"/>
        <v>3.4000000000000002E-2</v>
      </c>
    </row>
    <row r="1464" spans="1:14" x14ac:dyDescent="0.25">
      <c r="A1464" t="s">
        <v>3936</v>
      </c>
      <c r="B1464" t="s">
        <v>3937</v>
      </c>
      <c r="C1464" t="s">
        <v>3937</v>
      </c>
      <c r="D1464" s="7">
        <v>45345</v>
      </c>
      <c r="E1464" s="7">
        <v>45436</v>
      </c>
      <c r="F1464">
        <v>2.5</v>
      </c>
      <c r="G1464" t="s">
        <v>95</v>
      </c>
      <c r="H1464">
        <v>91</v>
      </c>
      <c r="I1464">
        <v>3.0509999999999999E-2</v>
      </c>
      <c r="J1464" s="8">
        <f t="shared" si="70"/>
        <v>-5.5099999999999975E-3</v>
      </c>
      <c r="K1464" s="9">
        <f t="shared" si="69"/>
        <v>0.25</v>
      </c>
      <c r="L1464" t="s">
        <v>3938</v>
      </c>
      <c r="M1464" s="1" t="str">
        <f t="array" ref="M1464">INDEX($P$2:$P$34, MATCH(MIN(ABS($O$2:$O$34 - K1464)), ABS($O$2:$O$34 - K1464), 0))</f>
        <v>13 SEM</v>
      </c>
      <c r="N1464" s="19">
        <f t="shared" si="68"/>
        <v>2.5000000000000001E-2</v>
      </c>
    </row>
    <row r="1465" spans="1:14" x14ac:dyDescent="0.25">
      <c r="A1465" t="s">
        <v>3939</v>
      </c>
      <c r="B1465" t="s">
        <v>3940</v>
      </c>
      <c r="C1465" t="s">
        <v>3940</v>
      </c>
      <c r="D1465" s="7">
        <v>45345</v>
      </c>
      <c r="E1465" s="7">
        <v>47172</v>
      </c>
      <c r="F1465">
        <v>4</v>
      </c>
      <c r="G1465" t="s">
        <v>95</v>
      </c>
      <c r="H1465">
        <v>1827</v>
      </c>
      <c r="I1465">
        <v>3.465E-2</v>
      </c>
      <c r="J1465" s="8">
        <f t="shared" si="70"/>
        <v>5.3500000000000006E-3</v>
      </c>
      <c r="K1465" s="9">
        <f t="shared" si="69"/>
        <v>5</v>
      </c>
      <c r="L1465" t="s">
        <v>3938</v>
      </c>
      <c r="M1465" s="1" t="str">
        <f t="array" ref="M1465">INDEX($P$2:$P$34, MATCH(MIN(ABS($O$2:$O$34 - K1465)), ABS($O$2:$O$34 - K1465), 0))</f>
        <v>5 ANS</v>
      </c>
      <c r="N1465" s="19">
        <f t="shared" si="68"/>
        <v>0.04</v>
      </c>
    </row>
    <row r="1466" spans="1:14" x14ac:dyDescent="0.25">
      <c r="A1466" t="s">
        <v>3941</v>
      </c>
      <c r="B1466" t="s">
        <v>3942</v>
      </c>
      <c r="C1466" t="s">
        <v>3942</v>
      </c>
      <c r="D1466" s="7">
        <v>45349</v>
      </c>
      <c r="E1466" s="7">
        <v>45531</v>
      </c>
      <c r="F1466">
        <v>2.5</v>
      </c>
      <c r="G1466" t="s">
        <v>95</v>
      </c>
      <c r="H1466">
        <v>182</v>
      </c>
      <c r="I1466">
        <v>3.0890000000000001E-2</v>
      </c>
      <c r="J1466" s="8">
        <f t="shared" si="70"/>
        <v>-5.8899999999999994E-3</v>
      </c>
      <c r="K1466" s="9">
        <f t="shared" si="69"/>
        <v>0.5</v>
      </c>
      <c r="L1466" t="s">
        <v>3943</v>
      </c>
      <c r="M1466" s="1" t="str">
        <f t="array" ref="M1466">INDEX($P$2:$P$34, MATCH(MIN(ABS($O$2:$O$34 - K1466)), ABS($O$2:$O$34 - K1466), 0))</f>
        <v>26 SEM</v>
      </c>
      <c r="N1466" s="19">
        <f t="shared" si="68"/>
        <v>2.5000000000000001E-2</v>
      </c>
    </row>
    <row r="1467" spans="1:14" x14ac:dyDescent="0.25">
      <c r="A1467" t="s">
        <v>3944</v>
      </c>
      <c r="B1467" t="s">
        <v>3945</v>
      </c>
      <c r="C1467" t="s">
        <v>3945</v>
      </c>
      <c r="D1467" s="7">
        <v>45350</v>
      </c>
      <c r="E1467" s="7">
        <v>45441</v>
      </c>
      <c r="F1467">
        <v>3.14</v>
      </c>
      <c r="G1467" t="s">
        <v>54</v>
      </c>
      <c r="H1467">
        <v>91</v>
      </c>
      <c r="I1467">
        <v>2.9000000000000001E-2</v>
      </c>
      <c r="J1467" s="8">
        <f t="shared" si="70"/>
        <v>2.4000000000000028E-3</v>
      </c>
      <c r="K1467" s="9">
        <f t="shared" si="69"/>
        <v>0.25</v>
      </c>
      <c r="L1467" t="s">
        <v>3946</v>
      </c>
      <c r="M1467" s="1" t="str">
        <f t="array" ref="M1467">INDEX($P$2:$P$34, MATCH(MIN(ABS($O$2:$O$34 - K1467)), ABS($O$2:$O$34 - K1467), 0))</f>
        <v>13 SEM</v>
      </c>
      <c r="N1467" s="19">
        <f t="shared" si="68"/>
        <v>3.1400000000000004E-2</v>
      </c>
    </row>
    <row r="1468" spans="1:14" x14ac:dyDescent="0.25">
      <c r="A1468" t="s">
        <v>3947</v>
      </c>
      <c r="B1468" t="s">
        <v>3948</v>
      </c>
      <c r="C1468" t="s">
        <v>3948</v>
      </c>
      <c r="D1468" s="7">
        <v>45350</v>
      </c>
      <c r="E1468" s="7">
        <v>45532</v>
      </c>
      <c r="F1468">
        <v>3.27</v>
      </c>
      <c r="G1468" t="s">
        <v>54</v>
      </c>
      <c r="H1468">
        <v>182</v>
      </c>
      <c r="I1468">
        <v>3.006E-2</v>
      </c>
      <c r="J1468" s="8">
        <f t="shared" si="70"/>
        <v>2.64E-3</v>
      </c>
      <c r="K1468" s="9">
        <f t="shared" si="69"/>
        <v>0.5</v>
      </c>
      <c r="L1468" t="s">
        <v>3946</v>
      </c>
      <c r="M1468" s="1" t="str">
        <f t="array" ref="M1468">INDEX($P$2:$P$34, MATCH(MIN(ABS($O$2:$O$34 - K1468)), ABS($O$2:$O$34 - K1468), 0))</f>
        <v>26 SEM</v>
      </c>
      <c r="N1468" s="19">
        <f t="shared" si="68"/>
        <v>3.27E-2</v>
      </c>
    </row>
    <row r="1469" spans="1:14" x14ac:dyDescent="0.25">
      <c r="A1469" t="s">
        <v>3949</v>
      </c>
      <c r="B1469" t="s">
        <v>3950</v>
      </c>
      <c r="C1469" t="s">
        <v>3950</v>
      </c>
      <c r="D1469" s="7">
        <v>45350</v>
      </c>
      <c r="E1469" s="7">
        <v>46083</v>
      </c>
      <c r="F1469">
        <v>3.81</v>
      </c>
      <c r="G1469" t="s">
        <v>264</v>
      </c>
      <c r="H1469">
        <v>733</v>
      </c>
      <c r="I1469">
        <v>3.2919999999999998E-2</v>
      </c>
      <c r="J1469" s="8">
        <f t="shared" si="70"/>
        <v>5.180000000000004E-3</v>
      </c>
      <c r="K1469" s="9">
        <f t="shared" si="69"/>
        <v>2</v>
      </c>
      <c r="L1469" t="s">
        <v>3946</v>
      </c>
      <c r="M1469" s="1" t="str">
        <f t="array" ref="M1469">INDEX($P$2:$P$34, MATCH(MIN(ABS($O$2:$O$34 - K1469)), ABS($O$2:$O$34 - K1469), 0))</f>
        <v>2 ANS</v>
      </c>
      <c r="N1469" s="19">
        <f t="shared" si="68"/>
        <v>3.8100000000000002E-2</v>
      </c>
    </row>
    <row r="1470" spans="1:14" x14ac:dyDescent="0.25">
      <c r="A1470" t="s">
        <v>3951</v>
      </c>
      <c r="B1470" t="s">
        <v>3952</v>
      </c>
      <c r="C1470" t="s">
        <v>3952</v>
      </c>
      <c r="D1470" s="7">
        <v>45350</v>
      </c>
      <c r="E1470" s="7">
        <v>46170</v>
      </c>
      <c r="F1470">
        <v>3.84</v>
      </c>
      <c r="G1470" t="s">
        <v>264</v>
      </c>
      <c r="H1470">
        <v>820</v>
      </c>
      <c r="I1470">
        <v>3.3110000000000001E-2</v>
      </c>
      <c r="J1470" s="8">
        <f t="shared" si="70"/>
        <v>5.2899999999999961E-3</v>
      </c>
      <c r="K1470" s="9">
        <f t="shared" si="69"/>
        <v>2</v>
      </c>
      <c r="L1470" t="s">
        <v>3946</v>
      </c>
      <c r="M1470" s="1" t="str">
        <f t="array" ref="M1470">INDEX($P$2:$P$34, MATCH(MIN(ABS($O$2:$O$34 - K1470)), ABS($O$2:$O$34 - K1470), 0))</f>
        <v>2 ANS</v>
      </c>
      <c r="N1470" s="19">
        <f t="shared" si="68"/>
        <v>3.8399999999999997E-2</v>
      </c>
    </row>
    <row r="1471" spans="1:14" x14ac:dyDescent="0.25">
      <c r="A1471" t="s">
        <v>3953</v>
      </c>
      <c r="B1471" t="s">
        <v>3954</v>
      </c>
      <c r="C1471" t="s">
        <v>3954</v>
      </c>
      <c r="D1471" s="7">
        <v>45355</v>
      </c>
      <c r="E1471" s="7">
        <v>45720</v>
      </c>
      <c r="F1471">
        <v>3.1</v>
      </c>
      <c r="G1471" t="s">
        <v>95</v>
      </c>
      <c r="H1471">
        <v>365</v>
      </c>
      <c r="I1471">
        <v>3.1800000000000002E-2</v>
      </c>
      <c r="J1471" s="8">
        <f t="shared" si="70"/>
        <v>-8.000000000000021E-4</v>
      </c>
      <c r="K1471" s="9">
        <f t="shared" si="69"/>
        <v>1</v>
      </c>
      <c r="L1471" t="s">
        <v>3955</v>
      </c>
      <c r="M1471" s="1" t="str">
        <f t="array" ref="M1471">INDEX($P$2:$P$34, MATCH(MIN(ABS($O$2:$O$34 - K1471)), ABS($O$2:$O$34 - K1471), 0))</f>
        <v>52 SEM</v>
      </c>
      <c r="N1471" s="19">
        <f t="shared" si="68"/>
        <v>3.1E-2</v>
      </c>
    </row>
    <row r="1472" spans="1:14" x14ac:dyDescent="0.25">
      <c r="A1472" t="s">
        <v>3956</v>
      </c>
      <c r="B1472" t="s">
        <v>3957</v>
      </c>
      <c r="C1472" t="s">
        <v>3957</v>
      </c>
      <c r="D1472" s="7">
        <v>45355</v>
      </c>
      <c r="E1472" s="7">
        <v>45721</v>
      </c>
      <c r="F1472">
        <v>3.35</v>
      </c>
      <c r="G1472" t="s">
        <v>41</v>
      </c>
      <c r="H1472">
        <v>366</v>
      </c>
      <c r="I1472">
        <v>3.1809999999999998E-2</v>
      </c>
      <c r="J1472" s="8">
        <f t="shared" si="70"/>
        <v>1.690000000000004E-3</v>
      </c>
      <c r="K1472" s="9">
        <f t="shared" si="69"/>
        <v>1</v>
      </c>
      <c r="L1472" t="s">
        <v>3955</v>
      </c>
      <c r="M1472" s="1" t="str">
        <f t="array" ref="M1472">INDEX($P$2:$P$34, MATCH(MIN(ABS($O$2:$O$34 - K1472)), ABS($O$2:$O$34 - K1472), 0))</f>
        <v>52 SEM</v>
      </c>
      <c r="N1472" s="19">
        <f t="shared" si="68"/>
        <v>3.3500000000000002E-2</v>
      </c>
    </row>
    <row r="1473" spans="1:14" x14ac:dyDescent="0.25">
      <c r="A1473" t="s">
        <v>3958</v>
      </c>
      <c r="B1473" t="s">
        <v>3959</v>
      </c>
      <c r="C1473" t="s">
        <v>3959</v>
      </c>
      <c r="D1473" s="7">
        <v>45355</v>
      </c>
      <c r="E1473" s="7">
        <v>45721</v>
      </c>
      <c r="F1473">
        <v>3.2</v>
      </c>
      <c r="G1473" t="s">
        <v>41</v>
      </c>
      <c r="H1473">
        <v>366</v>
      </c>
      <c r="I1473">
        <v>3.1809999999999998E-2</v>
      </c>
      <c r="J1473" s="8">
        <f t="shared" si="70"/>
        <v>1.9000000000000267E-4</v>
      </c>
      <c r="K1473" s="9">
        <f t="shared" si="69"/>
        <v>1</v>
      </c>
      <c r="L1473" t="s">
        <v>3955</v>
      </c>
      <c r="M1473" s="1" t="str">
        <f t="array" ref="M1473">INDEX($P$2:$P$34, MATCH(MIN(ABS($O$2:$O$34 - K1473)), ABS($O$2:$O$34 - K1473), 0))</f>
        <v>52 SEM</v>
      </c>
      <c r="N1473" s="19">
        <f t="shared" si="68"/>
        <v>3.2000000000000001E-2</v>
      </c>
    </row>
    <row r="1474" spans="1:14" x14ac:dyDescent="0.25">
      <c r="A1474" t="s">
        <v>3960</v>
      </c>
      <c r="B1474" t="s">
        <v>3961</v>
      </c>
      <c r="C1474" t="s">
        <v>3961</v>
      </c>
      <c r="D1474" s="7">
        <v>45356</v>
      </c>
      <c r="E1474" s="7">
        <v>45721</v>
      </c>
      <c r="F1474">
        <v>3.1</v>
      </c>
      <c r="G1474" t="s">
        <v>95</v>
      </c>
      <c r="H1474">
        <v>365</v>
      </c>
      <c r="I1474">
        <v>3.1809999999999998E-2</v>
      </c>
      <c r="J1474" s="8">
        <f t="shared" si="70"/>
        <v>-8.0999999999999822E-4</v>
      </c>
      <c r="K1474" s="9">
        <f t="shared" si="69"/>
        <v>1</v>
      </c>
      <c r="L1474" t="s">
        <v>3962</v>
      </c>
      <c r="M1474" s="1" t="str">
        <f t="array" ref="M1474">INDEX($P$2:$P$34, MATCH(MIN(ABS($O$2:$O$34 - K1474)), ABS($O$2:$O$34 - K1474), 0))</f>
        <v>52 SEM</v>
      </c>
      <c r="N1474" s="19">
        <f t="shared" si="68"/>
        <v>3.1E-2</v>
      </c>
    </row>
    <row r="1475" spans="1:14" x14ac:dyDescent="0.25">
      <c r="A1475" t="s">
        <v>3963</v>
      </c>
      <c r="B1475" t="s">
        <v>3964</v>
      </c>
      <c r="C1475" t="s">
        <v>3964</v>
      </c>
      <c r="D1475" s="7">
        <v>45357</v>
      </c>
      <c r="E1475" s="7">
        <v>46058</v>
      </c>
      <c r="F1475">
        <v>3.45</v>
      </c>
      <c r="G1475" t="s">
        <v>41</v>
      </c>
      <c r="H1475">
        <v>701</v>
      </c>
      <c r="I1475">
        <v>3.2620000000000003E-2</v>
      </c>
      <c r="J1475" s="8">
        <f t="shared" si="70"/>
        <v>1.8799999999999997E-3</v>
      </c>
      <c r="K1475" s="9">
        <f t="shared" si="69"/>
        <v>2</v>
      </c>
      <c r="L1475" t="s">
        <v>3965</v>
      </c>
      <c r="M1475" s="1" t="str">
        <f t="array" ref="M1475">INDEX($P$2:$P$34, MATCH(MIN(ABS($O$2:$O$34 - K1475)), ABS($O$2:$O$34 - K1475), 0))</f>
        <v>2 ANS</v>
      </c>
      <c r="N1475" s="19">
        <f t="shared" ref="N1475:N1538" si="71">F1475/100</f>
        <v>3.4500000000000003E-2</v>
      </c>
    </row>
    <row r="1476" spans="1:14" x14ac:dyDescent="0.25">
      <c r="A1476" t="s">
        <v>3966</v>
      </c>
      <c r="B1476" t="s">
        <v>3967</v>
      </c>
      <c r="C1476" t="s">
        <v>3967</v>
      </c>
      <c r="D1476" s="7">
        <v>45359</v>
      </c>
      <c r="E1476" s="7">
        <v>46059</v>
      </c>
      <c r="F1476">
        <v>3.6</v>
      </c>
      <c r="G1476" t="s">
        <v>41</v>
      </c>
      <c r="H1476">
        <v>700</v>
      </c>
      <c r="I1476">
        <v>3.2349999999999997E-2</v>
      </c>
      <c r="J1476" s="8">
        <f t="shared" si="70"/>
        <v>3.6500000000000074E-3</v>
      </c>
      <c r="K1476" s="9">
        <f t="shared" si="69"/>
        <v>2</v>
      </c>
      <c r="L1476" t="s">
        <v>3968</v>
      </c>
      <c r="M1476" s="1" t="str">
        <f t="array" ref="M1476">INDEX($P$2:$P$34, MATCH(MIN(ABS($O$2:$O$34 - K1476)), ABS($O$2:$O$34 - K1476), 0))</f>
        <v>2 ANS</v>
      </c>
      <c r="N1476" s="19">
        <f t="shared" si="71"/>
        <v>3.6000000000000004E-2</v>
      </c>
    </row>
    <row r="1477" spans="1:14" x14ac:dyDescent="0.25">
      <c r="A1477" t="s">
        <v>3969</v>
      </c>
      <c r="B1477" t="s">
        <v>3970</v>
      </c>
      <c r="C1477" t="s">
        <v>3970</v>
      </c>
      <c r="D1477" s="7">
        <v>45362</v>
      </c>
      <c r="E1477" s="7">
        <v>45727</v>
      </c>
      <c r="F1477">
        <v>3.1</v>
      </c>
      <c r="G1477" t="s">
        <v>95</v>
      </c>
      <c r="H1477">
        <v>365</v>
      </c>
      <c r="I1477">
        <v>3.1629999999999998E-2</v>
      </c>
      <c r="J1477" s="8">
        <f t="shared" si="70"/>
        <v>-6.2999999999999862E-4</v>
      </c>
      <c r="K1477" s="9">
        <f t="shared" si="69"/>
        <v>1</v>
      </c>
      <c r="L1477" t="s">
        <v>3971</v>
      </c>
      <c r="M1477" s="1" t="str">
        <f t="array" ref="M1477">INDEX($P$2:$P$34, MATCH(MIN(ABS($O$2:$O$34 - K1477)), ABS($O$2:$O$34 - K1477), 0))</f>
        <v>52 SEM</v>
      </c>
      <c r="N1477" s="19">
        <f t="shared" si="71"/>
        <v>3.1E-2</v>
      </c>
    </row>
    <row r="1478" spans="1:14" x14ac:dyDescent="0.25">
      <c r="A1478" t="s">
        <v>3972</v>
      </c>
      <c r="B1478" t="s">
        <v>3973</v>
      </c>
      <c r="C1478" t="s">
        <v>3973</v>
      </c>
      <c r="D1478" s="7">
        <v>45363</v>
      </c>
      <c r="E1478" s="7">
        <v>45455</v>
      </c>
      <c r="F1478">
        <v>2.9</v>
      </c>
      <c r="G1478" t="s">
        <v>95</v>
      </c>
      <c r="H1478">
        <v>92</v>
      </c>
      <c r="I1478">
        <v>2.9850000000000002E-2</v>
      </c>
      <c r="J1478" s="8">
        <f t="shared" si="70"/>
        <v>-8.5000000000000353E-4</v>
      </c>
      <c r="K1478" s="9">
        <f t="shared" si="69"/>
        <v>0.25</v>
      </c>
      <c r="L1478" t="s">
        <v>3974</v>
      </c>
      <c r="M1478" s="1" t="str">
        <f t="array" ref="M1478">INDEX($P$2:$P$34, MATCH(MIN(ABS($O$2:$O$34 - K1478)), ABS($O$2:$O$34 - K1478), 0))</f>
        <v>13 SEM</v>
      </c>
      <c r="N1478" s="19">
        <f t="shared" si="71"/>
        <v>2.8999999999999998E-2</v>
      </c>
    </row>
    <row r="1479" spans="1:14" x14ac:dyDescent="0.25">
      <c r="A1479" t="s">
        <v>3975</v>
      </c>
      <c r="B1479" t="s">
        <v>3976</v>
      </c>
      <c r="C1479" t="s">
        <v>3976</v>
      </c>
      <c r="D1479" s="7">
        <v>45363</v>
      </c>
      <c r="E1479" s="7">
        <v>45545</v>
      </c>
      <c r="F1479">
        <v>3.1</v>
      </c>
      <c r="G1479" t="s">
        <v>95</v>
      </c>
      <c r="H1479">
        <v>182</v>
      </c>
      <c r="I1479">
        <v>3.032E-2</v>
      </c>
      <c r="J1479" s="8">
        <f t="shared" si="70"/>
        <v>6.8000000000000005E-4</v>
      </c>
      <c r="K1479" s="9">
        <f t="shared" si="69"/>
        <v>0.5</v>
      </c>
      <c r="L1479" t="s">
        <v>3974</v>
      </c>
      <c r="M1479" s="1" t="str">
        <f t="array" ref="M1479">INDEX($P$2:$P$34, MATCH(MIN(ABS($O$2:$O$34 - K1479)), ABS($O$2:$O$34 - K1479), 0))</f>
        <v>26 SEM</v>
      </c>
      <c r="N1479" s="19">
        <f t="shared" si="71"/>
        <v>3.1E-2</v>
      </c>
    </row>
    <row r="1480" spans="1:14" x14ac:dyDescent="0.25">
      <c r="A1480" t="s">
        <v>3977</v>
      </c>
      <c r="B1480" t="s">
        <v>3978</v>
      </c>
      <c r="C1480" t="s">
        <v>3978</v>
      </c>
      <c r="D1480" s="7">
        <v>45366</v>
      </c>
      <c r="E1480" s="7">
        <v>45733</v>
      </c>
      <c r="F1480">
        <v>3.4</v>
      </c>
      <c r="G1480" t="s">
        <v>41</v>
      </c>
      <c r="H1480">
        <v>367</v>
      </c>
      <c r="I1480">
        <v>3.15E-2</v>
      </c>
      <c r="J1480" s="8">
        <f t="shared" si="70"/>
        <v>2.5000000000000022E-3</v>
      </c>
      <c r="K1480" s="9">
        <f t="shared" si="69"/>
        <v>1</v>
      </c>
      <c r="L1480" t="s">
        <v>3979</v>
      </c>
      <c r="M1480" s="1" t="str">
        <f t="array" ref="M1480">INDEX($P$2:$P$34, MATCH(MIN(ABS($O$2:$O$34 - K1480)), ABS($O$2:$O$34 - K1480), 0))</f>
        <v>52 SEM</v>
      </c>
      <c r="N1480" s="19">
        <f t="shared" si="71"/>
        <v>3.4000000000000002E-2</v>
      </c>
    </row>
    <row r="1481" spans="1:14" x14ac:dyDescent="0.25">
      <c r="A1481" t="s">
        <v>3980</v>
      </c>
      <c r="B1481" t="s">
        <v>3981</v>
      </c>
      <c r="C1481" t="s">
        <v>3981</v>
      </c>
      <c r="D1481" s="7">
        <v>45366</v>
      </c>
      <c r="E1481" s="7">
        <v>46066</v>
      </c>
      <c r="F1481">
        <v>3.6</v>
      </c>
      <c r="G1481" t="s">
        <v>41</v>
      </c>
      <c r="H1481">
        <v>700</v>
      </c>
      <c r="I1481">
        <v>3.2419999999999997E-2</v>
      </c>
      <c r="J1481" s="8">
        <f t="shared" si="70"/>
        <v>3.5800000000000068E-3</v>
      </c>
      <c r="K1481" s="9">
        <f t="shared" si="69"/>
        <v>2</v>
      </c>
      <c r="L1481" t="s">
        <v>3979</v>
      </c>
      <c r="M1481" s="1" t="str">
        <f t="array" ref="M1481">INDEX($P$2:$P$34, MATCH(MIN(ABS($O$2:$O$34 - K1481)), ABS($O$2:$O$34 - K1481), 0))</f>
        <v>2 ANS</v>
      </c>
      <c r="N1481" s="19">
        <f t="shared" si="71"/>
        <v>3.6000000000000004E-2</v>
      </c>
    </row>
    <row r="1482" spans="1:14" x14ac:dyDescent="0.25">
      <c r="A1482" t="s">
        <v>3982</v>
      </c>
      <c r="B1482" t="s">
        <v>3983</v>
      </c>
      <c r="C1482" t="s">
        <v>3983</v>
      </c>
      <c r="D1482" s="7">
        <v>45369</v>
      </c>
      <c r="E1482" s="7">
        <v>45735</v>
      </c>
      <c r="F1482">
        <v>3.2</v>
      </c>
      <c r="G1482" t="s">
        <v>41</v>
      </c>
      <c r="H1482">
        <v>366</v>
      </c>
      <c r="I1482">
        <v>3.1510000000000003E-2</v>
      </c>
      <c r="J1482" s="8">
        <f t="shared" si="70"/>
        <v>4.8999999999999738E-4</v>
      </c>
      <c r="K1482" s="9">
        <f t="shared" si="69"/>
        <v>1</v>
      </c>
      <c r="L1482" t="s">
        <v>3984</v>
      </c>
      <c r="M1482" s="1" t="str">
        <f t="array" ref="M1482">INDEX($P$2:$P$34, MATCH(MIN(ABS($O$2:$O$34 - K1482)), ABS($O$2:$O$34 - K1482), 0))</f>
        <v>52 SEM</v>
      </c>
      <c r="N1482" s="19">
        <f t="shared" si="71"/>
        <v>3.2000000000000001E-2</v>
      </c>
    </row>
    <row r="1483" spans="1:14" x14ac:dyDescent="0.25">
      <c r="A1483" t="s">
        <v>3985</v>
      </c>
      <c r="B1483" t="s">
        <v>3986</v>
      </c>
      <c r="C1483" t="s">
        <v>3986</v>
      </c>
      <c r="D1483" s="7">
        <v>45372</v>
      </c>
      <c r="E1483" s="7">
        <v>45737</v>
      </c>
      <c r="F1483">
        <v>3.35</v>
      </c>
      <c r="G1483" t="s">
        <v>62</v>
      </c>
      <c r="H1483">
        <v>365</v>
      </c>
      <c r="I1483">
        <v>3.1519999999999999E-2</v>
      </c>
      <c r="J1483" s="12">
        <v>2.5000000000000001E-3</v>
      </c>
      <c r="K1483" s="9">
        <f t="shared" si="69"/>
        <v>1</v>
      </c>
      <c r="L1483" t="s">
        <v>3987</v>
      </c>
      <c r="M1483" s="1" t="str">
        <f t="array" ref="M1483">INDEX($P$2:$P$34, MATCH(MIN(ABS($O$2:$O$34 - K1483)), ABS($O$2:$O$34 - K1483), 0))</f>
        <v>52 SEM</v>
      </c>
      <c r="N1483" s="19">
        <f t="shared" si="71"/>
        <v>3.3500000000000002E-2</v>
      </c>
    </row>
    <row r="1484" spans="1:14" x14ac:dyDescent="0.25">
      <c r="A1484" t="s">
        <v>3988</v>
      </c>
      <c r="B1484" t="s">
        <v>3989</v>
      </c>
      <c r="C1484" t="s">
        <v>3989</v>
      </c>
      <c r="D1484" s="7">
        <v>45372</v>
      </c>
      <c r="E1484" s="7">
        <v>46102</v>
      </c>
      <c r="F1484">
        <v>3.55</v>
      </c>
      <c r="G1484" t="s">
        <v>62</v>
      </c>
      <c r="H1484">
        <v>730</v>
      </c>
      <c r="I1484">
        <v>3.2469999999999999E-2</v>
      </c>
      <c r="J1484" s="12">
        <v>3.0000000000000001E-3</v>
      </c>
      <c r="K1484" s="9">
        <f t="shared" si="69"/>
        <v>2</v>
      </c>
      <c r="L1484" t="s">
        <v>3987</v>
      </c>
      <c r="M1484" s="1" t="str">
        <f t="array" ref="M1484">INDEX($P$2:$P$34, MATCH(MIN(ABS($O$2:$O$34 - K1484)), ABS($O$2:$O$34 - K1484), 0))</f>
        <v>2 ANS</v>
      </c>
      <c r="N1484" s="19">
        <f t="shared" si="71"/>
        <v>3.5499999999999997E-2</v>
      </c>
    </row>
    <row r="1485" spans="1:14" x14ac:dyDescent="0.25">
      <c r="A1485" t="s">
        <v>3990</v>
      </c>
      <c r="B1485" t="s">
        <v>3991</v>
      </c>
      <c r="C1485" t="s">
        <v>3991</v>
      </c>
      <c r="D1485" s="7">
        <v>45372</v>
      </c>
      <c r="E1485" s="7">
        <v>46467</v>
      </c>
      <c r="F1485">
        <v>3.65</v>
      </c>
      <c r="G1485" t="s">
        <v>62</v>
      </c>
      <c r="H1485">
        <v>1095</v>
      </c>
      <c r="I1485">
        <v>3.3009999999999998E-2</v>
      </c>
      <c r="J1485" s="12">
        <v>3.5000000000000001E-3</v>
      </c>
      <c r="K1485" s="9">
        <f t="shared" si="69"/>
        <v>3</v>
      </c>
      <c r="L1485" t="s">
        <v>3987</v>
      </c>
      <c r="M1485" s="1" t="str">
        <f t="array" ref="M1485">INDEX($P$2:$P$34, MATCH(MIN(ABS($O$2:$O$34 - K1485)), ABS($O$2:$O$34 - K1485), 0))</f>
        <v>3 ANS</v>
      </c>
      <c r="N1485" s="19">
        <f t="shared" si="71"/>
        <v>3.6499999999999998E-2</v>
      </c>
    </row>
    <row r="1486" spans="1:14" x14ac:dyDescent="0.25">
      <c r="A1486" t="s">
        <v>3992</v>
      </c>
      <c r="B1486" t="s">
        <v>3993</v>
      </c>
      <c r="C1486" t="s">
        <v>3993</v>
      </c>
      <c r="D1486" s="7">
        <v>45377</v>
      </c>
      <c r="E1486" s="7">
        <v>45559</v>
      </c>
      <c r="F1486">
        <v>3.24</v>
      </c>
      <c r="G1486" t="s">
        <v>106</v>
      </c>
      <c r="H1486">
        <v>182</v>
      </c>
      <c r="I1486">
        <v>3.0349999999999999E-2</v>
      </c>
      <c r="J1486" s="8">
        <f t="shared" si="70"/>
        <v>2.0500000000000067E-3</v>
      </c>
      <c r="K1486" s="9">
        <f t="shared" si="69"/>
        <v>0.5</v>
      </c>
      <c r="L1486" t="s">
        <v>3994</v>
      </c>
      <c r="M1486" s="1" t="str">
        <f t="array" ref="M1486">INDEX($P$2:$P$34, MATCH(MIN(ABS($O$2:$O$34 - K1486)), ABS($O$2:$O$34 - K1486), 0))</f>
        <v>26 SEM</v>
      </c>
      <c r="N1486" s="19">
        <f t="shared" si="71"/>
        <v>3.2400000000000005E-2</v>
      </c>
    </row>
    <row r="1487" spans="1:14" x14ac:dyDescent="0.25">
      <c r="A1487" t="s">
        <v>3995</v>
      </c>
      <c r="B1487" t="s">
        <v>3996</v>
      </c>
      <c r="C1487" t="s">
        <v>3996</v>
      </c>
      <c r="D1487" s="7">
        <v>45377</v>
      </c>
      <c r="E1487" s="7">
        <v>45741</v>
      </c>
      <c r="F1487">
        <v>3.35</v>
      </c>
      <c r="G1487" t="s">
        <v>106</v>
      </c>
      <c r="H1487">
        <v>364</v>
      </c>
      <c r="I1487">
        <v>3.0929999999999999E-2</v>
      </c>
      <c r="J1487" s="8">
        <f t="shared" si="70"/>
        <v>2.5700000000000028E-3</v>
      </c>
      <c r="K1487" s="9">
        <f t="shared" ref="K1487:K1550" si="72">IF(H1487/365&lt;1,ROUND(H1487/365,2),ROUND(H1487/365,0))</f>
        <v>1</v>
      </c>
      <c r="L1487" t="s">
        <v>3994</v>
      </c>
      <c r="M1487" s="1" t="str">
        <f t="array" ref="M1487">INDEX($P$2:$P$34, MATCH(MIN(ABS($O$2:$O$34 - K1487)), ABS($O$2:$O$34 - K1487), 0))</f>
        <v>52 SEM</v>
      </c>
      <c r="N1487" s="19">
        <f t="shared" si="71"/>
        <v>3.3500000000000002E-2</v>
      </c>
    </row>
    <row r="1488" spans="1:14" x14ac:dyDescent="0.25">
      <c r="A1488" t="s">
        <v>3997</v>
      </c>
      <c r="B1488" t="s">
        <v>3998</v>
      </c>
      <c r="C1488" t="s">
        <v>3999</v>
      </c>
      <c r="D1488" s="7">
        <v>45379</v>
      </c>
      <c r="E1488" s="7">
        <v>45562</v>
      </c>
      <c r="F1488">
        <v>3.35</v>
      </c>
      <c r="G1488" t="s">
        <v>95</v>
      </c>
      <c r="H1488">
        <v>183</v>
      </c>
      <c r="I1488">
        <v>3.0509999999999999E-2</v>
      </c>
      <c r="J1488" s="8">
        <f t="shared" si="70"/>
        <v>2.9900000000000031E-3</v>
      </c>
      <c r="K1488" s="9">
        <f t="shared" si="72"/>
        <v>0.5</v>
      </c>
      <c r="L1488" t="s">
        <v>4000</v>
      </c>
      <c r="M1488" s="1" t="str">
        <f t="array" ref="M1488">INDEX($P$2:$P$34, MATCH(MIN(ABS($O$2:$O$34 - K1488)), ABS($O$2:$O$34 - K1488), 0))</f>
        <v>26 SEM</v>
      </c>
      <c r="N1488" s="19">
        <f t="shared" si="71"/>
        <v>3.3500000000000002E-2</v>
      </c>
    </row>
    <row r="1489" spans="1:14" x14ac:dyDescent="0.25">
      <c r="A1489" t="s">
        <v>4001</v>
      </c>
      <c r="B1489" t="s">
        <v>4002</v>
      </c>
      <c r="C1489" t="s">
        <v>4002</v>
      </c>
      <c r="D1489" s="7">
        <v>45380</v>
      </c>
      <c r="E1489" s="7">
        <v>45472</v>
      </c>
      <c r="F1489">
        <v>3.19</v>
      </c>
      <c r="G1489" t="s">
        <v>2886</v>
      </c>
      <c r="H1489">
        <v>92</v>
      </c>
      <c r="I1489">
        <v>3.005E-2</v>
      </c>
      <c r="J1489" s="8">
        <f t="shared" ref="J1489:J1497" si="73">F1489/100 - I1489</f>
        <v>1.8499999999999975E-3</v>
      </c>
      <c r="K1489" s="9">
        <f t="shared" si="72"/>
        <v>0.25</v>
      </c>
      <c r="L1489" t="s">
        <v>4003</v>
      </c>
      <c r="M1489" s="1" t="str">
        <f t="array" ref="M1489">INDEX($P$2:$P$34, MATCH(MIN(ABS($O$2:$O$34 - K1489)), ABS($O$2:$O$34 - K1489), 0))</f>
        <v>13 SEM</v>
      </c>
      <c r="N1489" s="19">
        <f t="shared" si="71"/>
        <v>3.1899999999999998E-2</v>
      </c>
    </row>
    <row r="1490" spans="1:14" x14ac:dyDescent="0.25">
      <c r="A1490" t="s">
        <v>4004</v>
      </c>
      <c r="B1490" t="s">
        <v>4005</v>
      </c>
      <c r="C1490" t="s">
        <v>4005</v>
      </c>
      <c r="D1490" s="7">
        <v>45380</v>
      </c>
      <c r="E1490" s="7">
        <v>45562</v>
      </c>
      <c r="F1490">
        <v>3.25</v>
      </c>
      <c r="G1490" t="s">
        <v>183</v>
      </c>
      <c r="H1490">
        <v>182</v>
      </c>
      <c r="I1490">
        <v>3.0509999999999999E-2</v>
      </c>
      <c r="J1490" s="8">
        <f t="shared" si="73"/>
        <v>1.9900000000000022E-3</v>
      </c>
      <c r="K1490" s="9">
        <f t="shared" si="72"/>
        <v>0.5</v>
      </c>
      <c r="L1490" t="s">
        <v>4003</v>
      </c>
      <c r="M1490" s="1" t="str">
        <f t="array" ref="M1490">INDEX($P$2:$P$34, MATCH(MIN(ABS($O$2:$O$34 - K1490)), ABS($O$2:$O$34 - K1490), 0))</f>
        <v>26 SEM</v>
      </c>
      <c r="N1490" s="19">
        <f t="shared" si="71"/>
        <v>3.2500000000000001E-2</v>
      </c>
    </row>
    <row r="1491" spans="1:14" x14ac:dyDescent="0.25">
      <c r="A1491" t="s">
        <v>4006</v>
      </c>
      <c r="B1491" t="s">
        <v>4007</v>
      </c>
      <c r="C1491" t="s">
        <v>4007</v>
      </c>
      <c r="D1491" s="7">
        <v>45380</v>
      </c>
      <c r="E1491" s="7">
        <v>45653</v>
      </c>
      <c r="F1491">
        <v>3.31</v>
      </c>
      <c r="G1491" t="s">
        <v>183</v>
      </c>
      <c r="H1491">
        <v>273</v>
      </c>
      <c r="I1491">
        <v>3.082E-2</v>
      </c>
      <c r="J1491" s="8">
        <f t="shared" si="73"/>
        <v>2.2799999999999973E-3</v>
      </c>
      <c r="K1491" s="9">
        <f t="shared" si="72"/>
        <v>0.75</v>
      </c>
      <c r="L1491" t="s">
        <v>4003</v>
      </c>
      <c r="M1491" s="1" t="str">
        <f t="array" ref="M1491">INDEX($P$2:$P$34, MATCH(MIN(ABS($O$2:$O$34 - K1491)), ABS($O$2:$O$34 - K1491), 0))</f>
        <v>26 SEM</v>
      </c>
      <c r="N1491" s="19">
        <f t="shared" si="71"/>
        <v>3.3099999999999997E-2</v>
      </c>
    </row>
    <row r="1492" spans="1:14" x14ac:dyDescent="0.25">
      <c r="A1492" t="s">
        <v>4008</v>
      </c>
      <c r="B1492" t="s">
        <v>4009</v>
      </c>
      <c r="C1492" t="s">
        <v>4009</v>
      </c>
      <c r="D1492" s="7">
        <v>45385</v>
      </c>
      <c r="E1492" s="7">
        <v>45476</v>
      </c>
      <c r="F1492">
        <v>2.9</v>
      </c>
      <c r="G1492" t="s">
        <v>95</v>
      </c>
      <c r="H1492">
        <v>91</v>
      </c>
      <c r="I1492">
        <v>3.0130000000000001E-2</v>
      </c>
      <c r="J1492" s="8">
        <f t="shared" si="73"/>
        <v>-1.1300000000000025E-3</v>
      </c>
      <c r="K1492" s="9">
        <f t="shared" si="72"/>
        <v>0.25</v>
      </c>
      <c r="L1492" t="s">
        <v>4010</v>
      </c>
      <c r="M1492" s="1" t="str">
        <f t="array" ref="M1492">INDEX($P$2:$P$34, MATCH(MIN(ABS($O$2:$O$34 - K1492)), ABS($O$2:$O$34 - K1492), 0))</f>
        <v>13 SEM</v>
      </c>
      <c r="N1492" s="19">
        <f t="shared" si="71"/>
        <v>2.8999999999999998E-2</v>
      </c>
    </row>
    <row r="1493" spans="1:14" x14ac:dyDescent="0.25">
      <c r="A1493" t="s">
        <v>4011</v>
      </c>
      <c r="B1493" t="s">
        <v>4012</v>
      </c>
      <c r="C1493" t="s">
        <v>4012</v>
      </c>
      <c r="D1493" s="7">
        <v>45385</v>
      </c>
      <c r="E1493" s="7">
        <v>45751</v>
      </c>
      <c r="F1493">
        <v>3.2</v>
      </c>
      <c r="G1493" t="s">
        <v>41</v>
      </c>
      <c r="H1493">
        <v>366</v>
      </c>
      <c r="I1493">
        <v>3.056E-2</v>
      </c>
      <c r="J1493" s="8">
        <f t="shared" si="73"/>
        <v>1.4400000000000003E-3</v>
      </c>
      <c r="K1493" s="9">
        <f t="shared" si="72"/>
        <v>1</v>
      </c>
      <c r="L1493" t="s">
        <v>4010</v>
      </c>
      <c r="M1493" s="1" t="str">
        <f t="array" ref="M1493">INDEX($P$2:$P$34, MATCH(MIN(ABS($O$2:$O$34 - K1493)), ABS($O$2:$O$34 - K1493), 0))</f>
        <v>52 SEM</v>
      </c>
      <c r="N1493" s="19">
        <f t="shared" si="71"/>
        <v>3.2000000000000001E-2</v>
      </c>
    </row>
    <row r="1494" spans="1:14" x14ac:dyDescent="0.25">
      <c r="A1494" t="s">
        <v>4013</v>
      </c>
      <c r="B1494" t="s">
        <v>4014</v>
      </c>
      <c r="C1494" t="s">
        <v>4014</v>
      </c>
      <c r="D1494" s="7">
        <v>45386</v>
      </c>
      <c r="E1494" s="7">
        <v>45751</v>
      </c>
      <c r="F1494">
        <v>3.3</v>
      </c>
      <c r="G1494" t="s">
        <v>782</v>
      </c>
      <c r="H1494">
        <v>365</v>
      </c>
      <c r="I1494">
        <v>3.1710000000000002E-2</v>
      </c>
      <c r="J1494" s="12">
        <v>2.8999999999999998E-3</v>
      </c>
      <c r="K1494" s="9">
        <f t="shared" si="72"/>
        <v>1</v>
      </c>
      <c r="L1494" t="s">
        <v>4015</v>
      </c>
      <c r="M1494" s="1" t="str">
        <f t="array" ref="M1494">INDEX($P$2:$P$34, MATCH(MIN(ABS($O$2:$O$34 - K1494)), ABS($O$2:$O$34 - K1494), 0))</f>
        <v>52 SEM</v>
      </c>
      <c r="N1494" s="19">
        <f t="shared" si="71"/>
        <v>3.3000000000000002E-2</v>
      </c>
    </row>
    <row r="1495" spans="1:14" x14ac:dyDescent="0.25">
      <c r="A1495" t="s">
        <v>4016</v>
      </c>
      <c r="B1495" t="s">
        <v>4017</v>
      </c>
      <c r="C1495" t="s">
        <v>4017</v>
      </c>
      <c r="D1495" s="7">
        <v>45387</v>
      </c>
      <c r="E1495" s="7">
        <v>45569</v>
      </c>
      <c r="F1495">
        <v>2.9</v>
      </c>
      <c r="G1495" t="s">
        <v>95</v>
      </c>
      <c r="H1495">
        <v>182</v>
      </c>
      <c r="I1495">
        <v>3.0499999999999999E-2</v>
      </c>
      <c r="J1495" s="8">
        <f t="shared" si="73"/>
        <v>-1.5000000000000013E-3</v>
      </c>
      <c r="K1495" s="9">
        <f t="shared" si="72"/>
        <v>0.5</v>
      </c>
      <c r="L1495" t="s">
        <v>4018</v>
      </c>
      <c r="M1495" s="1" t="str">
        <f t="array" ref="M1495">INDEX($P$2:$P$34, MATCH(MIN(ABS($O$2:$O$34 - K1495)), ABS($O$2:$O$34 - K1495), 0))</f>
        <v>26 SEM</v>
      </c>
      <c r="N1495" s="19">
        <f t="shared" si="71"/>
        <v>2.8999999999999998E-2</v>
      </c>
    </row>
    <row r="1496" spans="1:14" x14ac:dyDescent="0.25">
      <c r="A1496" t="s">
        <v>4019</v>
      </c>
      <c r="B1496" t="s">
        <v>4020</v>
      </c>
      <c r="C1496" t="s">
        <v>4021</v>
      </c>
      <c r="D1496" s="7">
        <v>45387</v>
      </c>
      <c r="E1496" s="7">
        <v>45751</v>
      </c>
      <c r="F1496">
        <v>3.1</v>
      </c>
      <c r="G1496" t="s">
        <v>95</v>
      </c>
      <c r="H1496">
        <v>364</v>
      </c>
      <c r="I1496">
        <v>3.1150000000000001E-2</v>
      </c>
      <c r="J1496" s="8">
        <f t="shared" si="73"/>
        <v>-1.5000000000000083E-4</v>
      </c>
      <c r="K1496" s="9">
        <f t="shared" si="72"/>
        <v>1</v>
      </c>
      <c r="L1496" t="s">
        <v>4018</v>
      </c>
      <c r="M1496" s="1" t="str">
        <f t="array" ref="M1496">INDEX($P$2:$P$34, MATCH(MIN(ABS($O$2:$O$34 - K1496)), ABS($O$2:$O$34 - K1496), 0))</f>
        <v>52 SEM</v>
      </c>
      <c r="N1496" s="19">
        <f t="shared" si="71"/>
        <v>3.1E-2</v>
      </c>
    </row>
    <row r="1497" spans="1:14" x14ac:dyDescent="0.25">
      <c r="A1497" t="s">
        <v>4022</v>
      </c>
      <c r="B1497" t="s">
        <v>4023</v>
      </c>
      <c r="C1497" t="s">
        <v>4024</v>
      </c>
      <c r="D1497" s="7">
        <v>45397</v>
      </c>
      <c r="E1497" s="7">
        <v>45595</v>
      </c>
      <c r="F1497">
        <v>5.0599999999999996</v>
      </c>
      <c r="G1497" t="s">
        <v>142</v>
      </c>
      <c r="H1497">
        <v>198</v>
      </c>
      <c r="I1497">
        <v>3.0589999999999999E-2</v>
      </c>
      <c r="J1497" s="8">
        <f t="shared" si="73"/>
        <v>2.001E-2</v>
      </c>
      <c r="K1497" s="9">
        <f t="shared" si="72"/>
        <v>0.54</v>
      </c>
      <c r="L1497" t="s">
        <v>4025</v>
      </c>
      <c r="M1497" s="1" t="str">
        <f t="array" ref="M1497">INDEX($P$2:$P$34, MATCH(MIN(ABS($O$2:$O$34 - K1497)), ABS($O$2:$O$34 - K1497), 0))</f>
        <v>26 SEM</v>
      </c>
      <c r="N1497" s="19">
        <f t="shared" si="71"/>
        <v>5.0599999999999999E-2</v>
      </c>
    </row>
    <row r="1498" spans="1:14" x14ac:dyDescent="0.25">
      <c r="A1498" t="s">
        <v>4026</v>
      </c>
      <c r="B1498" t="s">
        <v>4027</v>
      </c>
      <c r="C1498" t="s">
        <v>4027</v>
      </c>
      <c r="D1498" s="7">
        <v>45397</v>
      </c>
      <c r="E1498" s="7">
        <v>45761</v>
      </c>
      <c r="F1498">
        <v>3.37</v>
      </c>
      <c r="G1498" t="s">
        <v>91</v>
      </c>
      <c r="H1498">
        <v>364</v>
      </c>
      <c r="I1498">
        <v>3.1150000000000001E-2</v>
      </c>
      <c r="J1498" s="12">
        <v>2.5000000000000001E-3</v>
      </c>
      <c r="K1498" s="9">
        <f t="shared" si="72"/>
        <v>1</v>
      </c>
      <c r="L1498" t="s">
        <v>4025</v>
      </c>
      <c r="M1498" s="1" t="str">
        <f t="array" ref="M1498">INDEX($P$2:$P$34, MATCH(MIN(ABS($O$2:$O$34 - K1498)), ABS($O$2:$O$34 - K1498), 0))</f>
        <v>52 SEM</v>
      </c>
      <c r="N1498" s="19">
        <f t="shared" si="71"/>
        <v>3.3700000000000001E-2</v>
      </c>
    </row>
    <row r="1499" spans="1:14" x14ac:dyDescent="0.25">
      <c r="A1499" t="s">
        <v>4028</v>
      </c>
      <c r="B1499" t="s">
        <v>4029</v>
      </c>
      <c r="C1499" t="s">
        <v>4029</v>
      </c>
      <c r="D1499" s="7">
        <v>45397</v>
      </c>
      <c r="E1499" s="7">
        <v>45762</v>
      </c>
      <c r="F1499">
        <v>2.9</v>
      </c>
      <c r="G1499" t="s">
        <v>95</v>
      </c>
      <c r="H1499">
        <v>365</v>
      </c>
      <c r="I1499">
        <v>3.1669999999999997E-2</v>
      </c>
      <c r="J1499" s="8">
        <f>F1499/100 - I1499</f>
        <v>-2.6699999999999988E-3</v>
      </c>
      <c r="K1499" s="9">
        <f t="shared" si="72"/>
        <v>1</v>
      </c>
      <c r="L1499" t="s">
        <v>4025</v>
      </c>
      <c r="M1499" s="1" t="str">
        <f t="array" ref="M1499">INDEX($P$2:$P$34, MATCH(MIN(ABS($O$2:$O$34 - K1499)), ABS($O$2:$O$34 - K1499), 0))</f>
        <v>52 SEM</v>
      </c>
      <c r="N1499" s="19">
        <f t="shared" si="71"/>
        <v>2.8999999999999998E-2</v>
      </c>
    </row>
    <row r="1500" spans="1:14" x14ac:dyDescent="0.25">
      <c r="A1500" t="s">
        <v>4030</v>
      </c>
      <c r="B1500" t="s">
        <v>4031</v>
      </c>
      <c r="C1500" t="s">
        <v>4031</v>
      </c>
      <c r="D1500" s="7">
        <v>45397</v>
      </c>
      <c r="E1500" s="7">
        <v>46127</v>
      </c>
      <c r="F1500">
        <v>3.57</v>
      </c>
      <c r="G1500" t="s">
        <v>305</v>
      </c>
      <c r="H1500">
        <v>730</v>
      </c>
      <c r="I1500">
        <v>3.2340000000000001E-2</v>
      </c>
      <c r="J1500" s="8">
        <f>F1500/100 - I1500</f>
        <v>3.3599999999999949E-3</v>
      </c>
      <c r="K1500" s="9">
        <f t="shared" si="72"/>
        <v>2</v>
      </c>
      <c r="L1500" t="s">
        <v>4025</v>
      </c>
      <c r="M1500" s="1" t="str">
        <f t="array" ref="M1500">INDEX($P$2:$P$34, MATCH(MIN(ABS($O$2:$O$34 - K1500)), ABS($O$2:$O$34 - K1500), 0))</f>
        <v>2 ANS</v>
      </c>
      <c r="N1500" s="19">
        <f t="shared" si="71"/>
        <v>3.5699999999999996E-2</v>
      </c>
    </row>
    <row r="1501" spans="1:14" x14ac:dyDescent="0.25">
      <c r="A1501" t="s">
        <v>4032</v>
      </c>
      <c r="B1501" t="s">
        <v>4033</v>
      </c>
      <c r="C1501" t="s">
        <v>4033</v>
      </c>
      <c r="D1501" s="7">
        <v>45397</v>
      </c>
      <c r="E1501" s="7">
        <v>46127</v>
      </c>
      <c r="F1501">
        <v>3.55</v>
      </c>
      <c r="G1501" t="s">
        <v>91</v>
      </c>
      <c r="H1501">
        <v>730</v>
      </c>
      <c r="I1501">
        <v>3.2340000000000001E-2</v>
      </c>
      <c r="J1501" s="12">
        <v>3.0000000000000001E-3</v>
      </c>
      <c r="K1501" s="9">
        <f t="shared" si="72"/>
        <v>2</v>
      </c>
      <c r="L1501" t="s">
        <v>4025</v>
      </c>
      <c r="M1501" s="1" t="str">
        <f t="array" ref="M1501">INDEX($P$2:$P$34, MATCH(MIN(ABS($O$2:$O$34 - K1501)), ABS($O$2:$O$34 - K1501), 0))</f>
        <v>2 ANS</v>
      </c>
      <c r="N1501" s="19">
        <f t="shared" si="71"/>
        <v>3.5499999999999997E-2</v>
      </c>
    </row>
    <row r="1502" spans="1:14" x14ac:dyDescent="0.25">
      <c r="A1502" t="s">
        <v>4034</v>
      </c>
      <c r="B1502" t="s">
        <v>4035</v>
      </c>
      <c r="C1502" t="s">
        <v>4035</v>
      </c>
      <c r="D1502" s="7">
        <v>45397</v>
      </c>
      <c r="E1502" s="7">
        <v>46492</v>
      </c>
      <c r="F1502">
        <v>3.66</v>
      </c>
      <c r="G1502" t="s">
        <v>91</v>
      </c>
      <c r="H1502">
        <v>1095</v>
      </c>
      <c r="I1502">
        <v>3.2960000000000003E-2</v>
      </c>
      <c r="J1502" s="12">
        <v>3.5000000000000001E-3</v>
      </c>
      <c r="K1502" s="9">
        <f t="shared" si="72"/>
        <v>3</v>
      </c>
      <c r="L1502" t="s">
        <v>4025</v>
      </c>
      <c r="M1502" s="1" t="str">
        <f t="array" ref="M1502">INDEX($P$2:$P$34, MATCH(MIN(ABS($O$2:$O$34 - K1502)), ABS($O$2:$O$34 - K1502), 0))</f>
        <v>3 ANS</v>
      </c>
      <c r="N1502" s="19">
        <f t="shared" si="71"/>
        <v>3.6600000000000001E-2</v>
      </c>
    </row>
    <row r="1503" spans="1:14" x14ac:dyDescent="0.25">
      <c r="A1503" t="s">
        <v>4036</v>
      </c>
      <c r="B1503" t="s">
        <v>4037</v>
      </c>
      <c r="C1503" t="s">
        <v>4038</v>
      </c>
      <c r="D1503" s="7">
        <v>45399</v>
      </c>
      <c r="E1503" s="7">
        <v>45764</v>
      </c>
      <c r="F1503">
        <v>3.2</v>
      </c>
      <c r="G1503" t="s">
        <v>95</v>
      </c>
      <c r="H1503">
        <v>365</v>
      </c>
      <c r="I1503">
        <v>3.1669999999999997E-2</v>
      </c>
      <c r="J1503" s="8">
        <f t="shared" ref="J1503:J1517" si="74">F1503/100 - I1503</f>
        <v>3.300000000000039E-4</v>
      </c>
      <c r="K1503" s="9">
        <f t="shared" si="72"/>
        <v>1</v>
      </c>
      <c r="L1503" t="s">
        <v>4039</v>
      </c>
      <c r="M1503" s="1" t="str">
        <f t="array" ref="M1503">INDEX($P$2:$P$34, MATCH(MIN(ABS($O$2:$O$34 - K1503)), ABS($O$2:$O$34 - K1503), 0))</f>
        <v>52 SEM</v>
      </c>
      <c r="N1503" s="19">
        <f t="shared" si="71"/>
        <v>3.2000000000000001E-2</v>
      </c>
    </row>
    <row r="1504" spans="1:14" x14ac:dyDescent="0.25">
      <c r="A1504" t="s">
        <v>4040</v>
      </c>
      <c r="B1504" t="s">
        <v>4041</v>
      </c>
      <c r="C1504" t="s">
        <v>4041</v>
      </c>
      <c r="D1504" s="7">
        <v>45400</v>
      </c>
      <c r="E1504" s="7">
        <v>45491</v>
      </c>
      <c r="F1504">
        <v>3.52</v>
      </c>
      <c r="G1504" t="s">
        <v>27</v>
      </c>
      <c r="H1504">
        <v>91</v>
      </c>
      <c r="I1504">
        <v>3.0159999999999999E-2</v>
      </c>
      <c r="J1504" s="8">
        <f t="shared" si="74"/>
        <v>5.0400000000000028E-3</v>
      </c>
      <c r="K1504" s="9">
        <f t="shared" si="72"/>
        <v>0.25</v>
      </c>
      <c r="L1504" t="s">
        <v>4039</v>
      </c>
      <c r="M1504" s="1" t="str">
        <f t="array" ref="M1504">INDEX($P$2:$P$34, MATCH(MIN(ABS($O$2:$O$34 - K1504)), ABS($O$2:$O$34 - K1504), 0))</f>
        <v>13 SEM</v>
      </c>
      <c r="N1504" s="19">
        <f t="shared" si="71"/>
        <v>3.5200000000000002E-2</v>
      </c>
    </row>
    <row r="1505" spans="1:14" x14ac:dyDescent="0.25">
      <c r="A1505" t="s">
        <v>4042</v>
      </c>
      <c r="B1505" t="s">
        <v>4043</v>
      </c>
      <c r="C1505" t="s">
        <v>4043</v>
      </c>
      <c r="D1505" s="7">
        <v>45425</v>
      </c>
      <c r="E1505" s="7">
        <v>45789</v>
      </c>
      <c r="F1505">
        <v>3.96</v>
      </c>
      <c r="G1505" t="s">
        <v>3162</v>
      </c>
      <c r="H1505">
        <v>364</v>
      </c>
      <c r="I1505">
        <v>3.0519999999999999E-2</v>
      </c>
      <c r="J1505" s="8">
        <f t="shared" si="74"/>
        <v>9.0799999999999978E-3</v>
      </c>
      <c r="K1505" s="9">
        <f t="shared" si="72"/>
        <v>1</v>
      </c>
      <c r="L1505" t="s">
        <v>4044</v>
      </c>
      <c r="M1505" s="1" t="str">
        <f t="array" ref="M1505">INDEX($P$2:$P$34, MATCH(MIN(ABS($O$2:$O$34 - K1505)), ABS($O$2:$O$34 - K1505), 0))</f>
        <v>52 SEM</v>
      </c>
      <c r="N1505" s="19">
        <f t="shared" si="71"/>
        <v>3.9599999999999996E-2</v>
      </c>
    </row>
    <row r="1506" spans="1:14" x14ac:dyDescent="0.25">
      <c r="A1506" t="s">
        <v>4045</v>
      </c>
      <c r="B1506" t="s">
        <v>4046</v>
      </c>
      <c r="C1506" t="s">
        <v>4046</v>
      </c>
      <c r="D1506" s="7">
        <v>45425</v>
      </c>
      <c r="E1506" s="7">
        <v>45502</v>
      </c>
      <c r="F1506">
        <v>3.77</v>
      </c>
      <c r="G1506" t="s">
        <v>3162</v>
      </c>
      <c r="H1506">
        <v>77</v>
      </c>
      <c r="I1506">
        <v>2.9360000000000001E-2</v>
      </c>
      <c r="J1506" s="8">
        <f t="shared" si="74"/>
        <v>8.3399999999999967E-3</v>
      </c>
      <c r="K1506" s="9">
        <f t="shared" si="72"/>
        <v>0.21</v>
      </c>
      <c r="L1506" t="s">
        <v>4044</v>
      </c>
      <c r="M1506" s="1" t="str">
        <f t="array" ref="M1506">INDEX($P$2:$P$34, MATCH(MIN(ABS($O$2:$O$34 - K1506)), ABS($O$2:$O$34 - K1506), 0))</f>
        <v>13 SEM</v>
      </c>
      <c r="N1506" s="19">
        <f t="shared" si="71"/>
        <v>3.7699999999999997E-2</v>
      </c>
    </row>
    <row r="1507" spans="1:14" x14ac:dyDescent="0.25">
      <c r="A1507" t="s">
        <v>4008</v>
      </c>
      <c r="B1507" t="s">
        <v>4009</v>
      </c>
      <c r="C1507" t="s">
        <v>4009</v>
      </c>
      <c r="D1507" s="7">
        <v>45385</v>
      </c>
      <c r="E1507" s="7">
        <v>45476</v>
      </c>
      <c r="F1507">
        <v>2.9</v>
      </c>
      <c r="G1507" t="s">
        <v>95</v>
      </c>
      <c r="H1507">
        <v>91</v>
      </c>
      <c r="I1507">
        <v>3.0130000000000001E-2</v>
      </c>
      <c r="J1507" s="8">
        <f t="shared" si="74"/>
        <v>-1.1300000000000025E-3</v>
      </c>
      <c r="K1507" s="9">
        <f t="shared" si="72"/>
        <v>0.25</v>
      </c>
      <c r="L1507" t="s">
        <v>4010</v>
      </c>
      <c r="M1507" s="1" t="str">
        <f t="array" ref="M1507">INDEX($P$2:$P$34, MATCH(MIN(ABS($O$2:$O$34 - K1507)), ABS($O$2:$O$34 - K1507), 0))</f>
        <v>13 SEM</v>
      </c>
      <c r="N1507" s="19">
        <f t="shared" si="71"/>
        <v>2.8999999999999998E-2</v>
      </c>
    </row>
    <row r="1508" spans="1:14" x14ac:dyDescent="0.25">
      <c r="A1508" t="s">
        <v>4011</v>
      </c>
      <c r="B1508" t="s">
        <v>4012</v>
      </c>
      <c r="C1508" t="s">
        <v>4012</v>
      </c>
      <c r="D1508" s="7">
        <v>45385</v>
      </c>
      <c r="E1508" s="7">
        <v>45751</v>
      </c>
      <c r="F1508">
        <v>3.2</v>
      </c>
      <c r="G1508" t="s">
        <v>41</v>
      </c>
      <c r="H1508">
        <v>366</v>
      </c>
      <c r="I1508">
        <v>3.056E-2</v>
      </c>
      <c r="J1508" s="8">
        <f t="shared" si="74"/>
        <v>1.4400000000000003E-3</v>
      </c>
      <c r="K1508" s="9">
        <f t="shared" si="72"/>
        <v>1</v>
      </c>
      <c r="L1508" t="s">
        <v>4010</v>
      </c>
      <c r="M1508" s="1" t="str">
        <f t="array" ref="M1508">INDEX($P$2:$P$34, MATCH(MIN(ABS($O$2:$O$34 - K1508)), ABS($O$2:$O$34 - K1508), 0))</f>
        <v>52 SEM</v>
      </c>
      <c r="N1508" s="19">
        <f t="shared" si="71"/>
        <v>3.2000000000000001E-2</v>
      </c>
    </row>
    <row r="1509" spans="1:14" x14ac:dyDescent="0.25">
      <c r="A1509" t="s">
        <v>4013</v>
      </c>
      <c r="B1509" t="s">
        <v>4014</v>
      </c>
      <c r="C1509" t="s">
        <v>4014</v>
      </c>
      <c r="D1509" s="7">
        <v>45386</v>
      </c>
      <c r="E1509" s="7">
        <v>45751</v>
      </c>
      <c r="F1509">
        <v>3.3</v>
      </c>
      <c r="G1509" t="s">
        <v>782</v>
      </c>
      <c r="H1509">
        <v>365</v>
      </c>
      <c r="I1509">
        <v>3.1710000000000002E-2</v>
      </c>
      <c r="J1509" s="12">
        <v>2.8999999999999998E-3</v>
      </c>
      <c r="K1509" s="9">
        <f t="shared" si="72"/>
        <v>1</v>
      </c>
      <c r="L1509" t="s">
        <v>4015</v>
      </c>
      <c r="M1509" s="1" t="str">
        <f t="array" ref="M1509">INDEX($P$2:$P$34, MATCH(MIN(ABS($O$2:$O$34 - K1509)), ABS($O$2:$O$34 - K1509), 0))</f>
        <v>52 SEM</v>
      </c>
      <c r="N1509" s="19">
        <f t="shared" si="71"/>
        <v>3.3000000000000002E-2</v>
      </c>
    </row>
    <row r="1510" spans="1:14" x14ac:dyDescent="0.25">
      <c r="A1510" t="s">
        <v>4019</v>
      </c>
      <c r="B1510" t="s">
        <v>4020</v>
      </c>
      <c r="C1510" t="s">
        <v>4021</v>
      </c>
      <c r="D1510" s="7">
        <v>45387</v>
      </c>
      <c r="E1510" s="7">
        <v>45751</v>
      </c>
      <c r="F1510">
        <v>3.1</v>
      </c>
      <c r="G1510" t="s">
        <v>95</v>
      </c>
      <c r="H1510">
        <v>364</v>
      </c>
      <c r="I1510">
        <v>3.1150000000000001E-2</v>
      </c>
      <c r="J1510" s="8">
        <f t="shared" si="74"/>
        <v>-1.5000000000000083E-4</v>
      </c>
      <c r="K1510" s="9">
        <f t="shared" si="72"/>
        <v>1</v>
      </c>
      <c r="L1510" t="s">
        <v>4018</v>
      </c>
      <c r="M1510" s="1" t="str">
        <f t="array" ref="M1510">INDEX($P$2:$P$34, MATCH(MIN(ABS($O$2:$O$34 - K1510)), ABS($O$2:$O$34 - K1510), 0))</f>
        <v>52 SEM</v>
      </c>
      <c r="N1510" s="19">
        <f t="shared" si="71"/>
        <v>3.1E-2</v>
      </c>
    </row>
    <row r="1511" spans="1:14" x14ac:dyDescent="0.25">
      <c r="A1511" t="s">
        <v>4016</v>
      </c>
      <c r="B1511" t="s">
        <v>4017</v>
      </c>
      <c r="C1511" t="s">
        <v>4017</v>
      </c>
      <c r="D1511" s="7">
        <v>45387</v>
      </c>
      <c r="E1511" s="7">
        <v>45569</v>
      </c>
      <c r="F1511">
        <v>2.9</v>
      </c>
      <c r="G1511" t="s">
        <v>95</v>
      </c>
      <c r="H1511">
        <v>182</v>
      </c>
      <c r="I1511">
        <v>3.0499999999999999E-2</v>
      </c>
      <c r="J1511" s="8">
        <f t="shared" si="74"/>
        <v>-1.5000000000000013E-3</v>
      </c>
      <c r="K1511" s="9">
        <f t="shared" si="72"/>
        <v>0.5</v>
      </c>
      <c r="L1511" t="s">
        <v>4018</v>
      </c>
      <c r="M1511" s="1" t="str">
        <f t="array" ref="M1511">INDEX($P$2:$P$34, MATCH(MIN(ABS($O$2:$O$34 - K1511)), ABS($O$2:$O$34 - K1511), 0))</f>
        <v>26 SEM</v>
      </c>
      <c r="N1511" s="19">
        <f t="shared" si="71"/>
        <v>2.8999999999999998E-2</v>
      </c>
    </row>
    <row r="1512" spans="1:14" x14ac:dyDescent="0.25">
      <c r="A1512" t="s">
        <v>4028</v>
      </c>
      <c r="B1512" t="s">
        <v>4029</v>
      </c>
      <c r="C1512" t="s">
        <v>4029</v>
      </c>
      <c r="D1512" s="7">
        <v>45397</v>
      </c>
      <c r="E1512" s="7">
        <v>45762</v>
      </c>
      <c r="F1512">
        <v>2.9</v>
      </c>
      <c r="G1512" t="s">
        <v>95</v>
      </c>
      <c r="H1512">
        <v>365</v>
      </c>
      <c r="I1512">
        <v>3.1669999999999997E-2</v>
      </c>
      <c r="J1512" s="8">
        <f t="shared" si="74"/>
        <v>-2.6699999999999988E-3</v>
      </c>
      <c r="K1512" s="9">
        <f t="shared" si="72"/>
        <v>1</v>
      </c>
      <c r="L1512" t="s">
        <v>4025</v>
      </c>
      <c r="M1512" s="1" t="str">
        <f t="array" ref="M1512">INDEX($P$2:$P$34, MATCH(MIN(ABS($O$2:$O$34 - K1512)), ABS($O$2:$O$34 - K1512), 0))</f>
        <v>52 SEM</v>
      </c>
      <c r="N1512" s="19">
        <f t="shared" si="71"/>
        <v>2.8999999999999998E-2</v>
      </c>
    </row>
    <row r="1513" spans="1:14" x14ac:dyDescent="0.25">
      <c r="A1513" t="s">
        <v>4034</v>
      </c>
      <c r="B1513" t="s">
        <v>4035</v>
      </c>
      <c r="C1513" t="s">
        <v>4035</v>
      </c>
      <c r="D1513" s="7">
        <v>45397</v>
      </c>
      <c r="E1513" s="7">
        <v>46492</v>
      </c>
      <c r="F1513">
        <v>3.66</v>
      </c>
      <c r="G1513" t="s">
        <v>7</v>
      </c>
      <c r="H1513">
        <v>1095</v>
      </c>
      <c r="I1513">
        <v>3.2960000000000003E-2</v>
      </c>
      <c r="J1513" s="8">
        <f t="shared" si="74"/>
        <v>3.6399999999999974E-3</v>
      </c>
      <c r="K1513" s="9">
        <f t="shared" si="72"/>
        <v>3</v>
      </c>
      <c r="L1513" t="s">
        <v>4025</v>
      </c>
      <c r="M1513" s="1" t="str">
        <f t="array" ref="M1513">INDEX($P$2:$P$34, MATCH(MIN(ABS($O$2:$O$34 - K1513)), ABS($O$2:$O$34 - K1513), 0))</f>
        <v>3 ANS</v>
      </c>
      <c r="N1513" s="19">
        <f t="shared" si="71"/>
        <v>3.6600000000000001E-2</v>
      </c>
    </row>
    <row r="1514" spans="1:14" x14ac:dyDescent="0.25">
      <c r="A1514" t="s">
        <v>4032</v>
      </c>
      <c r="B1514" t="s">
        <v>4033</v>
      </c>
      <c r="C1514" t="s">
        <v>4033</v>
      </c>
      <c r="D1514" s="7">
        <v>45397</v>
      </c>
      <c r="E1514" s="7">
        <v>46127</v>
      </c>
      <c r="F1514">
        <v>3.55</v>
      </c>
      <c r="G1514" t="s">
        <v>7</v>
      </c>
      <c r="H1514">
        <v>730</v>
      </c>
      <c r="I1514">
        <v>3.2340000000000001E-2</v>
      </c>
      <c r="J1514" s="8">
        <f t="shared" si="74"/>
        <v>3.1599999999999961E-3</v>
      </c>
      <c r="K1514" s="9">
        <f t="shared" si="72"/>
        <v>2</v>
      </c>
      <c r="L1514" t="s">
        <v>4025</v>
      </c>
      <c r="M1514" s="1" t="str">
        <f t="array" ref="M1514">INDEX($P$2:$P$34, MATCH(MIN(ABS($O$2:$O$34 - K1514)), ABS($O$2:$O$34 - K1514), 0))</f>
        <v>2 ANS</v>
      </c>
      <c r="N1514" s="19">
        <f t="shared" si="71"/>
        <v>3.5499999999999997E-2</v>
      </c>
    </row>
    <row r="1515" spans="1:14" x14ac:dyDescent="0.25">
      <c r="A1515" t="s">
        <v>4026</v>
      </c>
      <c r="B1515" t="s">
        <v>4027</v>
      </c>
      <c r="C1515" t="s">
        <v>4027</v>
      </c>
      <c r="D1515" s="7">
        <v>45397</v>
      </c>
      <c r="E1515" s="7">
        <v>45761</v>
      </c>
      <c r="F1515">
        <v>3.37</v>
      </c>
      <c r="G1515" t="s">
        <v>7</v>
      </c>
      <c r="H1515">
        <v>364</v>
      </c>
      <c r="I1515">
        <v>3.1150000000000001E-2</v>
      </c>
      <c r="J1515" s="8">
        <f t="shared" si="74"/>
        <v>2.5500000000000002E-3</v>
      </c>
      <c r="K1515" s="9">
        <f t="shared" si="72"/>
        <v>1</v>
      </c>
      <c r="L1515" t="s">
        <v>4025</v>
      </c>
      <c r="M1515" s="1" t="str">
        <f t="array" ref="M1515">INDEX($P$2:$P$34, MATCH(MIN(ABS($O$2:$O$34 - K1515)), ABS($O$2:$O$34 - K1515), 0))</f>
        <v>52 SEM</v>
      </c>
      <c r="N1515" s="19">
        <f t="shared" si="71"/>
        <v>3.3700000000000001E-2</v>
      </c>
    </row>
    <row r="1516" spans="1:14" x14ac:dyDescent="0.25">
      <c r="A1516" t="s">
        <v>4036</v>
      </c>
      <c r="B1516" t="s">
        <v>4037</v>
      </c>
      <c r="C1516" t="s">
        <v>4038</v>
      </c>
      <c r="D1516" s="7">
        <v>45399</v>
      </c>
      <c r="E1516" s="7">
        <v>45764</v>
      </c>
      <c r="F1516">
        <v>3.2</v>
      </c>
      <c r="G1516" t="s">
        <v>95</v>
      </c>
      <c r="H1516">
        <v>365</v>
      </c>
      <c r="I1516">
        <v>3.1669999999999997E-2</v>
      </c>
      <c r="J1516" s="8">
        <f t="shared" si="74"/>
        <v>3.300000000000039E-4</v>
      </c>
      <c r="K1516" s="9">
        <f t="shared" si="72"/>
        <v>1</v>
      </c>
      <c r="L1516" t="s">
        <v>4039</v>
      </c>
      <c r="M1516" s="1" t="str">
        <f t="array" ref="M1516">INDEX($P$2:$P$34, MATCH(MIN(ABS($O$2:$O$34 - K1516)), ABS($O$2:$O$34 - K1516), 0))</f>
        <v>52 SEM</v>
      </c>
      <c r="N1516" s="19">
        <f t="shared" si="71"/>
        <v>3.2000000000000001E-2</v>
      </c>
    </row>
    <row r="1517" spans="1:14" x14ac:dyDescent="0.25">
      <c r="A1517" t="s">
        <v>4047</v>
      </c>
      <c r="B1517" t="s">
        <v>4048</v>
      </c>
      <c r="C1517" t="s">
        <v>4048</v>
      </c>
      <c r="D1517" s="7">
        <v>45406</v>
      </c>
      <c r="E1517" s="7">
        <v>45772</v>
      </c>
      <c r="F1517">
        <v>3.5</v>
      </c>
      <c r="G1517" t="s">
        <v>41</v>
      </c>
      <c r="H1517">
        <v>366</v>
      </c>
      <c r="I1517">
        <v>3.2000000000000001E-2</v>
      </c>
      <c r="J1517" s="8">
        <f t="shared" si="74"/>
        <v>3.0000000000000027E-3</v>
      </c>
      <c r="K1517" s="9">
        <f t="shared" si="72"/>
        <v>1</v>
      </c>
      <c r="L1517" t="s">
        <v>4049</v>
      </c>
      <c r="M1517" s="1" t="str">
        <f t="array" ref="M1517">INDEX($P$2:$P$34, MATCH(MIN(ABS($O$2:$O$34 - K1517)), ABS($O$2:$O$34 - K1517), 0))</f>
        <v>52 SEM</v>
      </c>
      <c r="N1517" s="19">
        <f t="shared" si="71"/>
        <v>3.5000000000000003E-2</v>
      </c>
    </row>
    <row r="1518" spans="1:14" x14ac:dyDescent="0.25">
      <c r="A1518" t="s">
        <v>4050</v>
      </c>
      <c r="B1518" t="s">
        <v>4051</v>
      </c>
      <c r="C1518" t="s">
        <v>4051</v>
      </c>
      <c r="D1518" s="7">
        <v>45406</v>
      </c>
      <c r="E1518" s="7">
        <v>45770</v>
      </c>
      <c r="F1518">
        <v>3.42</v>
      </c>
      <c r="G1518" t="s">
        <v>54</v>
      </c>
      <c r="H1518">
        <v>364</v>
      </c>
      <c r="I1518">
        <v>3.1480000000000001E-2</v>
      </c>
      <c r="J1518" s="12">
        <v>3.0000000000000001E-3</v>
      </c>
      <c r="K1518" s="9">
        <f t="shared" si="72"/>
        <v>1</v>
      </c>
      <c r="L1518" t="s">
        <v>4049</v>
      </c>
      <c r="M1518" s="1" t="str">
        <f t="array" ref="M1518">INDEX($P$2:$P$34, MATCH(MIN(ABS($O$2:$O$34 - K1518)), ABS($O$2:$O$34 - K1518), 0))</f>
        <v>52 SEM</v>
      </c>
      <c r="N1518" s="19">
        <f t="shared" si="71"/>
        <v>3.4200000000000001E-2</v>
      </c>
    </row>
    <row r="1519" spans="1:14" x14ac:dyDescent="0.25">
      <c r="A1519" t="s">
        <v>4052</v>
      </c>
      <c r="B1519" t="s">
        <v>4053</v>
      </c>
      <c r="C1519" t="s">
        <v>4053</v>
      </c>
      <c r="D1519" s="7">
        <v>45406</v>
      </c>
      <c r="E1519" s="7">
        <v>46136</v>
      </c>
      <c r="F1519">
        <v>3.59</v>
      </c>
      <c r="G1519" t="s">
        <v>54</v>
      </c>
      <c r="H1519">
        <v>730</v>
      </c>
      <c r="I1519">
        <v>3.2460000000000003E-2</v>
      </c>
      <c r="J1519" s="12">
        <v>3.5000000000000001E-3</v>
      </c>
      <c r="K1519" s="9">
        <f t="shared" si="72"/>
        <v>2</v>
      </c>
      <c r="L1519" t="s">
        <v>4049</v>
      </c>
      <c r="M1519" s="1" t="str">
        <f t="array" ref="M1519">INDEX($P$2:$P$34, MATCH(MIN(ABS($O$2:$O$34 - K1519)), ABS($O$2:$O$34 - K1519), 0))</f>
        <v>2 ANS</v>
      </c>
      <c r="N1519" s="19">
        <f t="shared" si="71"/>
        <v>3.5900000000000001E-2</v>
      </c>
    </row>
    <row r="1520" spans="1:14" x14ac:dyDescent="0.25">
      <c r="A1520" t="s">
        <v>4054</v>
      </c>
      <c r="B1520" t="s">
        <v>4055</v>
      </c>
      <c r="C1520" t="s">
        <v>4055</v>
      </c>
      <c r="D1520" s="7">
        <v>45408</v>
      </c>
      <c r="E1520" s="7">
        <v>45772</v>
      </c>
      <c r="F1520">
        <v>3.1</v>
      </c>
      <c r="G1520" t="s">
        <v>95</v>
      </c>
      <c r="H1520">
        <v>364</v>
      </c>
      <c r="I1520">
        <v>3.1399999999999997E-2</v>
      </c>
      <c r="J1520" s="8">
        <f t="shared" ref="J1520:J1528" si="75">F1520/100 - I1520</f>
        <v>-3.9999999999999758E-4</v>
      </c>
      <c r="K1520" s="9">
        <f t="shared" si="72"/>
        <v>1</v>
      </c>
      <c r="L1520" t="s">
        <v>4056</v>
      </c>
      <c r="M1520" s="1" t="str">
        <f t="array" ref="M1520">INDEX($P$2:$P$34, MATCH(MIN(ABS($O$2:$O$34 - K1520)), ABS($O$2:$O$34 - K1520), 0))</f>
        <v>52 SEM</v>
      </c>
      <c r="N1520" s="19">
        <f t="shared" si="71"/>
        <v>3.1E-2</v>
      </c>
    </row>
    <row r="1521" spans="1:14" x14ac:dyDescent="0.25">
      <c r="A1521" t="s">
        <v>4057</v>
      </c>
      <c r="B1521" t="s">
        <v>4058</v>
      </c>
      <c r="C1521" t="s">
        <v>4058</v>
      </c>
      <c r="D1521" s="7">
        <v>45408</v>
      </c>
      <c r="E1521" s="7">
        <v>46139</v>
      </c>
      <c r="F1521">
        <v>3.65</v>
      </c>
      <c r="G1521" t="s">
        <v>95</v>
      </c>
      <c r="H1521">
        <v>731</v>
      </c>
      <c r="I1521">
        <v>3.2439999999999997E-2</v>
      </c>
      <c r="J1521" s="8">
        <f t="shared" si="75"/>
        <v>4.0600000000000011E-3</v>
      </c>
      <c r="K1521" s="9">
        <f t="shared" si="72"/>
        <v>2</v>
      </c>
      <c r="L1521" t="s">
        <v>4056</v>
      </c>
      <c r="M1521" s="1" t="str">
        <f t="array" ref="M1521">INDEX($P$2:$P$34, MATCH(MIN(ABS($O$2:$O$34 - K1521)), ABS($O$2:$O$34 - K1521), 0))</f>
        <v>2 ANS</v>
      </c>
      <c r="N1521" s="19">
        <f t="shared" si="71"/>
        <v>3.6499999999999998E-2</v>
      </c>
    </row>
    <row r="1522" spans="1:14" x14ac:dyDescent="0.25">
      <c r="A1522" t="s">
        <v>4059</v>
      </c>
      <c r="B1522" t="s">
        <v>4060</v>
      </c>
      <c r="C1522" t="s">
        <v>4060</v>
      </c>
      <c r="D1522" s="7">
        <v>45408</v>
      </c>
      <c r="E1522" s="7">
        <v>45772</v>
      </c>
      <c r="F1522">
        <v>3.5</v>
      </c>
      <c r="G1522" t="s">
        <v>95</v>
      </c>
      <c r="H1522">
        <v>364</v>
      </c>
      <c r="I1522">
        <v>3.1399999999999997E-2</v>
      </c>
      <c r="J1522" s="8">
        <f t="shared" si="75"/>
        <v>3.600000000000006E-3</v>
      </c>
      <c r="K1522" s="9">
        <f t="shared" si="72"/>
        <v>1</v>
      </c>
      <c r="L1522" t="s">
        <v>4056</v>
      </c>
      <c r="M1522" s="1" t="str">
        <f t="array" ref="M1522">INDEX($P$2:$P$34, MATCH(MIN(ABS($O$2:$O$34 - K1522)), ABS($O$2:$O$34 - K1522), 0))</f>
        <v>52 SEM</v>
      </c>
      <c r="N1522" s="19">
        <f t="shared" si="71"/>
        <v>3.5000000000000003E-2</v>
      </c>
    </row>
    <row r="1523" spans="1:14" x14ac:dyDescent="0.25">
      <c r="A1523" t="s">
        <v>4061</v>
      </c>
      <c r="B1523" t="s">
        <v>4062</v>
      </c>
      <c r="C1523" t="s">
        <v>4062</v>
      </c>
      <c r="D1523" s="7">
        <v>45412</v>
      </c>
      <c r="E1523" s="7">
        <v>45565</v>
      </c>
      <c r="F1523">
        <v>3.05</v>
      </c>
      <c r="G1523" t="s">
        <v>95</v>
      </c>
      <c r="H1523">
        <v>153</v>
      </c>
      <c r="I1523">
        <v>3.0630000000000001E-2</v>
      </c>
      <c r="J1523" s="8">
        <f t="shared" si="75"/>
        <v>-1.3000000000000164E-4</v>
      </c>
      <c r="K1523" s="9">
        <f t="shared" si="72"/>
        <v>0.42</v>
      </c>
      <c r="L1523" t="s">
        <v>4063</v>
      </c>
      <c r="M1523" s="1" t="str">
        <f t="array" ref="M1523">INDEX($P$2:$P$34, MATCH(MIN(ABS($O$2:$O$34 - K1523)), ABS($O$2:$O$34 - K1523), 0))</f>
        <v>26 SEM</v>
      </c>
      <c r="N1523" s="19">
        <f t="shared" si="71"/>
        <v>3.0499999999999999E-2</v>
      </c>
    </row>
    <row r="1524" spans="1:14" x14ac:dyDescent="0.25">
      <c r="A1524" t="s">
        <v>4064</v>
      </c>
      <c r="B1524" t="s">
        <v>4065</v>
      </c>
      <c r="C1524" t="s">
        <v>4065</v>
      </c>
      <c r="D1524" s="7">
        <v>45412</v>
      </c>
      <c r="E1524" s="7">
        <v>45534</v>
      </c>
      <c r="F1524">
        <v>3</v>
      </c>
      <c r="G1524" t="s">
        <v>95</v>
      </c>
      <c r="H1524">
        <v>122</v>
      </c>
      <c r="I1524">
        <v>3.0429999999999999E-2</v>
      </c>
      <c r="J1524" s="8">
        <f t="shared" si="75"/>
        <v>-4.2999999999999983E-4</v>
      </c>
      <c r="K1524" s="9">
        <f t="shared" si="72"/>
        <v>0.33</v>
      </c>
      <c r="L1524" t="s">
        <v>4063</v>
      </c>
      <c r="M1524" s="1" t="str">
        <f t="array" ref="M1524">INDEX($P$2:$P$34, MATCH(MIN(ABS($O$2:$O$34 - K1524)), ABS($O$2:$O$34 - K1524), 0))</f>
        <v>13 SEM</v>
      </c>
      <c r="N1524" s="19">
        <f t="shared" si="71"/>
        <v>0.03</v>
      </c>
    </row>
    <row r="1525" spans="1:14" x14ac:dyDescent="0.25">
      <c r="A1525" t="s">
        <v>4066</v>
      </c>
      <c r="B1525" t="s">
        <v>4067</v>
      </c>
      <c r="C1525" t="s">
        <v>4067</v>
      </c>
      <c r="D1525" s="7">
        <v>45412</v>
      </c>
      <c r="E1525" s="7">
        <v>45503</v>
      </c>
      <c r="F1525">
        <v>2.95</v>
      </c>
      <c r="G1525" t="s">
        <v>95</v>
      </c>
      <c r="H1525">
        <v>91</v>
      </c>
      <c r="I1525">
        <v>3.0159999999999999E-2</v>
      </c>
      <c r="J1525" s="8">
        <f t="shared" si="75"/>
        <v>-6.5999999999999739E-4</v>
      </c>
      <c r="K1525" s="9">
        <f t="shared" si="72"/>
        <v>0.25</v>
      </c>
      <c r="L1525" t="s">
        <v>4063</v>
      </c>
      <c r="M1525" s="1" t="str">
        <f t="array" ref="M1525">INDEX($P$2:$P$34, MATCH(MIN(ABS($O$2:$O$34 - K1525)), ABS($O$2:$O$34 - K1525), 0))</f>
        <v>13 SEM</v>
      </c>
      <c r="N1525" s="19">
        <f t="shared" si="71"/>
        <v>2.9500000000000002E-2</v>
      </c>
    </row>
    <row r="1526" spans="1:14" x14ac:dyDescent="0.25">
      <c r="A1526" t="s">
        <v>4068</v>
      </c>
      <c r="B1526" t="s">
        <v>4069</v>
      </c>
      <c r="C1526" t="s">
        <v>4069</v>
      </c>
      <c r="D1526" s="7">
        <v>45412</v>
      </c>
      <c r="E1526" s="7">
        <v>45471</v>
      </c>
      <c r="F1526">
        <v>2.9</v>
      </c>
      <c r="G1526" t="s">
        <v>95</v>
      </c>
      <c r="H1526">
        <v>59</v>
      </c>
      <c r="I1526">
        <v>2.988E-2</v>
      </c>
      <c r="J1526" s="8">
        <f t="shared" si="75"/>
        <v>-8.8000000000000231E-4</v>
      </c>
      <c r="K1526" s="9">
        <f t="shared" si="72"/>
        <v>0.16</v>
      </c>
      <c r="L1526" t="s">
        <v>4063</v>
      </c>
      <c r="M1526" s="1" t="str">
        <f t="array" ref="M1526">INDEX($P$2:$P$34, MATCH(MIN(ABS($O$2:$O$34 - K1526)), ABS($O$2:$O$34 - K1526), 0))</f>
        <v>13 SEM</v>
      </c>
      <c r="N1526" s="19">
        <f t="shared" si="71"/>
        <v>2.8999999999999998E-2</v>
      </c>
    </row>
    <row r="1527" spans="1:14" x14ac:dyDescent="0.25">
      <c r="A1527" t="s">
        <v>4070</v>
      </c>
      <c r="B1527" t="s">
        <v>4071</v>
      </c>
      <c r="C1527" t="s">
        <v>4071</v>
      </c>
      <c r="D1527" s="7">
        <v>45412</v>
      </c>
      <c r="E1527" s="7">
        <v>45442</v>
      </c>
      <c r="F1527">
        <v>2.85</v>
      </c>
      <c r="G1527" t="s">
        <v>95</v>
      </c>
      <c r="H1527">
        <v>30</v>
      </c>
      <c r="I1527">
        <v>2.963E-2</v>
      </c>
      <c r="J1527" s="8">
        <f t="shared" si="75"/>
        <v>-1.1299999999999991E-3</v>
      </c>
      <c r="K1527" s="9">
        <f t="shared" si="72"/>
        <v>0.08</v>
      </c>
      <c r="L1527" t="s">
        <v>4063</v>
      </c>
      <c r="M1527" s="1" t="str">
        <f t="array" ref="M1527">INDEX($P$2:$P$34, MATCH(MIN(ABS($O$2:$O$34 - K1527)), ABS($O$2:$O$34 - K1527), 0))</f>
        <v>1 MOIS</v>
      </c>
      <c r="N1527" s="19">
        <f t="shared" si="71"/>
        <v>2.8500000000000001E-2</v>
      </c>
    </row>
    <row r="1528" spans="1:14" x14ac:dyDescent="0.25">
      <c r="A1528" t="s">
        <v>4072</v>
      </c>
      <c r="B1528" t="s">
        <v>4073</v>
      </c>
      <c r="C1528" t="s">
        <v>4073</v>
      </c>
      <c r="D1528" s="7">
        <v>45412</v>
      </c>
      <c r="E1528" s="7">
        <v>45595</v>
      </c>
      <c r="F1528">
        <v>3.2</v>
      </c>
      <c r="G1528" t="s">
        <v>95</v>
      </c>
      <c r="H1528">
        <v>183</v>
      </c>
      <c r="I1528">
        <v>3.082E-2</v>
      </c>
      <c r="J1528" s="8">
        <f t="shared" si="75"/>
        <v>1.1800000000000005E-3</v>
      </c>
      <c r="K1528" s="9">
        <f t="shared" si="72"/>
        <v>0.5</v>
      </c>
      <c r="L1528" t="s">
        <v>4063</v>
      </c>
      <c r="M1528" s="1" t="str">
        <f t="array" ref="M1528">INDEX($P$2:$P$34, MATCH(MIN(ABS($O$2:$O$34 - K1528)), ABS($O$2:$O$34 - K1528), 0))</f>
        <v>26 SEM</v>
      </c>
      <c r="N1528" s="19">
        <f t="shared" si="71"/>
        <v>3.2000000000000001E-2</v>
      </c>
    </row>
    <row r="1529" spans="1:14" x14ac:dyDescent="0.25">
      <c r="A1529" t="s">
        <v>4074</v>
      </c>
      <c r="B1529" t="s">
        <v>4075</v>
      </c>
      <c r="C1529" t="s">
        <v>4075</v>
      </c>
      <c r="D1529" s="7">
        <v>45411</v>
      </c>
      <c r="E1529" s="7">
        <v>45775</v>
      </c>
      <c r="F1529">
        <v>3.44</v>
      </c>
      <c r="G1529" t="s">
        <v>54</v>
      </c>
      <c r="H1529">
        <v>364</v>
      </c>
      <c r="I1529">
        <v>3.1449999999999999E-2</v>
      </c>
      <c r="J1529" s="12">
        <v>3.0000000000000001E-3</v>
      </c>
      <c r="K1529" s="9">
        <f t="shared" si="72"/>
        <v>1</v>
      </c>
      <c r="L1529" t="s">
        <v>4076</v>
      </c>
      <c r="M1529" s="1" t="str">
        <f t="array" ref="M1529">INDEX($P$2:$P$34, MATCH(MIN(ABS($O$2:$O$34 - K1529)), ABS($O$2:$O$34 - K1529), 0))</f>
        <v>52 SEM</v>
      </c>
      <c r="N1529" s="19">
        <f t="shared" si="71"/>
        <v>3.44E-2</v>
      </c>
    </row>
    <row r="1530" spans="1:14" x14ac:dyDescent="0.25">
      <c r="A1530" t="s">
        <v>4077</v>
      </c>
      <c r="B1530" t="s">
        <v>4078</v>
      </c>
      <c r="C1530" t="s">
        <v>4078</v>
      </c>
      <c r="D1530" s="7">
        <v>45412</v>
      </c>
      <c r="E1530" s="7">
        <v>45502</v>
      </c>
      <c r="F1530">
        <v>3.17</v>
      </c>
      <c r="G1530" t="s">
        <v>183</v>
      </c>
      <c r="H1530">
        <v>90</v>
      </c>
      <c r="I1530">
        <v>3.015E-2</v>
      </c>
      <c r="J1530" s="8">
        <f>F1530/100 - I1530</f>
        <v>1.5499999999999993E-3</v>
      </c>
      <c r="K1530" s="9">
        <f t="shared" si="72"/>
        <v>0.25</v>
      </c>
      <c r="L1530" t="s">
        <v>4063</v>
      </c>
      <c r="M1530" s="1" t="str">
        <f t="array" ref="M1530">INDEX($P$2:$P$34, MATCH(MIN(ABS($O$2:$O$34 - K1530)), ABS($O$2:$O$34 - K1530), 0))</f>
        <v>13 SEM</v>
      </c>
      <c r="N1530" s="19">
        <f t="shared" si="71"/>
        <v>3.1699999999999999E-2</v>
      </c>
    </row>
    <row r="1531" spans="1:14" x14ac:dyDescent="0.25">
      <c r="A1531" t="s">
        <v>4079</v>
      </c>
      <c r="B1531" t="s">
        <v>4080</v>
      </c>
      <c r="C1531" t="s">
        <v>4080</v>
      </c>
      <c r="D1531" s="7">
        <v>45412</v>
      </c>
      <c r="E1531" s="7">
        <v>45594</v>
      </c>
      <c r="F1531">
        <v>3.28</v>
      </c>
      <c r="G1531" t="s">
        <v>183</v>
      </c>
      <c r="H1531">
        <v>182</v>
      </c>
      <c r="I1531">
        <v>3.082E-2</v>
      </c>
      <c r="J1531" s="8">
        <f>F1531/100 - I1531</f>
        <v>1.9799999999999957E-3</v>
      </c>
      <c r="K1531" s="9">
        <f t="shared" si="72"/>
        <v>0.5</v>
      </c>
      <c r="L1531" t="s">
        <v>4063</v>
      </c>
      <c r="M1531" s="1" t="str">
        <f t="array" ref="M1531">INDEX($P$2:$P$34, MATCH(MIN(ABS($O$2:$O$34 - K1531)), ABS($O$2:$O$34 - K1531), 0))</f>
        <v>26 SEM</v>
      </c>
      <c r="N1531" s="19">
        <f t="shared" si="71"/>
        <v>3.2799999999999996E-2</v>
      </c>
    </row>
    <row r="1532" spans="1:14" x14ac:dyDescent="0.25">
      <c r="A1532" t="s">
        <v>4081</v>
      </c>
      <c r="B1532" t="s">
        <v>4082</v>
      </c>
      <c r="C1532" t="s">
        <v>4082</v>
      </c>
      <c r="D1532" s="7">
        <v>45418</v>
      </c>
      <c r="E1532" s="7">
        <v>46513</v>
      </c>
      <c r="F1532">
        <v>3.66</v>
      </c>
      <c r="G1532" t="s">
        <v>7</v>
      </c>
      <c r="H1532">
        <v>1095</v>
      </c>
      <c r="I1532">
        <v>3.3079999999999998E-2</v>
      </c>
      <c r="J1532" s="12">
        <v>3.5000000000000001E-3</v>
      </c>
      <c r="K1532" s="9">
        <f t="shared" si="72"/>
        <v>3</v>
      </c>
      <c r="L1532" t="s">
        <v>4083</v>
      </c>
      <c r="M1532" s="1" t="str">
        <f t="array" ref="M1532">INDEX($P$2:$P$34, MATCH(MIN(ABS($O$2:$O$34 - K1532)), ABS($O$2:$O$34 - K1532), 0))</f>
        <v>3 ANS</v>
      </c>
      <c r="N1532" s="19">
        <f t="shared" si="71"/>
        <v>3.6600000000000001E-2</v>
      </c>
    </row>
    <row r="1533" spans="1:14" x14ac:dyDescent="0.25">
      <c r="A1533" t="s">
        <v>4084</v>
      </c>
      <c r="B1533" t="s">
        <v>4085</v>
      </c>
      <c r="C1533" t="s">
        <v>4085</v>
      </c>
      <c r="D1533" s="7">
        <v>45418</v>
      </c>
      <c r="E1533" s="7">
        <v>46148</v>
      </c>
      <c r="F1533">
        <v>3.55</v>
      </c>
      <c r="G1533" t="s">
        <v>7</v>
      </c>
      <c r="H1533">
        <v>730</v>
      </c>
      <c r="I1533">
        <v>3.2539999999999999E-2</v>
      </c>
      <c r="J1533" s="12">
        <v>3.0000000000000001E-3</v>
      </c>
      <c r="K1533" s="9">
        <f t="shared" si="72"/>
        <v>2</v>
      </c>
      <c r="L1533" t="s">
        <v>4083</v>
      </c>
      <c r="M1533" s="1" t="str">
        <f t="array" ref="M1533">INDEX($P$2:$P$34, MATCH(MIN(ABS($O$2:$O$34 - K1533)), ABS($O$2:$O$34 - K1533), 0))</f>
        <v>2 ANS</v>
      </c>
      <c r="N1533" s="19">
        <f t="shared" si="71"/>
        <v>3.5499999999999997E-2</v>
      </c>
    </row>
    <row r="1534" spans="1:14" x14ac:dyDescent="0.25">
      <c r="A1534" t="s">
        <v>4086</v>
      </c>
      <c r="B1534" t="s">
        <v>4087</v>
      </c>
      <c r="C1534" t="s">
        <v>4087</v>
      </c>
      <c r="D1534" s="7">
        <v>45418</v>
      </c>
      <c r="E1534" s="7">
        <v>45782</v>
      </c>
      <c r="F1534">
        <v>3.4</v>
      </c>
      <c r="G1534" t="s">
        <v>7</v>
      </c>
      <c r="H1534">
        <v>364</v>
      </c>
      <c r="I1534">
        <v>3.1460000000000002E-2</v>
      </c>
      <c r="J1534" s="12">
        <v>2.5000000000000001E-3</v>
      </c>
      <c r="K1534" s="9">
        <f t="shared" si="72"/>
        <v>1</v>
      </c>
      <c r="L1534" t="s">
        <v>4083</v>
      </c>
      <c r="M1534" s="1" t="str">
        <f t="array" ref="M1534">INDEX($P$2:$P$34, MATCH(MIN(ABS($O$2:$O$34 - K1534)), ABS($O$2:$O$34 - K1534), 0))</f>
        <v>52 SEM</v>
      </c>
      <c r="N1534" s="19">
        <f t="shared" si="71"/>
        <v>3.4000000000000002E-2</v>
      </c>
    </row>
    <row r="1535" spans="1:14" x14ac:dyDescent="0.25">
      <c r="A1535" t="s">
        <v>4088</v>
      </c>
      <c r="B1535" t="s">
        <v>4089</v>
      </c>
      <c r="C1535" t="s">
        <v>4089</v>
      </c>
      <c r="D1535" s="7">
        <v>45420</v>
      </c>
      <c r="E1535" s="7">
        <v>46150</v>
      </c>
      <c r="F1535">
        <v>3.59</v>
      </c>
      <c r="G1535" t="s">
        <v>54</v>
      </c>
      <c r="H1535">
        <v>730</v>
      </c>
      <c r="I1535">
        <v>3.2539999999999999E-2</v>
      </c>
      <c r="J1535" s="12">
        <v>3.5000000000000001E-3</v>
      </c>
      <c r="K1535" s="9">
        <f t="shared" si="72"/>
        <v>2</v>
      </c>
      <c r="L1535" t="s">
        <v>4090</v>
      </c>
      <c r="M1535" s="1" t="str">
        <f t="array" ref="M1535">INDEX($P$2:$P$34, MATCH(MIN(ABS($O$2:$O$34 - K1535)), ABS($O$2:$O$34 - K1535), 0))</f>
        <v>2 ANS</v>
      </c>
      <c r="N1535" s="19">
        <f t="shared" si="71"/>
        <v>3.5900000000000001E-2</v>
      </c>
    </row>
    <row r="1536" spans="1:14" x14ac:dyDescent="0.25">
      <c r="A1536" t="s">
        <v>4091</v>
      </c>
      <c r="B1536" t="s">
        <v>4092</v>
      </c>
      <c r="C1536" t="s">
        <v>4092</v>
      </c>
      <c r="D1536" s="7">
        <v>45421</v>
      </c>
      <c r="E1536" s="7">
        <v>46516</v>
      </c>
      <c r="F1536">
        <v>3.66</v>
      </c>
      <c r="G1536" t="s">
        <v>7</v>
      </c>
      <c r="H1536">
        <v>1095</v>
      </c>
      <c r="I1536">
        <v>3.3050000000000003E-2</v>
      </c>
      <c r="J1536" s="12">
        <v>3.5000000000000001E-3</v>
      </c>
      <c r="K1536" s="9">
        <f t="shared" si="72"/>
        <v>3</v>
      </c>
      <c r="L1536" t="s">
        <v>4093</v>
      </c>
      <c r="M1536" s="1" t="str">
        <f t="array" ref="M1536">INDEX($P$2:$P$34, MATCH(MIN(ABS($O$2:$O$34 - K1536)), ABS($O$2:$O$34 - K1536), 0))</f>
        <v>3 ANS</v>
      </c>
      <c r="N1536" s="19">
        <f t="shared" si="71"/>
        <v>3.6600000000000001E-2</v>
      </c>
    </row>
    <row r="1537" spans="1:14" x14ac:dyDescent="0.25">
      <c r="A1537" t="s">
        <v>4094</v>
      </c>
      <c r="B1537" t="s">
        <v>4095</v>
      </c>
      <c r="C1537" t="s">
        <v>4095</v>
      </c>
      <c r="D1537" s="7">
        <v>45421</v>
      </c>
      <c r="E1537" s="7">
        <v>46151</v>
      </c>
      <c r="F1537">
        <v>3.55</v>
      </c>
      <c r="G1537" t="s">
        <v>7</v>
      </c>
      <c r="H1537">
        <v>730</v>
      </c>
      <c r="I1537">
        <v>3.2509999999999997E-2</v>
      </c>
      <c r="J1537" s="12">
        <v>3.0000000000000001E-3</v>
      </c>
      <c r="K1537" s="9">
        <f t="shared" si="72"/>
        <v>2</v>
      </c>
      <c r="L1537" t="s">
        <v>4093</v>
      </c>
      <c r="M1537" s="1" t="str">
        <f t="array" ref="M1537">INDEX($P$2:$P$34, MATCH(MIN(ABS($O$2:$O$34 - K1537)), ABS($O$2:$O$34 - K1537), 0))</f>
        <v>2 ANS</v>
      </c>
      <c r="N1537" s="19">
        <f t="shared" si="71"/>
        <v>3.5499999999999997E-2</v>
      </c>
    </row>
    <row r="1538" spans="1:14" x14ac:dyDescent="0.25">
      <c r="A1538" t="s">
        <v>4096</v>
      </c>
      <c r="B1538" t="s">
        <v>4097</v>
      </c>
      <c r="C1538" t="s">
        <v>4097</v>
      </c>
      <c r="D1538" s="7">
        <v>45421</v>
      </c>
      <c r="E1538" s="7">
        <v>45785</v>
      </c>
      <c r="F1538">
        <v>3.4</v>
      </c>
      <c r="G1538" t="s">
        <v>7</v>
      </c>
      <c r="H1538">
        <v>364</v>
      </c>
      <c r="I1538">
        <v>3.1469999999999998E-2</v>
      </c>
      <c r="J1538" s="12">
        <v>2.5000000000000001E-3</v>
      </c>
      <c r="K1538" s="9">
        <f t="shared" si="72"/>
        <v>1</v>
      </c>
      <c r="L1538" t="s">
        <v>4093</v>
      </c>
      <c r="M1538" s="1" t="str">
        <f t="array" ref="M1538">INDEX($P$2:$P$34, MATCH(MIN(ABS($O$2:$O$34 - K1538)), ABS($O$2:$O$34 - K1538), 0))</f>
        <v>52 SEM</v>
      </c>
      <c r="N1538" s="19">
        <f t="shared" si="71"/>
        <v>3.4000000000000002E-2</v>
      </c>
    </row>
    <row r="1539" spans="1:14" x14ac:dyDescent="0.25">
      <c r="A1539" t="s">
        <v>4098</v>
      </c>
      <c r="B1539" t="s">
        <v>4099</v>
      </c>
      <c r="C1539" t="s">
        <v>4099</v>
      </c>
      <c r="D1539" s="7">
        <v>45425</v>
      </c>
      <c r="E1539" s="7">
        <v>46155</v>
      </c>
      <c r="F1539">
        <v>3.65</v>
      </c>
      <c r="G1539" t="s">
        <v>95</v>
      </c>
      <c r="H1539">
        <v>730</v>
      </c>
      <c r="I1539">
        <v>3.1809999999999998E-2</v>
      </c>
      <c r="J1539" s="8">
        <f t="shared" ref="J1539:J1601" si="76">F1539/100 - I1539</f>
        <v>4.6899999999999997E-3</v>
      </c>
      <c r="K1539" s="9">
        <f t="shared" si="72"/>
        <v>2</v>
      </c>
      <c r="L1539" t="s">
        <v>4044</v>
      </c>
      <c r="M1539" s="1" t="str">
        <f t="array" ref="M1539">INDEX($P$2:$P$34, MATCH(MIN(ABS($O$2:$O$34 - K1539)), ABS($O$2:$O$34 - K1539), 0))</f>
        <v>2 ANS</v>
      </c>
      <c r="N1539" s="19">
        <f t="shared" ref="N1539:N1602" si="77">F1539/100</f>
        <v>3.6499999999999998E-2</v>
      </c>
    </row>
    <row r="1540" spans="1:14" x14ac:dyDescent="0.25">
      <c r="A1540" t="s">
        <v>4100</v>
      </c>
      <c r="B1540" t="s">
        <v>4101</v>
      </c>
      <c r="C1540" t="s">
        <v>4101</v>
      </c>
      <c r="D1540" s="7">
        <v>45425</v>
      </c>
      <c r="E1540" s="7">
        <v>45609</v>
      </c>
      <c r="F1540">
        <v>3.3</v>
      </c>
      <c r="G1540" t="s">
        <v>95</v>
      </c>
      <c r="H1540">
        <v>184</v>
      </c>
      <c r="I1540">
        <v>2.9860000000000001E-2</v>
      </c>
      <c r="J1540" s="8">
        <f t="shared" si="76"/>
        <v>3.1400000000000004E-3</v>
      </c>
      <c r="K1540" s="9">
        <f t="shared" si="72"/>
        <v>0.5</v>
      </c>
      <c r="L1540" t="s">
        <v>4044</v>
      </c>
      <c r="M1540" s="1" t="str">
        <f t="array" ref="M1540">INDEX($P$2:$P$34, MATCH(MIN(ABS($O$2:$O$34 - K1540)), ABS($O$2:$O$34 - K1540), 0))</f>
        <v>26 SEM</v>
      </c>
      <c r="N1540" s="19">
        <f t="shared" si="77"/>
        <v>3.3000000000000002E-2</v>
      </c>
    </row>
    <row r="1541" spans="1:14" x14ac:dyDescent="0.25">
      <c r="A1541" t="s">
        <v>4102</v>
      </c>
      <c r="B1541" t="s">
        <v>4103</v>
      </c>
      <c r="C1541" t="s">
        <v>4103</v>
      </c>
      <c r="D1541" s="7">
        <v>45426</v>
      </c>
      <c r="E1541" s="7">
        <v>45730</v>
      </c>
      <c r="F1541">
        <v>3.2</v>
      </c>
      <c r="G1541" t="s">
        <v>95</v>
      </c>
      <c r="H1541">
        <v>304</v>
      </c>
      <c r="I1541">
        <v>3.0259999999999999E-2</v>
      </c>
      <c r="J1541" s="8">
        <f t="shared" si="76"/>
        <v>1.740000000000002E-3</v>
      </c>
      <c r="K1541" s="9">
        <f t="shared" si="72"/>
        <v>0.83</v>
      </c>
      <c r="L1541" t="s">
        <v>4104</v>
      </c>
      <c r="M1541" s="1" t="str">
        <f t="array" ref="M1541">INDEX($P$2:$P$34, MATCH(MIN(ABS($O$2:$O$34 - K1541)), ABS($O$2:$O$34 - K1541), 0))</f>
        <v>52 SEM</v>
      </c>
      <c r="N1541" s="19">
        <f t="shared" si="77"/>
        <v>3.2000000000000001E-2</v>
      </c>
    </row>
    <row r="1542" spans="1:14" x14ac:dyDescent="0.25">
      <c r="A1542" t="s">
        <v>4105</v>
      </c>
      <c r="B1542" t="s">
        <v>4106</v>
      </c>
      <c r="C1542" t="s">
        <v>4106</v>
      </c>
      <c r="D1542" s="7">
        <v>45422</v>
      </c>
      <c r="E1542" s="7">
        <v>46517</v>
      </c>
      <c r="F1542">
        <v>3.91</v>
      </c>
      <c r="G1542" t="s">
        <v>173</v>
      </c>
      <c r="H1542">
        <v>1095</v>
      </c>
      <c r="I1542">
        <v>3.3000000000000002E-2</v>
      </c>
      <c r="J1542" s="8">
        <f t="shared" si="76"/>
        <v>6.1000000000000013E-3</v>
      </c>
      <c r="K1542" s="9">
        <f t="shared" si="72"/>
        <v>3</v>
      </c>
      <c r="L1542" t="s">
        <v>4107</v>
      </c>
      <c r="M1542" s="1" t="str">
        <f t="array" ref="M1542">INDEX($P$2:$P$34, MATCH(MIN(ABS($O$2:$O$34 - K1542)), ABS($O$2:$O$34 - K1542), 0))</f>
        <v>3 ANS</v>
      </c>
      <c r="N1542" s="19">
        <f t="shared" si="77"/>
        <v>3.9100000000000003E-2</v>
      </c>
    </row>
    <row r="1543" spans="1:14" x14ac:dyDescent="0.25">
      <c r="A1543" t="s">
        <v>4042</v>
      </c>
      <c r="B1543" t="s">
        <v>4043</v>
      </c>
      <c r="C1543" t="s">
        <v>4043</v>
      </c>
      <c r="D1543" s="7">
        <v>45425</v>
      </c>
      <c r="E1543" s="7">
        <v>45789</v>
      </c>
      <c r="F1543">
        <v>3.96</v>
      </c>
      <c r="G1543" t="s">
        <v>3162</v>
      </c>
      <c r="H1543">
        <v>364</v>
      </c>
      <c r="I1543">
        <v>3.0519999999999999E-2</v>
      </c>
      <c r="J1543" s="8">
        <f t="shared" si="76"/>
        <v>9.0799999999999978E-3</v>
      </c>
      <c r="K1543" s="9">
        <f t="shared" si="72"/>
        <v>1</v>
      </c>
      <c r="L1543" t="s">
        <v>4044</v>
      </c>
      <c r="M1543" s="1" t="str">
        <f t="array" ref="M1543">INDEX($P$2:$P$34, MATCH(MIN(ABS($O$2:$O$34 - K1543)), ABS($O$2:$O$34 - K1543), 0))</f>
        <v>52 SEM</v>
      </c>
      <c r="N1543" s="19">
        <f t="shared" si="77"/>
        <v>3.9599999999999996E-2</v>
      </c>
    </row>
    <row r="1544" spans="1:14" x14ac:dyDescent="0.25">
      <c r="A1544" t="s">
        <v>4045</v>
      </c>
      <c r="B1544" t="s">
        <v>4046</v>
      </c>
      <c r="C1544" t="s">
        <v>4046</v>
      </c>
      <c r="D1544" s="7">
        <v>45425</v>
      </c>
      <c r="E1544" s="7">
        <v>45609</v>
      </c>
      <c r="F1544">
        <v>3.77</v>
      </c>
      <c r="G1544" t="s">
        <v>3162</v>
      </c>
      <c r="H1544">
        <v>184</v>
      </c>
      <c r="I1544">
        <v>2.9860000000000001E-2</v>
      </c>
      <c r="J1544" s="8">
        <f t="shared" si="76"/>
        <v>7.8399999999999963E-3</v>
      </c>
      <c r="K1544" s="9">
        <f t="shared" si="72"/>
        <v>0.5</v>
      </c>
      <c r="L1544" t="s">
        <v>4044</v>
      </c>
      <c r="M1544" s="1" t="str">
        <f t="array" ref="M1544">INDEX($P$2:$P$34, MATCH(MIN(ABS($O$2:$O$34 - K1544)), ABS($O$2:$O$34 - K1544), 0))</f>
        <v>26 SEM</v>
      </c>
      <c r="N1544" s="19">
        <f t="shared" si="77"/>
        <v>3.7699999999999997E-2</v>
      </c>
    </row>
    <row r="1545" spans="1:14" x14ac:dyDescent="0.25">
      <c r="A1545" t="s">
        <v>4098</v>
      </c>
      <c r="B1545" t="s">
        <v>4099</v>
      </c>
      <c r="C1545" t="s">
        <v>4099</v>
      </c>
      <c r="D1545" s="7">
        <v>45425</v>
      </c>
      <c r="E1545" s="7">
        <v>46155</v>
      </c>
      <c r="F1545">
        <v>3.65</v>
      </c>
      <c r="G1545" t="s">
        <v>95</v>
      </c>
      <c r="H1545">
        <v>730</v>
      </c>
      <c r="I1545">
        <v>3.1809999999999998E-2</v>
      </c>
      <c r="J1545" s="8">
        <f t="shared" si="76"/>
        <v>4.6899999999999997E-3</v>
      </c>
      <c r="K1545" s="9">
        <f t="shared" si="72"/>
        <v>2</v>
      </c>
      <c r="L1545" t="s">
        <v>4044</v>
      </c>
      <c r="M1545" s="1" t="str">
        <f t="array" ref="M1545">INDEX($P$2:$P$34, MATCH(MIN(ABS($O$2:$O$34 - K1545)), ABS($O$2:$O$34 - K1545), 0))</f>
        <v>2 ANS</v>
      </c>
      <c r="N1545" s="19">
        <f t="shared" si="77"/>
        <v>3.6499999999999998E-2</v>
      </c>
    </row>
    <row r="1546" spans="1:14" x14ac:dyDescent="0.25">
      <c r="A1546" t="s">
        <v>4098</v>
      </c>
      <c r="B1546" t="s">
        <v>4099</v>
      </c>
      <c r="C1546" t="s">
        <v>4099</v>
      </c>
      <c r="D1546" s="7">
        <v>45425</v>
      </c>
      <c r="E1546" s="7">
        <v>46155</v>
      </c>
      <c r="F1546">
        <v>3.65</v>
      </c>
      <c r="G1546" t="s">
        <v>95</v>
      </c>
      <c r="H1546">
        <v>730</v>
      </c>
      <c r="I1546">
        <v>3.1809999999999998E-2</v>
      </c>
      <c r="J1546" s="8">
        <f t="shared" si="76"/>
        <v>4.6899999999999997E-3</v>
      </c>
      <c r="K1546" s="9">
        <f t="shared" si="72"/>
        <v>2</v>
      </c>
      <c r="L1546" t="s">
        <v>4044</v>
      </c>
      <c r="M1546" s="1" t="str">
        <f t="array" ref="M1546">INDEX($P$2:$P$34, MATCH(MIN(ABS($O$2:$O$34 - K1546)), ABS($O$2:$O$34 - K1546), 0))</f>
        <v>2 ANS</v>
      </c>
      <c r="N1546" s="19">
        <f t="shared" si="77"/>
        <v>3.6499999999999998E-2</v>
      </c>
    </row>
    <row r="1547" spans="1:14" x14ac:dyDescent="0.25">
      <c r="A1547" t="s">
        <v>4100</v>
      </c>
      <c r="B1547" t="s">
        <v>4101</v>
      </c>
      <c r="C1547" t="s">
        <v>4101</v>
      </c>
      <c r="D1547" s="7">
        <v>45425</v>
      </c>
      <c r="E1547" s="7">
        <v>45609</v>
      </c>
      <c r="F1547">
        <v>3.3</v>
      </c>
      <c r="G1547" t="s">
        <v>95</v>
      </c>
      <c r="H1547">
        <v>184</v>
      </c>
      <c r="I1547">
        <v>2.9860000000000001E-2</v>
      </c>
      <c r="J1547" s="8">
        <f t="shared" si="76"/>
        <v>3.1400000000000004E-3</v>
      </c>
      <c r="K1547" s="9">
        <f t="shared" si="72"/>
        <v>0.5</v>
      </c>
      <c r="L1547" t="s">
        <v>4044</v>
      </c>
      <c r="M1547" s="1" t="str">
        <f t="array" ref="M1547">INDEX($P$2:$P$34, MATCH(MIN(ABS($O$2:$O$34 - K1547)), ABS($O$2:$O$34 - K1547), 0))</f>
        <v>26 SEM</v>
      </c>
      <c r="N1547" s="19">
        <f t="shared" si="77"/>
        <v>3.3000000000000002E-2</v>
      </c>
    </row>
    <row r="1548" spans="1:14" x14ac:dyDescent="0.25">
      <c r="A1548" t="s">
        <v>4102</v>
      </c>
      <c r="B1548" t="s">
        <v>4103</v>
      </c>
      <c r="C1548" t="s">
        <v>4103</v>
      </c>
      <c r="D1548" s="7">
        <v>45426</v>
      </c>
      <c r="E1548" s="7">
        <v>45730</v>
      </c>
      <c r="F1548">
        <v>3.2</v>
      </c>
      <c r="G1548" t="s">
        <v>95</v>
      </c>
      <c r="H1548">
        <v>304</v>
      </c>
      <c r="I1548">
        <v>3.0259999999999999E-2</v>
      </c>
      <c r="J1548" s="8">
        <f t="shared" si="76"/>
        <v>1.740000000000002E-3</v>
      </c>
      <c r="K1548" s="9">
        <f t="shared" si="72"/>
        <v>0.83</v>
      </c>
      <c r="L1548" t="s">
        <v>4104</v>
      </c>
      <c r="M1548" s="1" t="str">
        <f t="array" ref="M1548">INDEX($P$2:$P$34, MATCH(MIN(ABS($O$2:$O$34 - K1548)), ABS($O$2:$O$34 - K1548), 0))</f>
        <v>52 SEM</v>
      </c>
      <c r="N1548" s="19">
        <f t="shared" si="77"/>
        <v>3.2000000000000001E-2</v>
      </c>
    </row>
    <row r="1549" spans="1:14" x14ac:dyDescent="0.25">
      <c r="A1549" t="s">
        <v>4108</v>
      </c>
      <c r="B1549" t="s">
        <v>4109</v>
      </c>
      <c r="C1549" t="s">
        <v>4109</v>
      </c>
      <c r="D1549" s="7">
        <v>45429</v>
      </c>
      <c r="E1549" s="7">
        <v>46159</v>
      </c>
      <c r="F1549">
        <v>3.56</v>
      </c>
      <c r="G1549" t="s">
        <v>37</v>
      </c>
      <c r="H1549">
        <v>730</v>
      </c>
      <c r="I1549">
        <v>3.2120000000000003E-2</v>
      </c>
      <c r="J1549" s="8">
        <f t="shared" si="76"/>
        <v>3.479999999999997E-3</v>
      </c>
      <c r="K1549" s="9">
        <f t="shared" si="72"/>
        <v>2</v>
      </c>
      <c r="L1549" t="s">
        <v>4110</v>
      </c>
      <c r="M1549" s="1" t="str">
        <f t="array" ref="M1549">INDEX($P$2:$P$34, MATCH(MIN(ABS($O$2:$O$34 - K1549)), ABS($O$2:$O$34 - K1549), 0))</f>
        <v>2 ANS</v>
      </c>
      <c r="N1549" s="19">
        <f t="shared" si="77"/>
        <v>3.56E-2</v>
      </c>
    </row>
    <row r="1550" spans="1:14" x14ac:dyDescent="0.25">
      <c r="A1550" t="s">
        <v>4108</v>
      </c>
      <c r="B1550" t="s">
        <v>4109</v>
      </c>
      <c r="C1550" t="s">
        <v>4109</v>
      </c>
      <c r="D1550" s="7">
        <v>45429</v>
      </c>
      <c r="E1550" s="7">
        <v>46159</v>
      </c>
      <c r="F1550">
        <v>3.56</v>
      </c>
      <c r="G1550" t="s">
        <v>37</v>
      </c>
      <c r="H1550">
        <v>730</v>
      </c>
      <c r="I1550">
        <v>3.2120000000000003E-2</v>
      </c>
      <c r="J1550" s="8">
        <f t="shared" si="76"/>
        <v>3.479999999999997E-3</v>
      </c>
      <c r="K1550" s="9">
        <f t="shared" si="72"/>
        <v>2</v>
      </c>
      <c r="L1550" t="s">
        <v>4110</v>
      </c>
      <c r="M1550" s="1" t="str">
        <f t="array" ref="M1550">INDEX($P$2:$P$34, MATCH(MIN(ABS($O$2:$O$34 - K1550)), ABS($O$2:$O$34 - K1550), 0))</f>
        <v>2 ANS</v>
      </c>
      <c r="N1550" s="19">
        <f t="shared" si="77"/>
        <v>3.56E-2</v>
      </c>
    </row>
    <row r="1551" spans="1:14" x14ac:dyDescent="0.25">
      <c r="A1551" t="s">
        <v>4111</v>
      </c>
      <c r="B1551" t="s">
        <v>4112</v>
      </c>
      <c r="C1551" t="s">
        <v>4112</v>
      </c>
      <c r="D1551" s="7">
        <v>45432</v>
      </c>
      <c r="E1551" s="7">
        <v>45798</v>
      </c>
      <c r="F1551">
        <v>3.2</v>
      </c>
      <c r="G1551" t="s">
        <v>41</v>
      </c>
      <c r="H1551">
        <v>366</v>
      </c>
      <c r="I1551">
        <v>3.0790000000000001E-2</v>
      </c>
      <c r="J1551" s="8">
        <f t="shared" si="76"/>
        <v>1.2099999999999993E-3</v>
      </c>
      <c r="K1551" s="9">
        <f t="shared" ref="K1551:K1614" si="78">IF(H1551/365&lt;1,ROUND(H1551/365,2),ROUND(H1551/365,0))</f>
        <v>1</v>
      </c>
      <c r="L1551" t="s">
        <v>4113</v>
      </c>
      <c r="M1551" s="1" t="str">
        <f t="array" ref="M1551">INDEX($P$2:$P$34, MATCH(MIN(ABS($O$2:$O$34 - K1551)), ABS($O$2:$O$34 - K1551), 0))</f>
        <v>52 SEM</v>
      </c>
      <c r="N1551" s="19">
        <f t="shared" si="77"/>
        <v>3.2000000000000001E-2</v>
      </c>
    </row>
    <row r="1552" spans="1:14" x14ac:dyDescent="0.25">
      <c r="A1552" t="s">
        <v>4114</v>
      </c>
      <c r="B1552" t="s">
        <v>4115</v>
      </c>
      <c r="C1552" t="s">
        <v>4115</v>
      </c>
      <c r="D1552" s="7">
        <v>45432</v>
      </c>
      <c r="E1552" s="7">
        <v>45798</v>
      </c>
      <c r="F1552">
        <v>3.3</v>
      </c>
      <c r="G1552" t="s">
        <v>41</v>
      </c>
      <c r="H1552">
        <v>366</v>
      </c>
      <c r="I1552">
        <v>3.0790000000000001E-2</v>
      </c>
      <c r="J1552" s="8">
        <f t="shared" si="76"/>
        <v>2.2100000000000002E-3</v>
      </c>
      <c r="K1552" s="9">
        <f t="shared" si="78"/>
        <v>1</v>
      </c>
      <c r="L1552" t="s">
        <v>4113</v>
      </c>
      <c r="M1552" s="1" t="str">
        <f t="array" ref="M1552">INDEX($P$2:$P$34, MATCH(MIN(ABS($O$2:$O$34 - K1552)), ABS($O$2:$O$34 - K1552), 0))</f>
        <v>52 SEM</v>
      </c>
      <c r="N1552" s="19">
        <f t="shared" si="77"/>
        <v>3.3000000000000002E-2</v>
      </c>
    </row>
    <row r="1553" spans="1:14" x14ac:dyDescent="0.25">
      <c r="A1553" t="s">
        <v>4116</v>
      </c>
      <c r="B1553" t="s">
        <v>4117</v>
      </c>
      <c r="C1553" t="s">
        <v>4117</v>
      </c>
      <c r="D1553" s="7">
        <v>45435</v>
      </c>
      <c r="E1553" s="7">
        <v>45799</v>
      </c>
      <c r="F1553">
        <v>3.36</v>
      </c>
      <c r="G1553" t="s">
        <v>41</v>
      </c>
      <c r="H1553">
        <v>364</v>
      </c>
      <c r="I1553">
        <v>3.1050000000000001E-2</v>
      </c>
      <c r="J1553" s="8">
        <f t="shared" si="76"/>
        <v>2.5499999999999967E-3</v>
      </c>
      <c r="K1553" s="9">
        <f t="shared" si="78"/>
        <v>1</v>
      </c>
      <c r="L1553" t="s">
        <v>4118</v>
      </c>
      <c r="M1553" s="1" t="str">
        <f t="array" ref="M1553">INDEX($P$2:$P$34, MATCH(MIN(ABS($O$2:$O$34 - K1553)), ABS($O$2:$O$34 - K1553), 0))</f>
        <v>52 SEM</v>
      </c>
      <c r="N1553" s="19">
        <f t="shared" si="77"/>
        <v>3.3599999999999998E-2</v>
      </c>
    </row>
    <row r="1554" spans="1:14" x14ac:dyDescent="0.25">
      <c r="A1554" t="s">
        <v>4119</v>
      </c>
      <c r="B1554" t="s">
        <v>4120</v>
      </c>
      <c r="C1554" t="s">
        <v>4120</v>
      </c>
      <c r="D1554" s="7">
        <v>45435</v>
      </c>
      <c r="E1554" s="7">
        <v>45617</v>
      </c>
      <c r="F1554">
        <v>3.26</v>
      </c>
      <c r="G1554" t="s">
        <v>41</v>
      </c>
      <c r="H1554">
        <v>182</v>
      </c>
      <c r="I1554">
        <v>3.0589999999999999E-2</v>
      </c>
      <c r="J1554" s="8">
        <f t="shared" si="76"/>
        <v>2.0099999999999979E-3</v>
      </c>
      <c r="K1554" s="9">
        <f t="shared" si="78"/>
        <v>0.5</v>
      </c>
      <c r="L1554" t="s">
        <v>4118</v>
      </c>
      <c r="M1554" s="1" t="str">
        <f t="array" ref="M1554">INDEX($P$2:$P$34, MATCH(MIN(ABS($O$2:$O$34 - K1554)), ABS($O$2:$O$34 - K1554), 0))</f>
        <v>26 SEM</v>
      </c>
      <c r="N1554" s="19">
        <f t="shared" si="77"/>
        <v>3.2599999999999997E-2</v>
      </c>
    </row>
    <row r="1555" spans="1:14" x14ac:dyDescent="0.25">
      <c r="A1555" t="s">
        <v>4121</v>
      </c>
      <c r="B1555" t="s">
        <v>4122</v>
      </c>
      <c r="C1555" t="s">
        <v>4122</v>
      </c>
      <c r="D1555" s="7">
        <v>45436</v>
      </c>
      <c r="E1555" s="7">
        <v>45800</v>
      </c>
      <c r="F1555">
        <v>3.2</v>
      </c>
      <c r="G1555" t="s">
        <v>95</v>
      </c>
      <c r="H1555">
        <v>364</v>
      </c>
      <c r="I1555">
        <v>3.1050000000000001E-2</v>
      </c>
      <c r="J1555" s="8">
        <f t="shared" si="76"/>
        <v>9.4999999999999946E-4</v>
      </c>
      <c r="K1555" s="9">
        <f t="shared" si="78"/>
        <v>1</v>
      </c>
      <c r="L1555" t="s">
        <v>4123</v>
      </c>
      <c r="M1555" s="1" t="str">
        <f t="array" ref="M1555">INDEX($P$2:$P$34, MATCH(MIN(ABS($O$2:$O$34 - K1555)), ABS($O$2:$O$34 - K1555), 0))</f>
        <v>52 SEM</v>
      </c>
      <c r="N1555" s="19">
        <f t="shared" si="77"/>
        <v>3.2000000000000001E-2</v>
      </c>
    </row>
    <row r="1556" spans="1:14" x14ac:dyDescent="0.25">
      <c r="A1556" t="s">
        <v>4124</v>
      </c>
      <c r="B1556" t="s">
        <v>4125</v>
      </c>
      <c r="C1556" t="s">
        <v>4125</v>
      </c>
      <c r="D1556" s="7">
        <v>45440</v>
      </c>
      <c r="E1556" s="7">
        <v>46170</v>
      </c>
      <c r="F1556">
        <v>3.73</v>
      </c>
      <c r="G1556" t="s">
        <v>264</v>
      </c>
      <c r="H1556">
        <v>730</v>
      </c>
      <c r="I1556">
        <v>3.218E-2</v>
      </c>
      <c r="J1556" s="8">
        <f t="shared" si="76"/>
        <v>5.1199999999999996E-3</v>
      </c>
      <c r="K1556" s="9">
        <f t="shared" si="78"/>
        <v>2</v>
      </c>
      <c r="L1556" t="s">
        <v>4126</v>
      </c>
      <c r="M1556" s="1" t="str">
        <f t="array" ref="M1556">INDEX($P$2:$P$34, MATCH(MIN(ABS($O$2:$O$34 - K1556)), ABS($O$2:$O$34 - K1556), 0))</f>
        <v>2 ANS</v>
      </c>
      <c r="N1556" s="19">
        <f t="shared" si="77"/>
        <v>3.73E-2</v>
      </c>
    </row>
    <row r="1557" spans="1:14" x14ac:dyDescent="0.25">
      <c r="A1557" t="s">
        <v>4124</v>
      </c>
      <c r="B1557" t="s">
        <v>4125</v>
      </c>
      <c r="C1557" t="s">
        <v>4125</v>
      </c>
      <c r="D1557" s="7">
        <v>45440</v>
      </c>
      <c r="E1557" s="7">
        <v>46170</v>
      </c>
      <c r="F1557">
        <v>3.73</v>
      </c>
      <c r="G1557" t="s">
        <v>264</v>
      </c>
      <c r="H1557">
        <v>730</v>
      </c>
      <c r="I1557">
        <v>3.218E-2</v>
      </c>
      <c r="J1557" s="8">
        <f t="shared" si="76"/>
        <v>5.1199999999999996E-3</v>
      </c>
      <c r="K1557" s="9">
        <f t="shared" si="78"/>
        <v>2</v>
      </c>
      <c r="L1557" t="s">
        <v>4126</v>
      </c>
      <c r="M1557" s="1" t="str">
        <f t="array" ref="M1557">INDEX($P$2:$P$34, MATCH(MIN(ABS($O$2:$O$34 - K1557)), ABS($O$2:$O$34 - K1557), 0))</f>
        <v>2 ANS</v>
      </c>
      <c r="N1557" s="19">
        <f t="shared" si="77"/>
        <v>3.73E-2</v>
      </c>
    </row>
    <row r="1558" spans="1:14" x14ac:dyDescent="0.25">
      <c r="A1558" t="s">
        <v>4127</v>
      </c>
      <c r="B1558" t="s">
        <v>4128</v>
      </c>
      <c r="C1558" t="s">
        <v>4128</v>
      </c>
      <c r="D1558" s="7">
        <v>45440</v>
      </c>
      <c r="E1558" s="7">
        <v>45805</v>
      </c>
      <c r="F1558">
        <v>3</v>
      </c>
      <c r="G1558" t="s">
        <v>95</v>
      </c>
      <c r="H1558">
        <v>365</v>
      </c>
      <c r="I1558">
        <v>3.1130000000000001E-2</v>
      </c>
      <c r="J1558" s="8">
        <f t="shared" si="76"/>
        <v>-1.1300000000000025E-3</v>
      </c>
      <c r="K1558" s="9">
        <f t="shared" si="78"/>
        <v>1</v>
      </c>
      <c r="L1558" t="s">
        <v>4126</v>
      </c>
      <c r="M1558" s="1" t="str">
        <f t="array" ref="M1558">INDEX($P$2:$P$34, MATCH(MIN(ABS($O$2:$O$34 - K1558)), ABS($O$2:$O$34 - K1558), 0))</f>
        <v>52 SEM</v>
      </c>
      <c r="N1558" s="19">
        <f t="shared" si="77"/>
        <v>0.03</v>
      </c>
    </row>
    <row r="1559" spans="1:14" x14ac:dyDescent="0.25">
      <c r="A1559" t="s">
        <v>4129</v>
      </c>
      <c r="B1559" t="s">
        <v>4130</v>
      </c>
      <c r="C1559" t="s">
        <v>4130</v>
      </c>
      <c r="D1559" s="7">
        <v>45440</v>
      </c>
      <c r="E1559" s="7">
        <v>45805</v>
      </c>
      <c r="F1559">
        <v>3.2</v>
      </c>
      <c r="G1559" t="s">
        <v>95</v>
      </c>
      <c r="H1559">
        <v>365</v>
      </c>
      <c r="I1559">
        <v>3.1130000000000001E-2</v>
      </c>
      <c r="J1559" s="8">
        <f t="shared" si="76"/>
        <v>8.6999999999999925E-4</v>
      </c>
      <c r="K1559" s="9">
        <f t="shared" si="78"/>
        <v>1</v>
      </c>
      <c r="L1559" t="s">
        <v>4126</v>
      </c>
      <c r="M1559" s="1" t="str">
        <f t="array" ref="M1559">INDEX($P$2:$P$34, MATCH(MIN(ABS($O$2:$O$34 - K1559)), ABS($O$2:$O$34 - K1559), 0))</f>
        <v>52 SEM</v>
      </c>
      <c r="N1559" s="19">
        <f t="shared" si="77"/>
        <v>3.2000000000000001E-2</v>
      </c>
    </row>
    <row r="1560" spans="1:14" x14ac:dyDescent="0.25">
      <c r="A1560" t="s">
        <v>4129</v>
      </c>
      <c r="B1560" t="s">
        <v>4130</v>
      </c>
      <c r="C1560" t="s">
        <v>4130</v>
      </c>
      <c r="D1560" s="7">
        <v>45440</v>
      </c>
      <c r="E1560" s="7">
        <v>45805</v>
      </c>
      <c r="F1560">
        <v>3.2</v>
      </c>
      <c r="G1560" t="s">
        <v>95</v>
      </c>
      <c r="H1560">
        <v>365</v>
      </c>
      <c r="I1560">
        <v>3.1130000000000001E-2</v>
      </c>
      <c r="J1560" s="8">
        <f t="shared" si="76"/>
        <v>8.6999999999999925E-4</v>
      </c>
      <c r="K1560" s="9">
        <f t="shared" si="78"/>
        <v>1</v>
      </c>
      <c r="L1560" t="s">
        <v>4126</v>
      </c>
      <c r="M1560" s="1" t="str">
        <f t="array" ref="M1560">INDEX($P$2:$P$34, MATCH(MIN(ABS($O$2:$O$34 - K1560)), ABS($O$2:$O$34 - K1560), 0))</f>
        <v>52 SEM</v>
      </c>
      <c r="N1560" s="19">
        <f t="shared" si="77"/>
        <v>3.2000000000000001E-2</v>
      </c>
    </row>
    <row r="1561" spans="1:14" x14ac:dyDescent="0.25">
      <c r="A1561" t="s">
        <v>4131</v>
      </c>
      <c r="B1561" t="s">
        <v>4132</v>
      </c>
      <c r="C1561" t="s">
        <v>4132</v>
      </c>
      <c r="D1561" s="7">
        <v>45442</v>
      </c>
      <c r="E1561" s="7">
        <v>45716</v>
      </c>
      <c r="F1561">
        <v>3.32</v>
      </c>
      <c r="G1561" t="s">
        <v>118</v>
      </c>
      <c r="H1561">
        <v>274</v>
      </c>
      <c r="I1561">
        <v>3.0890000000000001E-2</v>
      </c>
      <c r="J1561" s="8">
        <f t="shared" si="76"/>
        <v>2.3099999999999996E-3</v>
      </c>
      <c r="K1561" s="9">
        <f t="shared" si="78"/>
        <v>0.75</v>
      </c>
      <c r="L1561" t="s">
        <v>4133</v>
      </c>
      <c r="M1561" s="1" t="str">
        <f t="array" ref="M1561">INDEX($P$2:$P$34, MATCH(MIN(ABS($O$2:$O$34 - K1561)), ABS($O$2:$O$34 - K1561), 0))</f>
        <v>26 SEM</v>
      </c>
      <c r="N1561" s="19">
        <f t="shared" si="77"/>
        <v>3.32E-2</v>
      </c>
    </row>
    <row r="1562" spans="1:14" x14ac:dyDescent="0.25">
      <c r="A1562" t="s">
        <v>4134</v>
      </c>
      <c r="B1562" t="s">
        <v>4135</v>
      </c>
      <c r="C1562" t="s">
        <v>4135</v>
      </c>
      <c r="D1562" s="7">
        <v>45443</v>
      </c>
      <c r="E1562" s="7">
        <v>45807</v>
      </c>
      <c r="F1562">
        <v>3.4</v>
      </c>
      <c r="G1562" t="s">
        <v>183</v>
      </c>
      <c r="H1562">
        <v>364</v>
      </c>
      <c r="I1562">
        <v>3.107E-2</v>
      </c>
      <c r="J1562" s="8">
        <f t="shared" si="76"/>
        <v>2.930000000000002E-3</v>
      </c>
      <c r="K1562" s="9">
        <f t="shared" si="78"/>
        <v>1</v>
      </c>
      <c r="L1562" t="s">
        <v>4136</v>
      </c>
      <c r="M1562" s="1" t="str">
        <f t="array" ref="M1562">INDEX($P$2:$P$34, MATCH(MIN(ABS($O$2:$O$34 - K1562)), ABS($O$2:$O$34 - K1562), 0))</f>
        <v>52 SEM</v>
      </c>
      <c r="N1562" s="19">
        <f t="shared" si="77"/>
        <v>3.4000000000000002E-2</v>
      </c>
    </row>
    <row r="1563" spans="1:14" x14ac:dyDescent="0.25">
      <c r="A1563" t="s">
        <v>4137</v>
      </c>
      <c r="B1563" t="s">
        <v>4138</v>
      </c>
      <c r="C1563" t="s">
        <v>4139</v>
      </c>
      <c r="D1563" s="7">
        <v>45443</v>
      </c>
      <c r="E1563" s="7">
        <v>45807</v>
      </c>
      <c r="F1563">
        <v>3.36</v>
      </c>
      <c r="G1563" t="s">
        <v>106</v>
      </c>
      <c r="H1563">
        <v>364</v>
      </c>
      <c r="I1563">
        <v>3.107E-2</v>
      </c>
      <c r="J1563" s="8">
        <f t="shared" si="76"/>
        <v>2.5299999999999975E-3</v>
      </c>
      <c r="K1563" s="9">
        <f t="shared" si="78"/>
        <v>1</v>
      </c>
      <c r="L1563" t="s">
        <v>4136</v>
      </c>
      <c r="M1563" s="1" t="str">
        <f t="array" ref="M1563">INDEX($P$2:$P$34, MATCH(MIN(ABS($O$2:$O$34 - K1563)), ABS($O$2:$O$34 - K1563), 0))</f>
        <v>52 SEM</v>
      </c>
      <c r="N1563" s="19">
        <f t="shared" si="77"/>
        <v>3.3599999999999998E-2</v>
      </c>
    </row>
    <row r="1564" spans="1:14" x14ac:dyDescent="0.25">
      <c r="A1564" t="s">
        <v>4140</v>
      </c>
      <c r="B1564" t="s">
        <v>4141</v>
      </c>
      <c r="C1564" t="s">
        <v>4141</v>
      </c>
      <c r="D1564" s="7">
        <v>45443</v>
      </c>
      <c r="E1564" s="7">
        <v>46172</v>
      </c>
      <c r="F1564">
        <v>3.52</v>
      </c>
      <c r="G1564" t="s">
        <v>106</v>
      </c>
      <c r="H1564">
        <v>729</v>
      </c>
      <c r="I1564">
        <v>3.218E-2</v>
      </c>
      <c r="J1564" s="8">
        <f t="shared" si="76"/>
        <v>3.0200000000000018E-3</v>
      </c>
      <c r="K1564" s="9">
        <f t="shared" si="78"/>
        <v>2</v>
      </c>
      <c r="L1564" t="s">
        <v>4136</v>
      </c>
      <c r="M1564" s="1" t="str">
        <f t="array" ref="M1564">INDEX($P$2:$P$34, MATCH(MIN(ABS($O$2:$O$34 - K1564)), ABS($O$2:$O$34 - K1564), 0))</f>
        <v>2 ANS</v>
      </c>
      <c r="N1564" s="19">
        <f t="shared" si="77"/>
        <v>3.5200000000000002E-2</v>
      </c>
    </row>
    <row r="1565" spans="1:14" x14ac:dyDescent="0.25">
      <c r="A1565" t="s">
        <v>4142</v>
      </c>
      <c r="B1565" t="s">
        <v>4143</v>
      </c>
      <c r="C1565" t="s">
        <v>4143</v>
      </c>
      <c r="D1565" s="7">
        <v>45443</v>
      </c>
      <c r="E1565" s="7">
        <v>45811</v>
      </c>
      <c r="F1565">
        <v>3.4</v>
      </c>
      <c r="G1565" t="s">
        <v>41</v>
      </c>
      <c r="H1565">
        <v>368</v>
      </c>
      <c r="I1565">
        <v>3.1510000000000003E-2</v>
      </c>
      <c r="J1565" s="8">
        <f t="shared" si="76"/>
        <v>2.4899999999999992E-3</v>
      </c>
      <c r="K1565" s="9">
        <f t="shared" si="78"/>
        <v>1</v>
      </c>
      <c r="L1565" t="s">
        <v>4136</v>
      </c>
      <c r="M1565" s="1" t="str">
        <f t="array" ref="M1565">INDEX($P$2:$P$34, MATCH(MIN(ABS($O$2:$O$34 - K1565)), ABS($O$2:$O$34 - K1565), 0))</f>
        <v>52 SEM</v>
      </c>
      <c r="N1565" s="19">
        <f t="shared" si="77"/>
        <v>3.4000000000000002E-2</v>
      </c>
    </row>
    <row r="1566" spans="1:14" x14ac:dyDescent="0.25">
      <c r="A1566" t="s">
        <v>4144</v>
      </c>
      <c r="B1566" t="s">
        <v>4145</v>
      </c>
      <c r="C1566" t="s">
        <v>4145</v>
      </c>
      <c r="D1566" s="7">
        <v>45448</v>
      </c>
      <c r="E1566" s="7">
        <v>45813</v>
      </c>
      <c r="F1566">
        <v>3.2</v>
      </c>
      <c r="G1566" t="s">
        <v>95</v>
      </c>
      <c r="H1566">
        <v>365</v>
      </c>
      <c r="I1566">
        <v>3.1199999999999999E-2</v>
      </c>
      <c r="J1566" s="8">
        <f t="shared" si="76"/>
        <v>8.000000000000021E-4</v>
      </c>
      <c r="K1566" s="9">
        <f t="shared" si="78"/>
        <v>1</v>
      </c>
      <c r="L1566" t="s">
        <v>4146</v>
      </c>
      <c r="M1566" s="1" t="str">
        <f t="array" ref="M1566">INDEX($P$2:$P$34, MATCH(MIN(ABS($O$2:$O$34 - K1566)), ABS($O$2:$O$34 - K1566), 0))</f>
        <v>52 SEM</v>
      </c>
      <c r="N1566" s="19">
        <f t="shared" si="77"/>
        <v>3.2000000000000001E-2</v>
      </c>
    </row>
    <row r="1567" spans="1:14" x14ac:dyDescent="0.25">
      <c r="A1567" t="s">
        <v>4147</v>
      </c>
      <c r="B1567" t="s">
        <v>4148</v>
      </c>
      <c r="C1567" t="s">
        <v>4148</v>
      </c>
      <c r="D1567" s="7">
        <v>45456</v>
      </c>
      <c r="E1567" s="7">
        <v>45825</v>
      </c>
      <c r="F1567">
        <v>3.2</v>
      </c>
      <c r="G1567" t="s">
        <v>41</v>
      </c>
      <c r="H1567">
        <v>369</v>
      </c>
      <c r="I1567">
        <v>3.1940000000000003E-2</v>
      </c>
      <c r="J1567" s="8">
        <f t="shared" si="76"/>
        <v>5.9999999999997555E-5</v>
      </c>
      <c r="K1567" s="9">
        <f t="shared" si="78"/>
        <v>1</v>
      </c>
      <c r="L1567" t="s">
        <v>4149</v>
      </c>
      <c r="M1567" s="1" t="str">
        <f t="array" ref="M1567">INDEX($P$2:$P$34, MATCH(MIN(ABS($O$2:$O$34 - K1567)), ABS($O$2:$O$34 - K1567), 0))</f>
        <v>52 SEM</v>
      </c>
      <c r="N1567" s="19">
        <f t="shared" si="77"/>
        <v>3.2000000000000001E-2</v>
      </c>
    </row>
    <row r="1568" spans="1:14" x14ac:dyDescent="0.25">
      <c r="A1568" t="s">
        <v>4150</v>
      </c>
      <c r="B1568" t="s">
        <v>4151</v>
      </c>
      <c r="C1568" t="s">
        <v>4151</v>
      </c>
      <c r="D1568" s="7">
        <v>45462</v>
      </c>
      <c r="E1568" s="7">
        <v>45735</v>
      </c>
      <c r="F1568">
        <v>3.1</v>
      </c>
      <c r="G1568" t="s">
        <v>95</v>
      </c>
      <c r="H1568">
        <v>273</v>
      </c>
      <c r="I1568">
        <v>3.143E-2</v>
      </c>
      <c r="J1568" s="8">
        <f t="shared" si="76"/>
        <v>-4.2999999999999983E-4</v>
      </c>
      <c r="K1568" s="9">
        <f t="shared" si="78"/>
        <v>0.75</v>
      </c>
      <c r="L1568" t="s">
        <v>4152</v>
      </c>
      <c r="M1568" s="1" t="str">
        <f t="array" ref="M1568">INDEX($P$2:$P$34, MATCH(MIN(ABS($O$2:$O$34 - K1568)), ABS($O$2:$O$34 - K1568), 0))</f>
        <v>26 SEM</v>
      </c>
      <c r="N1568" s="19">
        <f t="shared" si="77"/>
        <v>3.1E-2</v>
      </c>
    </row>
    <row r="1569" spans="1:14" x14ac:dyDescent="0.25">
      <c r="A1569" t="s">
        <v>4153</v>
      </c>
      <c r="B1569" t="s">
        <v>4154</v>
      </c>
      <c r="C1569" t="s">
        <v>4154</v>
      </c>
      <c r="D1569" s="7">
        <v>45464</v>
      </c>
      <c r="E1569" s="7">
        <v>46195</v>
      </c>
      <c r="F1569">
        <v>3.76</v>
      </c>
      <c r="G1569" t="s">
        <v>264</v>
      </c>
      <c r="H1569">
        <v>731</v>
      </c>
      <c r="I1569">
        <v>3.2629999999999999E-2</v>
      </c>
      <c r="J1569" s="8">
        <f t="shared" si="76"/>
        <v>4.9699999999999953E-3</v>
      </c>
      <c r="K1569" s="9">
        <f t="shared" si="78"/>
        <v>2</v>
      </c>
      <c r="L1569" t="s">
        <v>4155</v>
      </c>
      <c r="M1569" s="1" t="str">
        <f t="array" ref="M1569">INDEX($P$2:$P$34, MATCH(MIN(ABS($O$2:$O$34 - K1569)), ABS($O$2:$O$34 - K1569), 0))</f>
        <v>2 ANS</v>
      </c>
      <c r="N1569" s="19">
        <f t="shared" si="77"/>
        <v>3.7599999999999995E-2</v>
      </c>
    </row>
    <row r="1570" spans="1:14" x14ac:dyDescent="0.25">
      <c r="A1570" t="s">
        <v>4156</v>
      </c>
      <c r="B1570" t="s">
        <v>4157</v>
      </c>
      <c r="C1570" t="s">
        <v>4157</v>
      </c>
      <c r="D1570" s="7">
        <v>45464</v>
      </c>
      <c r="E1570" s="7">
        <v>46195</v>
      </c>
      <c r="F1570">
        <v>3.76</v>
      </c>
      <c r="G1570" t="s">
        <v>264</v>
      </c>
      <c r="H1570">
        <v>731</v>
      </c>
      <c r="I1570">
        <v>3.2629999999999999E-2</v>
      </c>
      <c r="J1570" s="8">
        <f t="shared" si="76"/>
        <v>4.9699999999999953E-3</v>
      </c>
      <c r="K1570" s="9">
        <f t="shared" si="78"/>
        <v>2</v>
      </c>
      <c r="L1570" t="s">
        <v>4155</v>
      </c>
      <c r="M1570" s="1" t="str">
        <f t="array" ref="M1570">INDEX($P$2:$P$34, MATCH(MIN(ABS($O$2:$O$34 - K1570)), ABS($O$2:$O$34 - K1570), 0))</f>
        <v>2 ANS</v>
      </c>
      <c r="N1570" s="19">
        <f t="shared" si="77"/>
        <v>3.7599999999999995E-2</v>
      </c>
    </row>
    <row r="1571" spans="1:14" x14ac:dyDescent="0.25">
      <c r="A1571" t="s">
        <v>4158</v>
      </c>
      <c r="B1571" t="s">
        <v>4159</v>
      </c>
      <c r="C1571" t="s">
        <v>4159</v>
      </c>
      <c r="D1571" s="7">
        <v>45468</v>
      </c>
      <c r="E1571" s="7">
        <v>45743</v>
      </c>
      <c r="F1571">
        <v>3.37</v>
      </c>
      <c r="G1571" t="s">
        <v>41</v>
      </c>
      <c r="H1571">
        <v>275</v>
      </c>
      <c r="I1571">
        <v>3.1440000000000003E-2</v>
      </c>
      <c r="J1571" s="8">
        <f t="shared" si="76"/>
        <v>2.2599999999999981E-3</v>
      </c>
      <c r="K1571" s="9">
        <f t="shared" si="78"/>
        <v>0.75</v>
      </c>
      <c r="L1571" t="s">
        <v>4155</v>
      </c>
      <c r="M1571" s="1" t="str">
        <f t="array" ref="M1571">INDEX($P$2:$P$34, MATCH(MIN(ABS($O$2:$O$34 - K1571)), ABS($O$2:$O$34 - K1571), 0))</f>
        <v>26 SEM</v>
      </c>
      <c r="N1571" s="19">
        <f t="shared" si="77"/>
        <v>3.3700000000000001E-2</v>
      </c>
    </row>
    <row r="1572" spans="1:14" x14ac:dyDescent="0.25">
      <c r="A1572" t="s">
        <v>4160</v>
      </c>
      <c r="B1572" t="s">
        <v>4161</v>
      </c>
      <c r="C1572" t="s">
        <v>4161</v>
      </c>
      <c r="D1572" s="7">
        <v>45470</v>
      </c>
      <c r="E1572" s="7">
        <v>45835</v>
      </c>
      <c r="F1572">
        <v>3.41</v>
      </c>
      <c r="G1572" t="s">
        <v>118</v>
      </c>
      <c r="H1572">
        <v>365</v>
      </c>
      <c r="I1572">
        <v>3.1629999999999998E-2</v>
      </c>
      <c r="J1572" s="8">
        <f t="shared" si="76"/>
        <v>2.47E-3</v>
      </c>
      <c r="K1572" s="9">
        <f t="shared" si="78"/>
        <v>1</v>
      </c>
      <c r="L1572" t="s">
        <v>4162</v>
      </c>
      <c r="M1572" s="1" t="str">
        <f t="array" ref="M1572">INDEX($P$2:$P$34, MATCH(MIN(ABS($O$2:$O$34 - K1572)), ABS($O$2:$O$34 - K1572), 0))</f>
        <v>52 SEM</v>
      </c>
      <c r="N1572" s="19">
        <f t="shared" si="77"/>
        <v>3.4099999999999998E-2</v>
      </c>
    </row>
    <row r="1573" spans="1:14" x14ac:dyDescent="0.25">
      <c r="A1573" t="s">
        <v>4163</v>
      </c>
      <c r="B1573" t="s">
        <v>4164</v>
      </c>
      <c r="C1573" t="s">
        <v>4164</v>
      </c>
      <c r="D1573" s="7">
        <v>45470</v>
      </c>
      <c r="E1573" s="7">
        <v>45743</v>
      </c>
      <c r="F1573">
        <v>3.37</v>
      </c>
      <c r="G1573" t="s">
        <v>118</v>
      </c>
      <c r="H1573">
        <v>273</v>
      </c>
      <c r="I1573">
        <v>3.143E-2</v>
      </c>
      <c r="J1573" s="8">
        <f t="shared" si="76"/>
        <v>2.2700000000000012E-3</v>
      </c>
      <c r="K1573" s="9">
        <f t="shared" si="78"/>
        <v>0.75</v>
      </c>
      <c r="L1573" t="s">
        <v>4162</v>
      </c>
      <c r="M1573" s="1" t="str">
        <f t="array" ref="M1573">INDEX($P$2:$P$34, MATCH(MIN(ABS($O$2:$O$34 - K1573)), ABS($O$2:$O$34 - K1573), 0))</f>
        <v>26 SEM</v>
      </c>
      <c r="N1573" s="19">
        <f t="shared" si="77"/>
        <v>3.3700000000000001E-2</v>
      </c>
    </row>
    <row r="1574" spans="1:14" x14ac:dyDescent="0.25">
      <c r="A1574" t="s">
        <v>4165</v>
      </c>
      <c r="B1574" t="s">
        <v>4166</v>
      </c>
      <c r="C1574" t="s">
        <v>4166</v>
      </c>
      <c r="D1574" s="7">
        <v>45470</v>
      </c>
      <c r="E1574" s="7">
        <v>45653</v>
      </c>
      <c r="F1574">
        <v>3.32</v>
      </c>
      <c r="G1574" t="s">
        <v>118</v>
      </c>
      <c r="H1574">
        <v>183</v>
      </c>
      <c r="I1574">
        <v>3.0700000000000002E-2</v>
      </c>
      <c r="J1574" s="8">
        <f t="shared" si="76"/>
        <v>2.4999999999999988E-3</v>
      </c>
      <c r="K1574" s="9">
        <f t="shared" si="78"/>
        <v>0.5</v>
      </c>
      <c r="L1574" t="s">
        <v>4162</v>
      </c>
      <c r="M1574" s="1" t="str">
        <f t="array" ref="M1574">INDEX($P$2:$P$34, MATCH(MIN(ABS($O$2:$O$34 - K1574)), ABS($O$2:$O$34 - K1574), 0))</f>
        <v>26 SEM</v>
      </c>
      <c r="N1574" s="19">
        <f t="shared" si="77"/>
        <v>3.32E-2</v>
      </c>
    </row>
    <row r="1575" spans="1:14" x14ac:dyDescent="0.25">
      <c r="A1575" t="s">
        <v>4167</v>
      </c>
      <c r="B1575" t="s">
        <v>4168</v>
      </c>
      <c r="C1575" t="s">
        <v>4168</v>
      </c>
      <c r="D1575" s="7">
        <v>45470</v>
      </c>
      <c r="E1575" s="7">
        <v>45645</v>
      </c>
      <c r="F1575">
        <v>3.32</v>
      </c>
      <c r="G1575" t="s">
        <v>41</v>
      </c>
      <c r="H1575">
        <v>175</v>
      </c>
      <c r="I1575">
        <v>3.0540000000000001E-2</v>
      </c>
      <c r="J1575" s="8">
        <f t="shared" si="76"/>
        <v>2.6599999999999992E-3</v>
      </c>
      <c r="K1575" s="9">
        <f t="shared" si="78"/>
        <v>0.48</v>
      </c>
      <c r="L1575" t="s">
        <v>4162</v>
      </c>
      <c r="M1575" s="1" t="str">
        <f t="array" ref="M1575">INDEX($P$2:$P$34, MATCH(MIN(ABS($O$2:$O$34 - K1575)), ABS($O$2:$O$34 - K1575), 0))</f>
        <v>26 SEM</v>
      </c>
      <c r="N1575" s="19">
        <f t="shared" si="77"/>
        <v>3.32E-2</v>
      </c>
    </row>
    <row r="1576" spans="1:14" x14ac:dyDescent="0.25">
      <c r="A1576" t="s">
        <v>4169</v>
      </c>
      <c r="B1576" t="s">
        <v>4170</v>
      </c>
      <c r="C1576" t="s">
        <v>4170</v>
      </c>
      <c r="D1576" s="7">
        <v>45471</v>
      </c>
      <c r="E1576" s="7">
        <v>47297</v>
      </c>
      <c r="F1576">
        <v>3.99</v>
      </c>
      <c r="G1576" t="s">
        <v>37</v>
      </c>
      <c r="H1576">
        <v>1826</v>
      </c>
      <c r="I1576">
        <v>3.4340000000000002E-2</v>
      </c>
      <c r="J1576" s="8">
        <f t="shared" si="76"/>
        <v>5.5600000000000024E-3</v>
      </c>
      <c r="K1576" s="9">
        <f t="shared" si="78"/>
        <v>5</v>
      </c>
      <c r="L1576" t="s">
        <v>4171</v>
      </c>
      <c r="M1576" s="1" t="str">
        <f t="array" ref="M1576">INDEX($P$2:$P$34, MATCH(MIN(ABS($O$2:$O$34 - K1576)), ABS($O$2:$O$34 - K1576), 0))</f>
        <v>5 ANS</v>
      </c>
      <c r="N1576" s="19">
        <f t="shared" si="77"/>
        <v>3.9900000000000005E-2</v>
      </c>
    </row>
    <row r="1577" spans="1:14" x14ac:dyDescent="0.25">
      <c r="A1577" t="s">
        <v>4172</v>
      </c>
      <c r="B1577" t="s">
        <v>4173</v>
      </c>
      <c r="C1577" t="s">
        <v>4173</v>
      </c>
      <c r="D1577" s="7">
        <v>45471</v>
      </c>
      <c r="E1577" s="7">
        <v>46202</v>
      </c>
      <c r="F1577">
        <v>3.1</v>
      </c>
      <c r="G1577" t="s">
        <v>95</v>
      </c>
      <c r="H1577">
        <v>731</v>
      </c>
      <c r="I1577">
        <v>3.2539999999999999E-2</v>
      </c>
      <c r="J1577" s="8">
        <f t="shared" si="76"/>
        <v>-1.5399999999999997E-3</v>
      </c>
      <c r="K1577" s="9">
        <f t="shared" si="78"/>
        <v>2</v>
      </c>
      <c r="L1577" t="s">
        <v>4171</v>
      </c>
      <c r="M1577" s="1" t="str">
        <f t="array" ref="M1577">INDEX($P$2:$P$34, MATCH(MIN(ABS($O$2:$O$34 - K1577)), ABS($O$2:$O$34 - K1577), 0))</f>
        <v>2 ANS</v>
      </c>
      <c r="N1577" s="19">
        <f t="shared" si="77"/>
        <v>3.1E-2</v>
      </c>
    </row>
    <row r="1578" spans="1:14" x14ac:dyDescent="0.25">
      <c r="A1578" t="s">
        <v>4174</v>
      </c>
      <c r="B1578" t="s">
        <v>4175</v>
      </c>
      <c r="C1578" t="s">
        <v>4175</v>
      </c>
      <c r="D1578" s="7">
        <v>45471</v>
      </c>
      <c r="E1578" s="7">
        <v>46201</v>
      </c>
      <c r="F1578">
        <v>3.61</v>
      </c>
      <c r="G1578" t="s">
        <v>37</v>
      </c>
      <c r="H1578">
        <v>730</v>
      </c>
      <c r="I1578">
        <v>3.2539999999999999E-2</v>
      </c>
      <c r="J1578" s="8">
        <f t="shared" si="76"/>
        <v>3.5600000000000007E-3</v>
      </c>
      <c r="K1578" s="9">
        <f t="shared" si="78"/>
        <v>2</v>
      </c>
      <c r="L1578" t="s">
        <v>4171</v>
      </c>
      <c r="M1578" s="1" t="str">
        <f t="array" ref="M1578">INDEX($P$2:$P$34, MATCH(MIN(ABS($O$2:$O$34 - K1578)), ABS($O$2:$O$34 - K1578), 0))</f>
        <v>2 ANS</v>
      </c>
      <c r="N1578" s="19">
        <f t="shared" si="77"/>
        <v>3.61E-2</v>
      </c>
    </row>
    <row r="1579" spans="1:14" x14ac:dyDescent="0.25">
      <c r="A1579" t="s">
        <v>4176</v>
      </c>
      <c r="B1579" t="s">
        <v>4177</v>
      </c>
      <c r="C1579" t="s">
        <v>4177</v>
      </c>
      <c r="D1579" s="7">
        <v>45474</v>
      </c>
      <c r="E1579" s="7">
        <v>48022</v>
      </c>
      <c r="F1579">
        <v>4.5</v>
      </c>
      <c r="G1579" t="s">
        <v>95</v>
      </c>
      <c r="H1579">
        <v>2548</v>
      </c>
      <c r="I1579">
        <v>3.56E-2</v>
      </c>
      <c r="J1579" s="8">
        <f t="shared" si="76"/>
        <v>9.3999999999999986E-3</v>
      </c>
      <c r="K1579" s="9">
        <f t="shared" si="78"/>
        <v>7</v>
      </c>
      <c r="L1579" t="s">
        <v>4178</v>
      </c>
      <c r="M1579" s="1" t="str">
        <f t="array" ref="M1579">INDEX($P$2:$P$34, MATCH(MIN(ABS($O$2:$O$34 - K1579)), ABS($O$2:$O$34 - K1579), 0))</f>
        <v>7 ANS</v>
      </c>
      <c r="N1579" s="19">
        <f t="shared" si="77"/>
        <v>4.4999999999999998E-2</v>
      </c>
    </row>
    <row r="1580" spans="1:14" x14ac:dyDescent="0.25">
      <c r="A1580" t="s">
        <v>4179</v>
      </c>
      <c r="B1580" t="s">
        <v>4180</v>
      </c>
      <c r="C1580" t="s">
        <v>4180</v>
      </c>
      <c r="D1580" s="7">
        <v>45477</v>
      </c>
      <c r="E1580" s="7">
        <v>45841</v>
      </c>
      <c r="F1580">
        <v>3.36</v>
      </c>
      <c r="G1580" t="s">
        <v>782</v>
      </c>
      <c r="H1580">
        <v>364</v>
      </c>
      <c r="I1580">
        <v>2.895E-2</v>
      </c>
      <c r="J1580" s="8">
        <f t="shared" si="76"/>
        <v>4.6499999999999979E-3</v>
      </c>
      <c r="K1580" s="9">
        <f t="shared" si="78"/>
        <v>1</v>
      </c>
      <c r="L1580" t="s">
        <v>4181</v>
      </c>
      <c r="M1580" s="1" t="str">
        <f t="array" ref="M1580">INDEX($P$2:$P$34, MATCH(MIN(ABS($O$2:$O$34 - K1580)), ABS($O$2:$O$34 - K1580), 0))</f>
        <v>52 SEM</v>
      </c>
      <c r="N1580" s="19">
        <f t="shared" si="77"/>
        <v>3.3599999999999998E-2</v>
      </c>
    </row>
    <row r="1581" spans="1:14" x14ac:dyDescent="0.25">
      <c r="A1581" t="s">
        <v>4182</v>
      </c>
      <c r="B1581" t="s">
        <v>4183</v>
      </c>
      <c r="C1581" t="s">
        <v>4183</v>
      </c>
      <c r="D1581" s="7">
        <v>45478</v>
      </c>
      <c r="E1581" s="7">
        <v>45842</v>
      </c>
      <c r="F1581">
        <v>3</v>
      </c>
      <c r="G1581" t="s">
        <v>95</v>
      </c>
      <c r="H1581">
        <v>364</v>
      </c>
      <c r="I1581">
        <v>2.9010000000000001E-2</v>
      </c>
      <c r="J1581" s="8">
        <f t="shared" si="76"/>
        <v>9.8999999999999783E-4</v>
      </c>
      <c r="K1581" s="9">
        <f t="shared" si="78"/>
        <v>1</v>
      </c>
      <c r="L1581" t="s">
        <v>4184</v>
      </c>
      <c r="M1581" s="1" t="str">
        <f t="array" ref="M1581">INDEX($P$2:$P$34, MATCH(MIN(ABS($O$2:$O$34 - K1581)), ABS($O$2:$O$34 - K1581), 0))</f>
        <v>52 SEM</v>
      </c>
      <c r="N1581" s="19">
        <f t="shared" si="77"/>
        <v>0.03</v>
      </c>
    </row>
    <row r="1582" spans="1:14" x14ac:dyDescent="0.25">
      <c r="A1582" t="s">
        <v>4185</v>
      </c>
      <c r="B1582" t="s">
        <v>4186</v>
      </c>
      <c r="C1582" t="s">
        <v>4186</v>
      </c>
      <c r="D1582" s="7">
        <v>45482</v>
      </c>
      <c r="E1582" s="7">
        <v>45848</v>
      </c>
      <c r="F1582">
        <v>3.3</v>
      </c>
      <c r="G1582" t="s">
        <v>41</v>
      </c>
      <c r="H1582">
        <v>366</v>
      </c>
      <c r="I1582">
        <v>2.8410000000000001E-2</v>
      </c>
      <c r="J1582" s="8">
        <f t="shared" si="76"/>
        <v>4.5900000000000003E-3</v>
      </c>
      <c r="K1582" s="9">
        <f t="shared" si="78"/>
        <v>1</v>
      </c>
      <c r="L1582" t="s">
        <v>4187</v>
      </c>
      <c r="M1582" s="1" t="str">
        <f t="array" ref="M1582">INDEX($P$2:$P$34, MATCH(MIN(ABS($O$2:$O$34 - K1582)), ABS($O$2:$O$34 - K1582), 0))</f>
        <v>52 SEM</v>
      </c>
      <c r="N1582" s="19">
        <f t="shared" si="77"/>
        <v>3.3000000000000002E-2</v>
      </c>
    </row>
    <row r="1583" spans="1:14" x14ac:dyDescent="0.25">
      <c r="A1583" t="s">
        <v>4188</v>
      </c>
      <c r="B1583" t="s">
        <v>4189</v>
      </c>
      <c r="C1583" t="s">
        <v>4189</v>
      </c>
      <c r="D1583" s="7">
        <v>45482</v>
      </c>
      <c r="E1583" s="7">
        <v>45848</v>
      </c>
      <c r="F1583">
        <v>3.2</v>
      </c>
      <c r="G1583" t="s">
        <v>41</v>
      </c>
      <c r="H1583">
        <v>366</v>
      </c>
      <c r="I1583">
        <v>2.8410000000000001E-2</v>
      </c>
      <c r="J1583" s="8">
        <f t="shared" si="76"/>
        <v>3.5899999999999994E-3</v>
      </c>
      <c r="K1583" s="9">
        <f t="shared" si="78"/>
        <v>1</v>
      </c>
      <c r="L1583" t="s">
        <v>4187</v>
      </c>
      <c r="M1583" s="1" t="str">
        <f t="array" ref="M1583">INDEX($P$2:$P$34, MATCH(MIN(ABS($O$2:$O$34 - K1583)), ABS($O$2:$O$34 - K1583), 0))</f>
        <v>52 SEM</v>
      </c>
      <c r="N1583" s="19">
        <f t="shared" si="77"/>
        <v>3.2000000000000001E-2</v>
      </c>
    </row>
    <row r="1584" spans="1:14" x14ac:dyDescent="0.25">
      <c r="A1584" t="s">
        <v>4190</v>
      </c>
      <c r="B1584" t="s">
        <v>4191</v>
      </c>
      <c r="C1584" t="s">
        <v>4191</v>
      </c>
      <c r="D1584" s="7">
        <v>45482</v>
      </c>
      <c r="E1584" s="7">
        <v>45847</v>
      </c>
      <c r="F1584">
        <v>3.2</v>
      </c>
      <c r="G1584" t="s">
        <v>95</v>
      </c>
      <c r="H1584">
        <v>365</v>
      </c>
      <c r="I1584">
        <v>2.8410000000000001E-2</v>
      </c>
      <c r="J1584" s="8">
        <f t="shared" si="76"/>
        <v>3.5899999999999994E-3</v>
      </c>
      <c r="K1584" s="9">
        <f t="shared" si="78"/>
        <v>1</v>
      </c>
      <c r="L1584" t="s">
        <v>4187</v>
      </c>
      <c r="M1584" s="1" t="str">
        <f t="array" ref="M1584">INDEX($P$2:$P$34, MATCH(MIN(ABS($O$2:$O$34 - K1584)), ABS($O$2:$O$34 - K1584), 0))</f>
        <v>52 SEM</v>
      </c>
      <c r="N1584" s="19">
        <f t="shared" si="77"/>
        <v>3.2000000000000001E-2</v>
      </c>
    </row>
    <row r="1585" spans="1:14" x14ac:dyDescent="0.25">
      <c r="A1585" t="s">
        <v>4192</v>
      </c>
      <c r="B1585" t="s">
        <v>4193</v>
      </c>
      <c r="C1585" t="s">
        <v>4193</v>
      </c>
      <c r="D1585" s="7">
        <v>45483</v>
      </c>
      <c r="E1585" s="7">
        <v>45847</v>
      </c>
      <c r="F1585">
        <v>3.17</v>
      </c>
      <c r="G1585" t="s">
        <v>95</v>
      </c>
      <c r="H1585">
        <v>364</v>
      </c>
      <c r="I1585">
        <v>2.836E-2</v>
      </c>
      <c r="J1585" s="8">
        <f t="shared" si="76"/>
        <v>3.3399999999999992E-3</v>
      </c>
      <c r="K1585" s="9">
        <f t="shared" si="78"/>
        <v>1</v>
      </c>
      <c r="L1585" t="s">
        <v>4194</v>
      </c>
      <c r="M1585" s="1" t="str">
        <f t="array" ref="M1585">INDEX($P$2:$P$34, MATCH(MIN(ABS($O$2:$O$34 - K1585)), ABS($O$2:$O$34 - K1585), 0))</f>
        <v>52 SEM</v>
      </c>
      <c r="N1585" s="19">
        <f t="shared" si="77"/>
        <v>3.1699999999999999E-2</v>
      </c>
    </row>
    <row r="1586" spans="1:14" x14ac:dyDescent="0.25">
      <c r="A1586" t="s">
        <v>4195</v>
      </c>
      <c r="B1586" t="s">
        <v>4196</v>
      </c>
      <c r="C1586" t="s">
        <v>4196</v>
      </c>
      <c r="D1586" s="7">
        <v>45483</v>
      </c>
      <c r="E1586" s="7">
        <v>45667</v>
      </c>
      <c r="F1586">
        <v>3.06</v>
      </c>
      <c r="G1586" t="s">
        <v>95</v>
      </c>
      <c r="H1586">
        <v>184</v>
      </c>
      <c r="I1586">
        <v>2.7650000000000001E-2</v>
      </c>
      <c r="J1586" s="8">
        <f t="shared" si="76"/>
        <v>2.9500000000000012E-3</v>
      </c>
      <c r="K1586" s="9">
        <f t="shared" si="78"/>
        <v>0.5</v>
      </c>
      <c r="L1586" t="s">
        <v>4194</v>
      </c>
      <c r="M1586" s="1" t="str">
        <f t="array" ref="M1586">INDEX($P$2:$P$34, MATCH(MIN(ABS($O$2:$O$34 - K1586)), ABS($O$2:$O$34 - K1586), 0))</f>
        <v>26 SEM</v>
      </c>
      <c r="N1586" s="19">
        <f t="shared" si="77"/>
        <v>3.0600000000000002E-2</v>
      </c>
    </row>
    <row r="1587" spans="1:14" x14ac:dyDescent="0.25">
      <c r="A1587" t="s">
        <v>4197</v>
      </c>
      <c r="B1587" t="s">
        <v>4198</v>
      </c>
      <c r="C1587" t="s">
        <v>4198</v>
      </c>
      <c r="D1587" s="7">
        <v>45488</v>
      </c>
      <c r="E1587" s="7">
        <v>45853</v>
      </c>
      <c r="F1587">
        <v>2.8</v>
      </c>
      <c r="G1587" t="s">
        <v>95</v>
      </c>
      <c r="H1587">
        <v>365</v>
      </c>
      <c r="I1587">
        <v>2.8080000000000001E-2</v>
      </c>
      <c r="J1587" s="8">
        <f t="shared" si="76"/>
        <v>-8.0000000000003679E-5</v>
      </c>
      <c r="K1587" s="9">
        <f t="shared" si="78"/>
        <v>1</v>
      </c>
      <c r="L1587" t="s">
        <v>4199</v>
      </c>
      <c r="M1587" s="1" t="str">
        <f t="array" ref="M1587">INDEX($P$2:$P$34, MATCH(MIN(ABS($O$2:$O$34 - K1587)), ABS($O$2:$O$34 - K1587), 0))</f>
        <v>52 SEM</v>
      </c>
      <c r="N1587" s="19">
        <f t="shared" si="77"/>
        <v>2.7999999999999997E-2</v>
      </c>
    </row>
    <row r="1588" spans="1:14" x14ac:dyDescent="0.25">
      <c r="A1588" t="s">
        <v>4200</v>
      </c>
      <c r="B1588" t="s">
        <v>4201</v>
      </c>
      <c r="C1588" t="s">
        <v>4201</v>
      </c>
      <c r="D1588" s="7">
        <v>45490</v>
      </c>
      <c r="E1588" s="7">
        <v>46587</v>
      </c>
      <c r="F1588">
        <v>3.6</v>
      </c>
      <c r="G1588" t="s">
        <v>680</v>
      </c>
      <c r="H1588">
        <v>1097</v>
      </c>
      <c r="I1588">
        <v>3.023E-2</v>
      </c>
      <c r="J1588" s="8">
        <f t="shared" si="76"/>
        <v>5.7700000000000043E-3</v>
      </c>
      <c r="K1588" s="9">
        <f t="shared" si="78"/>
        <v>3</v>
      </c>
      <c r="L1588" t="s">
        <v>4202</v>
      </c>
      <c r="M1588" s="1" t="str">
        <f t="array" ref="M1588">INDEX($P$2:$P$34, MATCH(MIN(ABS($O$2:$O$34 - K1588)), ABS($O$2:$O$34 - K1588), 0))</f>
        <v>3 ANS</v>
      </c>
      <c r="N1588" s="19">
        <f t="shared" si="77"/>
        <v>3.6000000000000004E-2</v>
      </c>
    </row>
    <row r="1589" spans="1:14" x14ac:dyDescent="0.25">
      <c r="A1589" t="s">
        <v>4203</v>
      </c>
      <c r="B1589" t="s">
        <v>4204</v>
      </c>
      <c r="C1589" t="s">
        <v>4204</v>
      </c>
      <c r="D1589" s="7">
        <v>45491</v>
      </c>
      <c r="E1589" s="7">
        <v>46952</v>
      </c>
      <c r="F1589">
        <v>3.52</v>
      </c>
      <c r="G1589" t="s">
        <v>85</v>
      </c>
      <c r="H1589">
        <v>1461</v>
      </c>
      <c r="I1589">
        <v>3.1140000000000001E-2</v>
      </c>
      <c r="J1589" s="8">
        <f t="shared" si="76"/>
        <v>4.0600000000000011E-3</v>
      </c>
      <c r="K1589" s="9">
        <f t="shared" si="78"/>
        <v>4</v>
      </c>
      <c r="L1589" t="s">
        <v>4205</v>
      </c>
      <c r="M1589" s="1" t="str">
        <f t="array" ref="M1589">INDEX($P$2:$P$34, MATCH(MIN(ABS($O$2:$O$34 - K1589)), ABS($O$2:$O$34 - K1589), 0))</f>
        <v>4 ANS</v>
      </c>
      <c r="N1589" s="19">
        <f t="shared" si="77"/>
        <v>3.5200000000000002E-2</v>
      </c>
    </row>
    <row r="1590" spans="1:14" x14ac:dyDescent="0.25">
      <c r="A1590" t="s">
        <v>4206</v>
      </c>
      <c r="B1590" t="s">
        <v>4207</v>
      </c>
      <c r="C1590" t="s">
        <v>4207</v>
      </c>
      <c r="D1590" s="7">
        <v>45491</v>
      </c>
      <c r="E1590" s="7">
        <v>46586</v>
      </c>
      <c r="F1590">
        <v>3.4</v>
      </c>
      <c r="G1590" t="s">
        <v>85</v>
      </c>
      <c r="H1590">
        <v>1095</v>
      </c>
      <c r="I1590">
        <v>3.0169999999999999E-2</v>
      </c>
      <c r="J1590" s="8">
        <f t="shared" si="76"/>
        <v>3.8300000000000035E-3</v>
      </c>
      <c r="K1590" s="9">
        <f t="shared" si="78"/>
        <v>3</v>
      </c>
      <c r="L1590" t="s">
        <v>4205</v>
      </c>
      <c r="M1590" s="1" t="str">
        <f t="array" ref="M1590">INDEX($P$2:$P$34, MATCH(MIN(ABS($O$2:$O$34 - K1590)), ABS($O$2:$O$34 - K1590), 0))</f>
        <v>3 ANS</v>
      </c>
      <c r="N1590" s="19">
        <f t="shared" si="77"/>
        <v>3.4000000000000002E-2</v>
      </c>
    </row>
    <row r="1591" spans="1:14" x14ac:dyDescent="0.25">
      <c r="A1591" t="s">
        <v>4208</v>
      </c>
      <c r="B1591" t="s">
        <v>4209</v>
      </c>
      <c r="C1591" t="s">
        <v>4209</v>
      </c>
      <c r="D1591" s="7">
        <v>45491</v>
      </c>
      <c r="E1591" s="7">
        <v>45855</v>
      </c>
      <c r="F1591">
        <v>3.11</v>
      </c>
      <c r="G1591" t="s">
        <v>54</v>
      </c>
      <c r="H1591">
        <v>364</v>
      </c>
      <c r="I1591">
        <v>2.7830000000000001E-2</v>
      </c>
      <c r="J1591" s="8">
        <f t="shared" si="76"/>
        <v>3.2699999999999986E-3</v>
      </c>
      <c r="K1591" s="9">
        <f t="shared" si="78"/>
        <v>1</v>
      </c>
      <c r="L1591" t="s">
        <v>4205</v>
      </c>
      <c r="M1591" s="1" t="str">
        <f t="array" ref="M1591">INDEX($P$2:$P$34, MATCH(MIN(ABS($O$2:$O$34 - K1591)), ABS($O$2:$O$34 - K1591), 0))</f>
        <v>52 SEM</v>
      </c>
      <c r="N1591" s="19">
        <f t="shared" si="77"/>
        <v>3.1099999999999999E-2</v>
      </c>
    </row>
    <row r="1592" spans="1:14" x14ac:dyDescent="0.25">
      <c r="A1592" t="s">
        <v>4210</v>
      </c>
      <c r="B1592" t="s">
        <v>4211</v>
      </c>
      <c r="C1592" t="s">
        <v>4211</v>
      </c>
      <c r="D1592" s="7">
        <v>45491</v>
      </c>
      <c r="E1592" s="7">
        <v>45673</v>
      </c>
      <c r="F1592">
        <v>2.94</v>
      </c>
      <c r="G1592" t="s">
        <v>7</v>
      </c>
      <c r="H1592">
        <v>182</v>
      </c>
      <c r="I1592">
        <v>2.7380000000000002E-2</v>
      </c>
      <c r="J1592" s="8">
        <f t="shared" si="76"/>
        <v>2.0199999999999975E-3</v>
      </c>
      <c r="K1592" s="9">
        <f t="shared" si="78"/>
        <v>0.5</v>
      </c>
      <c r="L1592" t="s">
        <v>4205</v>
      </c>
      <c r="M1592" s="1" t="str">
        <f t="array" ref="M1592">INDEX($P$2:$P$34, MATCH(MIN(ABS($O$2:$O$34 - K1592)), ABS($O$2:$O$34 - K1592), 0))</f>
        <v>26 SEM</v>
      </c>
      <c r="N1592" s="19">
        <f t="shared" si="77"/>
        <v>2.9399999999999999E-2</v>
      </c>
    </row>
    <row r="1593" spans="1:14" x14ac:dyDescent="0.25">
      <c r="A1593" t="s">
        <v>4212</v>
      </c>
      <c r="B1593" t="s">
        <v>4213</v>
      </c>
      <c r="C1593" t="s">
        <v>4213</v>
      </c>
      <c r="D1593" s="7">
        <v>45491</v>
      </c>
      <c r="E1593" s="7">
        <v>45673</v>
      </c>
      <c r="F1593">
        <v>2.95</v>
      </c>
      <c r="G1593" t="s">
        <v>54</v>
      </c>
      <c r="H1593">
        <v>182</v>
      </c>
      <c r="I1593">
        <v>2.7380000000000002E-2</v>
      </c>
      <c r="J1593" s="8">
        <f t="shared" si="76"/>
        <v>2.1200000000000004E-3</v>
      </c>
      <c r="K1593" s="9">
        <f t="shared" si="78"/>
        <v>0.5</v>
      </c>
      <c r="L1593" t="s">
        <v>4205</v>
      </c>
      <c r="M1593" s="1" t="str">
        <f t="array" ref="M1593">INDEX($P$2:$P$34, MATCH(MIN(ABS($O$2:$O$34 - K1593)), ABS($O$2:$O$34 - K1593), 0))</f>
        <v>26 SEM</v>
      </c>
      <c r="N1593" s="19">
        <f t="shared" si="77"/>
        <v>2.9500000000000002E-2</v>
      </c>
    </row>
    <row r="1594" spans="1:14" x14ac:dyDescent="0.25">
      <c r="A1594" t="s">
        <v>4214</v>
      </c>
      <c r="B1594" t="s">
        <v>4215</v>
      </c>
      <c r="C1594" t="s">
        <v>4215</v>
      </c>
      <c r="D1594" s="7">
        <v>45492</v>
      </c>
      <c r="E1594" s="7">
        <v>46587</v>
      </c>
      <c r="F1594">
        <v>3.46</v>
      </c>
      <c r="G1594" t="s">
        <v>37</v>
      </c>
      <c r="H1594">
        <v>1095</v>
      </c>
      <c r="I1594">
        <v>3.0110000000000001E-2</v>
      </c>
      <c r="J1594" s="8">
        <f t="shared" si="76"/>
        <v>4.4899999999999975E-3</v>
      </c>
      <c r="K1594" s="9">
        <f t="shared" si="78"/>
        <v>3</v>
      </c>
      <c r="L1594" t="s">
        <v>4216</v>
      </c>
      <c r="M1594" s="1" t="str">
        <f t="array" ref="M1594">INDEX($P$2:$P$34, MATCH(MIN(ABS($O$2:$O$34 - K1594)), ABS($O$2:$O$34 - K1594), 0))</f>
        <v>3 ANS</v>
      </c>
      <c r="N1594" s="19">
        <f t="shared" si="77"/>
        <v>3.4599999999999999E-2</v>
      </c>
    </row>
    <row r="1595" spans="1:14" x14ac:dyDescent="0.25">
      <c r="A1595" t="s">
        <v>4217</v>
      </c>
      <c r="B1595" t="s">
        <v>4218</v>
      </c>
      <c r="C1595" t="s">
        <v>4218</v>
      </c>
      <c r="D1595" s="7">
        <v>45492</v>
      </c>
      <c r="E1595" s="7">
        <v>46222</v>
      </c>
      <c r="F1595">
        <v>3.26</v>
      </c>
      <c r="G1595" t="s">
        <v>37</v>
      </c>
      <c r="H1595">
        <v>730</v>
      </c>
      <c r="I1595">
        <v>2.9069999999999999E-2</v>
      </c>
      <c r="J1595" s="8">
        <f t="shared" si="76"/>
        <v>3.5299999999999984E-3</v>
      </c>
      <c r="K1595" s="9">
        <f t="shared" si="78"/>
        <v>2</v>
      </c>
      <c r="L1595" t="s">
        <v>4216</v>
      </c>
      <c r="M1595" s="1" t="str">
        <f t="array" ref="M1595">INDEX($P$2:$P$34, MATCH(MIN(ABS($O$2:$O$34 - K1595)), ABS($O$2:$O$34 - K1595), 0))</f>
        <v>2 ANS</v>
      </c>
      <c r="N1595" s="19">
        <f t="shared" si="77"/>
        <v>3.2599999999999997E-2</v>
      </c>
    </row>
    <row r="1596" spans="1:14" x14ac:dyDescent="0.25">
      <c r="A1596" t="s">
        <v>4219</v>
      </c>
      <c r="B1596" t="s">
        <v>4220</v>
      </c>
      <c r="C1596" t="s">
        <v>4220</v>
      </c>
      <c r="D1596" s="7">
        <v>45492</v>
      </c>
      <c r="E1596" s="7">
        <v>45674</v>
      </c>
      <c r="F1596">
        <v>3.29</v>
      </c>
      <c r="G1596" t="s">
        <v>27</v>
      </c>
      <c r="H1596">
        <v>182</v>
      </c>
      <c r="I1596">
        <v>2.7380000000000002E-2</v>
      </c>
      <c r="J1596" s="8">
        <f t="shared" si="76"/>
        <v>5.5199999999999971E-3</v>
      </c>
      <c r="K1596" s="9">
        <f t="shared" si="78"/>
        <v>0.5</v>
      </c>
      <c r="L1596" t="s">
        <v>4216</v>
      </c>
      <c r="M1596" s="1" t="str">
        <f t="array" ref="M1596">INDEX($P$2:$P$34, MATCH(MIN(ABS($O$2:$O$34 - K1596)), ABS($O$2:$O$34 - K1596), 0))</f>
        <v>26 SEM</v>
      </c>
      <c r="N1596" s="19">
        <f t="shared" si="77"/>
        <v>3.2899999999999999E-2</v>
      </c>
    </row>
    <row r="1597" spans="1:14" x14ac:dyDescent="0.25">
      <c r="A1597" t="s">
        <v>4221</v>
      </c>
      <c r="B1597" t="s">
        <v>4222</v>
      </c>
      <c r="C1597" t="s">
        <v>4222</v>
      </c>
      <c r="D1597" s="7">
        <v>45495</v>
      </c>
      <c r="E1597" s="7">
        <v>45860</v>
      </c>
      <c r="F1597">
        <v>2.8</v>
      </c>
      <c r="G1597" t="s">
        <v>95</v>
      </c>
      <c r="H1597">
        <v>365</v>
      </c>
      <c r="I1597">
        <v>2.784E-2</v>
      </c>
      <c r="J1597" s="8">
        <f t="shared" si="76"/>
        <v>1.5999999999999695E-4</v>
      </c>
      <c r="K1597" s="9">
        <f t="shared" si="78"/>
        <v>1</v>
      </c>
      <c r="L1597" t="s">
        <v>4223</v>
      </c>
      <c r="M1597" s="1" t="str">
        <f t="array" ref="M1597">INDEX($P$2:$P$34, MATCH(MIN(ABS($O$2:$O$34 - K1597)), ABS($O$2:$O$34 - K1597), 0))</f>
        <v>52 SEM</v>
      </c>
      <c r="N1597" s="19">
        <f t="shared" si="77"/>
        <v>2.7999999999999997E-2</v>
      </c>
    </row>
    <row r="1598" spans="1:14" x14ac:dyDescent="0.25">
      <c r="A1598" t="s">
        <v>4224</v>
      </c>
      <c r="B1598" t="s">
        <v>4225</v>
      </c>
      <c r="C1598" t="s">
        <v>4225</v>
      </c>
      <c r="D1598" s="7">
        <v>45498</v>
      </c>
      <c r="E1598" s="7">
        <v>45682</v>
      </c>
      <c r="F1598">
        <v>2.84</v>
      </c>
      <c r="G1598" t="s">
        <v>2886</v>
      </c>
      <c r="H1598">
        <v>184</v>
      </c>
      <c r="I1598">
        <v>2.7400000000000001E-2</v>
      </c>
      <c r="J1598" s="8">
        <f t="shared" si="76"/>
        <v>9.9999999999999742E-4</v>
      </c>
      <c r="K1598" s="9">
        <f t="shared" si="78"/>
        <v>0.5</v>
      </c>
      <c r="L1598" t="s">
        <v>4226</v>
      </c>
      <c r="M1598" s="1" t="str">
        <f t="array" ref="M1598">INDEX($P$2:$P$34, MATCH(MIN(ABS($O$2:$O$34 - K1598)), ABS($O$2:$O$34 - K1598), 0))</f>
        <v>26 SEM</v>
      </c>
      <c r="N1598" s="19">
        <f t="shared" si="77"/>
        <v>2.8399999999999998E-2</v>
      </c>
    </row>
    <row r="1599" spans="1:14" x14ac:dyDescent="0.25">
      <c r="A1599" t="s">
        <v>4227</v>
      </c>
      <c r="B1599" t="s">
        <v>4228</v>
      </c>
      <c r="C1599" t="s">
        <v>4228</v>
      </c>
      <c r="D1599" s="7">
        <v>45499</v>
      </c>
      <c r="E1599" s="7">
        <v>45769</v>
      </c>
      <c r="F1599">
        <v>3</v>
      </c>
      <c r="G1599" t="s">
        <v>106</v>
      </c>
      <c r="H1599">
        <v>270</v>
      </c>
      <c r="I1599">
        <v>2.7210000000000002E-2</v>
      </c>
      <c r="J1599" s="8">
        <f t="shared" si="76"/>
        <v>2.7899999999999973E-3</v>
      </c>
      <c r="K1599" s="9">
        <f t="shared" si="78"/>
        <v>0.74</v>
      </c>
      <c r="L1599" t="s">
        <v>4229</v>
      </c>
      <c r="M1599" s="1" t="str">
        <f t="array" ref="M1599">INDEX($P$2:$P$34, MATCH(MIN(ABS($O$2:$O$34 - K1599)), ABS($O$2:$O$34 - K1599), 0))</f>
        <v>26 SEM</v>
      </c>
      <c r="N1599" s="19">
        <f t="shared" si="77"/>
        <v>0.03</v>
      </c>
    </row>
    <row r="1600" spans="1:14" x14ac:dyDescent="0.25">
      <c r="A1600" t="s">
        <v>4230</v>
      </c>
      <c r="B1600" t="s">
        <v>4231</v>
      </c>
      <c r="C1600" t="s">
        <v>4231</v>
      </c>
      <c r="D1600" s="7">
        <v>45499</v>
      </c>
      <c r="E1600" s="7">
        <v>45712</v>
      </c>
      <c r="F1600">
        <v>2.97</v>
      </c>
      <c r="G1600" t="s">
        <v>106</v>
      </c>
      <c r="H1600">
        <v>213</v>
      </c>
      <c r="I1600">
        <v>2.7199999999999998E-2</v>
      </c>
      <c r="J1600" s="8">
        <f t="shared" si="76"/>
        <v>2.5000000000000022E-3</v>
      </c>
      <c r="K1600" s="9">
        <f t="shared" si="78"/>
        <v>0.57999999999999996</v>
      </c>
      <c r="L1600" t="s">
        <v>4229</v>
      </c>
      <c r="M1600" s="1" t="str">
        <f t="array" ref="M1600">INDEX($P$2:$P$34, MATCH(MIN(ABS($O$2:$O$34 - K1600)), ABS($O$2:$O$34 - K1600), 0))</f>
        <v>26 SEM</v>
      </c>
      <c r="N1600" s="19">
        <f t="shared" si="77"/>
        <v>2.9700000000000001E-2</v>
      </c>
    </row>
    <row r="1601" spans="1:14" x14ac:dyDescent="0.25">
      <c r="A1601" t="s">
        <v>4232</v>
      </c>
      <c r="B1601" t="s">
        <v>4233</v>
      </c>
      <c r="C1601" t="s">
        <v>4233</v>
      </c>
      <c r="D1601" s="7">
        <v>45504</v>
      </c>
      <c r="E1601" s="7">
        <v>46234</v>
      </c>
      <c r="F1601">
        <v>3.41</v>
      </c>
      <c r="G1601" t="s">
        <v>264</v>
      </c>
      <c r="H1601">
        <v>730</v>
      </c>
      <c r="I1601">
        <v>2.853E-2</v>
      </c>
      <c r="J1601" s="8">
        <f t="shared" si="76"/>
        <v>5.5699999999999986E-3</v>
      </c>
      <c r="K1601" s="9">
        <f t="shared" si="78"/>
        <v>2</v>
      </c>
      <c r="L1601" t="s">
        <v>4234</v>
      </c>
      <c r="M1601" s="1" t="str">
        <f t="array" ref="M1601">INDEX($P$2:$P$34, MATCH(MIN(ABS($O$2:$O$34 - K1601)), ABS($O$2:$O$34 - K1601), 0))</f>
        <v>2 ANS</v>
      </c>
      <c r="N1601" s="19">
        <f t="shared" si="77"/>
        <v>3.4099999999999998E-2</v>
      </c>
    </row>
    <row r="1602" spans="1:14" x14ac:dyDescent="0.25">
      <c r="A1602" t="s">
        <v>4235</v>
      </c>
      <c r="B1602" t="s">
        <v>4236</v>
      </c>
      <c r="C1602" t="s">
        <v>4236</v>
      </c>
      <c r="D1602" s="7">
        <v>45504</v>
      </c>
      <c r="E1602" s="7">
        <v>46234</v>
      </c>
      <c r="F1602">
        <v>3.25</v>
      </c>
      <c r="G1602" t="s">
        <v>54</v>
      </c>
      <c r="H1602">
        <v>730</v>
      </c>
      <c r="I1602">
        <v>2.853E-2</v>
      </c>
      <c r="J1602" s="8">
        <v>4.0000000000000001E-3</v>
      </c>
      <c r="K1602" s="9">
        <f t="shared" si="78"/>
        <v>2</v>
      </c>
      <c r="L1602" t="s">
        <v>4234</v>
      </c>
      <c r="M1602" s="1" t="str">
        <f t="array" ref="M1602">INDEX($P$2:$P$34, MATCH(MIN(ABS($O$2:$O$34 - K1602)), ABS($O$2:$O$34 - K1602), 0))</f>
        <v>2 ANS</v>
      </c>
      <c r="N1602" s="19">
        <f t="shared" si="77"/>
        <v>3.2500000000000001E-2</v>
      </c>
    </row>
    <row r="1603" spans="1:14" x14ac:dyDescent="0.25">
      <c r="A1603" t="s">
        <v>4237</v>
      </c>
      <c r="B1603" t="s">
        <v>4238</v>
      </c>
      <c r="C1603" t="s">
        <v>4238</v>
      </c>
      <c r="D1603" s="7">
        <v>45504</v>
      </c>
      <c r="E1603" s="7">
        <v>45869</v>
      </c>
      <c r="F1603">
        <v>3.2</v>
      </c>
      <c r="G1603" t="s">
        <v>285</v>
      </c>
      <c r="H1603">
        <v>365</v>
      </c>
      <c r="I1603">
        <v>2.7490000000000001E-2</v>
      </c>
      <c r="J1603" s="8">
        <f t="shared" ref="J1603:J1666" si="79">F1603/100 - I1603</f>
        <v>4.5100000000000001E-3</v>
      </c>
      <c r="K1603" s="9">
        <f t="shared" si="78"/>
        <v>1</v>
      </c>
      <c r="L1603" t="s">
        <v>4234</v>
      </c>
      <c r="M1603" s="1" t="str">
        <f t="array" ref="M1603">INDEX($P$2:$P$34, MATCH(MIN(ABS($O$2:$O$34 - K1603)), ABS($O$2:$O$34 - K1603), 0))</f>
        <v>52 SEM</v>
      </c>
      <c r="N1603" s="19">
        <f t="shared" ref="N1603:N1666" si="80">F1603/100</f>
        <v>3.2000000000000001E-2</v>
      </c>
    </row>
    <row r="1604" spans="1:14" x14ac:dyDescent="0.25">
      <c r="A1604" t="s">
        <v>4239</v>
      </c>
      <c r="B1604" t="s">
        <v>4240</v>
      </c>
      <c r="C1604" t="s">
        <v>4240</v>
      </c>
      <c r="D1604" s="7">
        <v>45504</v>
      </c>
      <c r="E1604" s="7">
        <v>45855</v>
      </c>
      <c r="F1604">
        <v>3.06</v>
      </c>
      <c r="G1604" t="s">
        <v>54</v>
      </c>
      <c r="H1604">
        <v>351</v>
      </c>
      <c r="I1604">
        <v>2.7480000000000001E-2</v>
      </c>
      <c r="J1604" s="8">
        <f t="shared" si="79"/>
        <v>3.1200000000000012E-3</v>
      </c>
      <c r="K1604" s="9">
        <f t="shared" si="78"/>
        <v>0.96</v>
      </c>
      <c r="L1604" t="s">
        <v>4234</v>
      </c>
      <c r="M1604" s="1" t="str">
        <f t="array" ref="M1604">INDEX($P$2:$P$34, MATCH(MIN(ABS($O$2:$O$34 - K1604)), ABS($O$2:$O$34 - K1604), 0))</f>
        <v>52 SEM</v>
      </c>
      <c r="N1604" s="19">
        <f t="shared" si="80"/>
        <v>3.0600000000000002E-2</v>
      </c>
    </row>
    <row r="1605" spans="1:14" x14ac:dyDescent="0.25">
      <c r="A1605" t="s">
        <v>4241</v>
      </c>
      <c r="B1605" t="s">
        <v>4242</v>
      </c>
      <c r="C1605" t="s">
        <v>4242</v>
      </c>
      <c r="D1605" s="7">
        <v>45504</v>
      </c>
      <c r="E1605" s="7">
        <v>45686</v>
      </c>
      <c r="F1605">
        <v>2.89</v>
      </c>
      <c r="G1605" t="s">
        <v>54</v>
      </c>
      <c r="H1605">
        <v>182</v>
      </c>
      <c r="I1605">
        <v>2.6839999999999999E-2</v>
      </c>
      <c r="J1605" s="8">
        <f t="shared" si="79"/>
        <v>2.0600000000000028E-3</v>
      </c>
      <c r="K1605" s="9">
        <f t="shared" si="78"/>
        <v>0.5</v>
      </c>
      <c r="L1605" t="s">
        <v>4234</v>
      </c>
      <c r="M1605" s="1" t="str">
        <f t="array" ref="M1605">INDEX($P$2:$P$34, MATCH(MIN(ABS($O$2:$O$34 - K1605)), ABS($O$2:$O$34 - K1605), 0))</f>
        <v>26 SEM</v>
      </c>
      <c r="N1605" s="19">
        <f t="shared" si="80"/>
        <v>2.8900000000000002E-2</v>
      </c>
    </row>
    <row r="1606" spans="1:14" x14ac:dyDescent="0.25">
      <c r="A1606" t="s">
        <v>4243</v>
      </c>
      <c r="B1606" t="s">
        <v>4244</v>
      </c>
      <c r="C1606" t="s">
        <v>4244</v>
      </c>
      <c r="D1606" s="7">
        <v>45505</v>
      </c>
      <c r="E1606" s="7">
        <v>45688</v>
      </c>
      <c r="F1606">
        <v>3.2</v>
      </c>
      <c r="G1606" t="s">
        <v>95</v>
      </c>
      <c r="H1606">
        <v>183</v>
      </c>
      <c r="I1606">
        <v>2.647E-2</v>
      </c>
      <c r="J1606" s="8">
        <f t="shared" si="79"/>
        <v>5.5300000000000002E-3</v>
      </c>
      <c r="K1606" s="9">
        <f t="shared" si="78"/>
        <v>0.5</v>
      </c>
      <c r="L1606" t="s">
        <v>4245</v>
      </c>
      <c r="M1606" s="1" t="str">
        <f t="array" ref="M1606">INDEX($P$2:$P$34, MATCH(MIN(ABS($O$2:$O$34 - K1606)), ABS($O$2:$O$34 - K1606), 0))</f>
        <v>26 SEM</v>
      </c>
      <c r="N1606" s="19">
        <f t="shared" si="80"/>
        <v>3.2000000000000001E-2</v>
      </c>
    </row>
    <row r="1607" spans="1:14" x14ac:dyDescent="0.25">
      <c r="A1607" t="s">
        <v>4246</v>
      </c>
      <c r="B1607" t="s">
        <v>4247</v>
      </c>
      <c r="C1607" t="s">
        <v>4247</v>
      </c>
      <c r="D1607" s="7">
        <v>45506</v>
      </c>
      <c r="E1607" s="7">
        <v>46420</v>
      </c>
      <c r="F1607">
        <v>3.49</v>
      </c>
      <c r="G1607" t="s">
        <v>264</v>
      </c>
      <c r="H1607">
        <v>914</v>
      </c>
      <c r="I1607">
        <v>2.9069999999999999E-2</v>
      </c>
      <c r="J1607" s="8">
        <f t="shared" si="79"/>
        <v>5.8300000000000018E-3</v>
      </c>
      <c r="K1607" s="9">
        <f t="shared" si="78"/>
        <v>3</v>
      </c>
      <c r="L1607" t="s">
        <v>4248</v>
      </c>
      <c r="M1607" s="1" t="str">
        <f t="array" ref="M1607">INDEX($P$2:$P$34, MATCH(MIN(ABS($O$2:$O$34 - K1607)), ABS($O$2:$O$34 - K1607), 0))</f>
        <v>3 ANS</v>
      </c>
      <c r="N1607" s="19">
        <f t="shared" si="80"/>
        <v>3.49E-2</v>
      </c>
    </row>
    <row r="1608" spans="1:14" x14ac:dyDescent="0.25">
      <c r="A1608" t="s">
        <v>4249</v>
      </c>
      <c r="B1608" t="s">
        <v>4250</v>
      </c>
      <c r="C1608" t="s">
        <v>4250</v>
      </c>
      <c r="D1608" s="7">
        <v>45509</v>
      </c>
      <c r="E1608" s="7">
        <v>45902</v>
      </c>
      <c r="F1608">
        <v>2.77</v>
      </c>
      <c r="G1608" t="s">
        <v>192</v>
      </c>
      <c r="H1608">
        <v>393</v>
      </c>
      <c r="I1608">
        <v>2.7779999999999999E-2</v>
      </c>
      <c r="J1608" s="8">
        <f t="shared" si="79"/>
        <v>-8.000000000000021E-5</v>
      </c>
      <c r="K1608" s="9">
        <f t="shared" si="78"/>
        <v>1</v>
      </c>
      <c r="L1608" t="s">
        <v>4251</v>
      </c>
      <c r="M1608" s="1" t="str">
        <f t="array" ref="M1608">INDEX($P$2:$P$34, MATCH(MIN(ABS($O$2:$O$34 - K1608)), ABS($O$2:$O$34 - K1608), 0))</f>
        <v>52 SEM</v>
      </c>
      <c r="N1608" s="19">
        <f t="shared" si="80"/>
        <v>2.7699999999999999E-2</v>
      </c>
    </row>
    <row r="1609" spans="1:14" x14ac:dyDescent="0.25">
      <c r="A1609" t="s">
        <v>4252</v>
      </c>
      <c r="B1609" t="s">
        <v>4253</v>
      </c>
      <c r="C1609" t="s">
        <v>4253</v>
      </c>
      <c r="D1609" s="7">
        <v>45509</v>
      </c>
      <c r="E1609" s="7">
        <v>45874</v>
      </c>
      <c r="F1609">
        <v>2.8</v>
      </c>
      <c r="G1609" t="s">
        <v>95</v>
      </c>
      <c r="H1609">
        <v>365</v>
      </c>
      <c r="I1609">
        <v>2.7390000000000001E-2</v>
      </c>
      <c r="J1609" s="8">
        <f t="shared" si="79"/>
        <v>6.0999999999999596E-4</v>
      </c>
      <c r="K1609" s="9">
        <f t="shared" si="78"/>
        <v>1</v>
      </c>
      <c r="L1609" t="s">
        <v>4251</v>
      </c>
      <c r="M1609" s="1" t="str">
        <f t="array" ref="M1609">INDEX($P$2:$P$34, MATCH(MIN(ABS($O$2:$O$34 - K1609)), ABS($O$2:$O$34 - K1609), 0))</f>
        <v>52 SEM</v>
      </c>
      <c r="N1609" s="19">
        <f t="shared" si="80"/>
        <v>2.7999999999999997E-2</v>
      </c>
    </row>
    <row r="1610" spans="1:14" x14ac:dyDescent="0.25">
      <c r="A1610" t="s">
        <v>4254</v>
      </c>
      <c r="B1610" t="s">
        <v>4255</v>
      </c>
      <c r="C1610" t="s">
        <v>4255</v>
      </c>
      <c r="D1610" s="7">
        <v>45510</v>
      </c>
      <c r="E1610" s="7">
        <v>45875</v>
      </c>
      <c r="F1610">
        <v>3</v>
      </c>
      <c r="G1610" t="s">
        <v>41</v>
      </c>
      <c r="H1610">
        <v>365</v>
      </c>
      <c r="I1610">
        <v>2.7390000000000001E-2</v>
      </c>
      <c r="J1610" s="8">
        <f t="shared" si="79"/>
        <v>2.6099999999999977E-3</v>
      </c>
      <c r="K1610" s="9">
        <f t="shared" si="78"/>
        <v>1</v>
      </c>
      <c r="L1610" t="s">
        <v>4251</v>
      </c>
      <c r="M1610" s="1" t="str">
        <f t="array" ref="M1610">INDEX($P$2:$P$34, MATCH(MIN(ABS($O$2:$O$34 - K1610)), ABS($O$2:$O$34 - K1610), 0))</f>
        <v>52 SEM</v>
      </c>
      <c r="N1610" s="19">
        <f t="shared" si="80"/>
        <v>0.03</v>
      </c>
    </row>
    <row r="1611" spans="1:14" x14ac:dyDescent="0.25">
      <c r="A1611" t="s">
        <v>4256</v>
      </c>
      <c r="B1611" t="s">
        <v>4257</v>
      </c>
      <c r="C1611" t="s">
        <v>4257</v>
      </c>
      <c r="D1611" s="7">
        <v>45512</v>
      </c>
      <c r="E1611" s="7">
        <v>45877</v>
      </c>
      <c r="F1611">
        <v>3.2</v>
      </c>
      <c r="G1611" t="s">
        <v>41</v>
      </c>
      <c r="H1611">
        <v>365</v>
      </c>
      <c r="I1611">
        <v>2.7109999999999999E-2</v>
      </c>
      <c r="J1611" s="8">
        <f t="shared" si="79"/>
        <v>4.890000000000002E-3</v>
      </c>
      <c r="K1611" s="9">
        <f t="shared" si="78"/>
        <v>1</v>
      </c>
      <c r="L1611" t="s">
        <v>4258</v>
      </c>
      <c r="M1611" s="1" t="str">
        <f t="array" ref="M1611">INDEX($P$2:$P$34, MATCH(MIN(ABS($O$2:$O$34 - K1611)), ABS($O$2:$O$34 - K1611), 0))</f>
        <v>52 SEM</v>
      </c>
      <c r="N1611" s="19">
        <f t="shared" si="80"/>
        <v>3.2000000000000001E-2</v>
      </c>
    </row>
    <row r="1612" spans="1:14" x14ac:dyDescent="0.25">
      <c r="A1612" t="s">
        <v>4259</v>
      </c>
      <c r="B1612" t="s">
        <v>4260</v>
      </c>
      <c r="C1612" t="s">
        <v>4260</v>
      </c>
      <c r="D1612" s="7">
        <v>45517</v>
      </c>
      <c r="E1612" s="7">
        <v>45882</v>
      </c>
      <c r="F1612">
        <v>3.12</v>
      </c>
      <c r="G1612" t="s">
        <v>95</v>
      </c>
      <c r="H1612">
        <v>365</v>
      </c>
      <c r="I1612">
        <v>2.7650000000000001E-2</v>
      </c>
      <c r="J1612" s="8">
        <f t="shared" si="79"/>
        <v>3.5500000000000011E-3</v>
      </c>
      <c r="K1612" s="9">
        <f t="shared" si="78"/>
        <v>1</v>
      </c>
      <c r="L1612" t="s">
        <v>4261</v>
      </c>
      <c r="M1612" s="1" t="str">
        <f t="array" ref="M1612">INDEX($P$2:$P$34, MATCH(MIN(ABS($O$2:$O$34 - K1612)), ABS($O$2:$O$34 - K1612), 0))</f>
        <v>52 SEM</v>
      </c>
      <c r="N1612" s="19">
        <f t="shared" si="80"/>
        <v>3.1200000000000002E-2</v>
      </c>
    </row>
    <row r="1613" spans="1:14" x14ac:dyDescent="0.25">
      <c r="A1613" t="s">
        <v>4262</v>
      </c>
      <c r="B1613" t="s">
        <v>4263</v>
      </c>
      <c r="C1613" t="s">
        <v>4263</v>
      </c>
      <c r="D1613" s="7">
        <v>45526</v>
      </c>
      <c r="E1613" s="7">
        <v>47352</v>
      </c>
      <c r="F1613">
        <v>3.61</v>
      </c>
      <c r="G1613" t="s">
        <v>45</v>
      </c>
      <c r="H1613">
        <v>1826</v>
      </c>
      <c r="I1613">
        <v>3.1099999999999999E-2</v>
      </c>
      <c r="J1613" s="8">
        <f t="shared" si="79"/>
        <v>5.000000000000001E-3</v>
      </c>
      <c r="K1613" s="9">
        <f t="shared" si="78"/>
        <v>5</v>
      </c>
      <c r="L1613" t="s">
        <v>4264</v>
      </c>
      <c r="M1613" s="1" t="str">
        <f t="array" ref="M1613">INDEX($P$2:$P$34, MATCH(MIN(ABS($O$2:$O$34 - K1613)), ABS($O$2:$O$34 - K1613), 0))</f>
        <v>5 ANS</v>
      </c>
      <c r="N1613" s="19">
        <f t="shared" si="80"/>
        <v>3.61E-2</v>
      </c>
    </row>
    <row r="1614" spans="1:14" x14ac:dyDescent="0.25">
      <c r="A1614" t="s">
        <v>4265</v>
      </c>
      <c r="B1614" t="s">
        <v>4266</v>
      </c>
      <c r="C1614" t="s">
        <v>4266</v>
      </c>
      <c r="D1614" s="7">
        <v>45530</v>
      </c>
      <c r="E1614" s="7">
        <v>45896</v>
      </c>
      <c r="F1614">
        <v>3.2</v>
      </c>
      <c r="G1614" t="s">
        <v>41</v>
      </c>
      <c r="H1614">
        <v>366</v>
      </c>
      <c r="I1614">
        <v>2.7660000000000001E-2</v>
      </c>
      <c r="J1614" s="8">
        <f t="shared" si="79"/>
        <v>4.3400000000000001E-3</v>
      </c>
      <c r="K1614" s="9">
        <f t="shared" si="78"/>
        <v>1</v>
      </c>
      <c r="L1614" t="s">
        <v>4267</v>
      </c>
      <c r="M1614" s="1" t="str">
        <f t="array" ref="M1614">INDEX($P$2:$P$34, MATCH(MIN(ABS($O$2:$O$34 - K1614)), ABS($O$2:$O$34 - K1614), 0))</f>
        <v>52 SEM</v>
      </c>
      <c r="N1614" s="19">
        <f t="shared" si="80"/>
        <v>3.2000000000000001E-2</v>
      </c>
    </row>
    <row r="1615" spans="1:14" x14ac:dyDescent="0.25">
      <c r="A1615" t="s">
        <v>4268</v>
      </c>
      <c r="B1615" t="s">
        <v>4269</v>
      </c>
      <c r="C1615" t="s">
        <v>4269</v>
      </c>
      <c r="D1615" s="7">
        <v>45534</v>
      </c>
      <c r="E1615" s="7">
        <v>46265</v>
      </c>
      <c r="F1615">
        <v>3</v>
      </c>
      <c r="G1615" t="s">
        <v>95</v>
      </c>
      <c r="H1615">
        <v>731</v>
      </c>
      <c r="I1615">
        <v>2.8340000000000001E-2</v>
      </c>
      <c r="J1615" s="8">
        <f t="shared" si="79"/>
        <v>1.6599999999999983E-3</v>
      </c>
      <c r="K1615" s="9">
        <f t="shared" ref="K1615:K1678" si="81">IF(H1615/365&lt;1,ROUND(H1615/365,2),ROUND(H1615/365,0))</f>
        <v>2</v>
      </c>
      <c r="L1615" t="s">
        <v>4270</v>
      </c>
      <c r="M1615" s="1" t="str">
        <f t="array" ref="M1615">INDEX($P$2:$P$34, MATCH(MIN(ABS($O$2:$O$34 - K1615)), ABS($O$2:$O$34 - K1615), 0))</f>
        <v>2 ANS</v>
      </c>
      <c r="N1615" s="19">
        <f t="shared" si="80"/>
        <v>0.03</v>
      </c>
    </row>
    <row r="1616" spans="1:14" x14ac:dyDescent="0.25">
      <c r="A1616" t="s">
        <v>4271</v>
      </c>
      <c r="B1616" t="s">
        <v>4272</v>
      </c>
      <c r="C1616" t="s">
        <v>4272</v>
      </c>
      <c r="D1616" s="7">
        <v>45534</v>
      </c>
      <c r="E1616" s="7">
        <v>46083</v>
      </c>
      <c r="F1616">
        <v>3.09</v>
      </c>
      <c r="G1616" t="s">
        <v>118</v>
      </c>
      <c r="H1616">
        <v>549</v>
      </c>
      <c r="I1616">
        <v>2.7990000000000001E-2</v>
      </c>
      <c r="J1616" s="8">
        <f t="shared" si="79"/>
        <v>2.9099999999999959E-3</v>
      </c>
      <c r="K1616" s="9">
        <f t="shared" si="81"/>
        <v>2</v>
      </c>
      <c r="L1616" t="s">
        <v>4270</v>
      </c>
      <c r="M1616" s="1" t="str">
        <f t="array" ref="M1616">INDEX($P$2:$P$34, MATCH(MIN(ABS($O$2:$O$34 - K1616)), ABS($O$2:$O$34 - K1616), 0))</f>
        <v>2 ANS</v>
      </c>
      <c r="N1616" s="19">
        <f t="shared" si="80"/>
        <v>3.0899999999999997E-2</v>
      </c>
    </row>
    <row r="1617" spans="1:14" x14ac:dyDescent="0.25">
      <c r="A1617" t="s">
        <v>4273</v>
      </c>
      <c r="B1617" t="s">
        <v>4274</v>
      </c>
      <c r="C1617" t="s">
        <v>4274</v>
      </c>
      <c r="D1617" s="7">
        <v>45534</v>
      </c>
      <c r="E1617" s="7">
        <v>45898</v>
      </c>
      <c r="F1617">
        <v>3.1</v>
      </c>
      <c r="G1617" t="s">
        <v>95</v>
      </c>
      <c r="H1617">
        <v>364</v>
      </c>
      <c r="I1617">
        <v>2.75E-2</v>
      </c>
      <c r="J1617" s="8">
        <f t="shared" si="79"/>
        <v>3.4999999999999996E-3</v>
      </c>
      <c r="K1617" s="9">
        <f t="shared" si="81"/>
        <v>1</v>
      </c>
      <c r="L1617" t="s">
        <v>4270</v>
      </c>
      <c r="M1617" s="1" t="str">
        <f t="array" ref="M1617">INDEX($P$2:$P$34, MATCH(MIN(ABS($O$2:$O$34 - K1617)), ABS($O$2:$O$34 - K1617), 0))</f>
        <v>52 SEM</v>
      </c>
      <c r="N1617" s="19">
        <f t="shared" si="80"/>
        <v>3.1E-2</v>
      </c>
    </row>
    <row r="1618" spans="1:14" x14ac:dyDescent="0.25">
      <c r="A1618" t="s">
        <v>4275</v>
      </c>
      <c r="B1618" t="s">
        <v>4276</v>
      </c>
      <c r="C1618" t="s">
        <v>4276</v>
      </c>
      <c r="D1618" s="7">
        <v>45534</v>
      </c>
      <c r="E1618" s="7">
        <v>45898</v>
      </c>
      <c r="F1618">
        <v>3.01</v>
      </c>
      <c r="G1618" t="s">
        <v>118</v>
      </c>
      <c r="H1618">
        <v>364</v>
      </c>
      <c r="I1618">
        <v>2.75E-2</v>
      </c>
      <c r="J1618" s="8">
        <f t="shared" si="79"/>
        <v>2.5999999999999981E-3</v>
      </c>
      <c r="K1618" s="9">
        <f t="shared" si="81"/>
        <v>1</v>
      </c>
      <c r="L1618" t="s">
        <v>4270</v>
      </c>
      <c r="M1618" s="1" t="str">
        <f t="array" ref="M1618">INDEX($P$2:$P$34, MATCH(MIN(ABS($O$2:$O$34 - K1618)), ABS($O$2:$O$34 - K1618), 0))</f>
        <v>52 SEM</v>
      </c>
      <c r="N1618" s="19">
        <f t="shared" si="80"/>
        <v>3.0099999999999998E-2</v>
      </c>
    </row>
    <row r="1619" spans="1:14" x14ac:dyDescent="0.25">
      <c r="A1619" t="s">
        <v>4277</v>
      </c>
      <c r="B1619" t="s">
        <v>4278</v>
      </c>
      <c r="C1619" t="s">
        <v>4278</v>
      </c>
      <c r="D1619" s="7">
        <v>45534</v>
      </c>
      <c r="E1619" s="7">
        <v>45716</v>
      </c>
      <c r="F1619">
        <v>2.89</v>
      </c>
      <c r="G1619" t="s">
        <v>183</v>
      </c>
      <c r="H1619">
        <v>182</v>
      </c>
      <c r="I1619">
        <v>2.6919999999999999E-2</v>
      </c>
      <c r="J1619" s="8">
        <f t="shared" si="79"/>
        <v>1.9800000000000026E-3</v>
      </c>
      <c r="K1619" s="9">
        <f t="shared" si="81"/>
        <v>0.5</v>
      </c>
      <c r="L1619" t="s">
        <v>4270</v>
      </c>
      <c r="M1619" s="1" t="str">
        <f t="array" ref="M1619">INDEX($P$2:$P$34, MATCH(MIN(ABS($O$2:$O$34 - K1619)), ABS($O$2:$O$34 - K1619), 0))</f>
        <v>26 SEM</v>
      </c>
      <c r="N1619" s="19">
        <f t="shared" si="80"/>
        <v>2.8900000000000002E-2</v>
      </c>
    </row>
    <row r="1620" spans="1:14" x14ac:dyDescent="0.25">
      <c r="A1620" t="s">
        <v>4279</v>
      </c>
      <c r="B1620" t="s">
        <v>4280</v>
      </c>
      <c r="C1620" t="s">
        <v>4280</v>
      </c>
      <c r="D1620" s="7">
        <v>45534</v>
      </c>
      <c r="E1620" s="7">
        <v>45625</v>
      </c>
      <c r="F1620">
        <v>2.79</v>
      </c>
      <c r="G1620" t="s">
        <v>183</v>
      </c>
      <c r="H1620">
        <v>91</v>
      </c>
      <c r="I1620">
        <v>2.6339999999999999E-2</v>
      </c>
      <c r="J1620" s="8">
        <f t="shared" si="79"/>
        <v>1.5600000000000024E-3</v>
      </c>
      <c r="K1620" s="9">
        <f t="shared" si="81"/>
        <v>0.25</v>
      </c>
      <c r="L1620" t="s">
        <v>4270</v>
      </c>
      <c r="M1620" s="1" t="str">
        <f t="array" ref="M1620">INDEX($P$2:$P$34, MATCH(MIN(ABS($O$2:$O$34 - K1620)), ABS($O$2:$O$34 - K1620), 0))</f>
        <v>13 SEM</v>
      </c>
      <c r="N1620" s="19">
        <f t="shared" si="80"/>
        <v>2.7900000000000001E-2</v>
      </c>
    </row>
    <row r="1621" spans="1:14" x14ac:dyDescent="0.25">
      <c r="A1621" t="s">
        <v>4281</v>
      </c>
      <c r="B1621" t="s">
        <v>4282</v>
      </c>
      <c r="C1621" t="s">
        <v>4282</v>
      </c>
      <c r="D1621" s="7">
        <v>45537</v>
      </c>
      <c r="E1621" s="7">
        <v>45719</v>
      </c>
      <c r="F1621">
        <v>2.89</v>
      </c>
      <c r="G1621" t="s">
        <v>183</v>
      </c>
      <c r="H1621">
        <v>182</v>
      </c>
      <c r="I1621">
        <v>2.6939999999999999E-2</v>
      </c>
      <c r="J1621" s="8">
        <f t="shared" si="79"/>
        <v>1.9600000000000034E-3</v>
      </c>
      <c r="K1621" s="9">
        <f t="shared" si="81"/>
        <v>0.5</v>
      </c>
      <c r="L1621" t="s">
        <v>4283</v>
      </c>
      <c r="M1621" s="1" t="str">
        <f t="array" ref="M1621">INDEX($P$2:$P$34, MATCH(MIN(ABS($O$2:$O$34 - K1621)), ABS($O$2:$O$34 - K1621), 0))</f>
        <v>26 SEM</v>
      </c>
      <c r="N1621" s="19">
        <f t="shared" si="80"/>
        <v>2.8900000000000002E-2</v>
      </c>
    </row>
    <row r="1622" spans="1:14" x14ac:dyDescent="0.25">
      <c r="A1622" t="s">
        <v>4284</v>
      </c>
      <c r="B1622" t="s">
        <v>4285</v>
      </c>
      <c r="C1622" t="s">
        <v>4285</v>
      </c>
      <c r="D1622" s="7">
        <v>45539</v>
      </c>
      <c r="E1622" s="7">
        <v>45905</v>
      </c>
      <c r="F1622">
        <v>3</v>
      </c>
      <c r="G1622" t="s">
        <v>41</v>
      </c>
      <c r="H1622">
        <v>366</v>
      </c>
      <c r="I1622">
        <v>2.75E-2</v>
      </c>
      <c r="J1622" s="8">
        <f t="shared" si="79"/>
        <v>2.4999999999999988E-3</v>
      </c>
      <c r="K1622" s="9">
        <f t="shared" si="81"/>
        <v>1</v>
      </c>
      <c r="L1622" t="s">
        <v>4286</v>
      </c>
      <c r="M1622" s="1" t="str">
        <f t="array" ref="M1622">INDEX($P$2:$P$34, MATCH(MIN(ABS($O$2:$O$34 - K1622)), ABS($O$2:$O$34 - K1622), 0))</f>
        <v>52 SEM</v>
      </c>
      <c r="N1622" s="19">
        <f t="shared" si="80"/>
        <v>0.03</v>
      </c>
    </row>
    <row r="1623" spans="1:14" x14ac:dyDescent="0.25">
      <c r="A1623" t="s">
        <v>4287</v>
      </c>
      <c r="B1623" t="s">
        <v>4288</v>
      </c>
      <c r="C1623" t="s">
        <v>4288</v>
      </c>
      <c r="D1623" s="7">
        <v>45548</v>
      </c>
      <c r="E1623" s="7">
        <v>45916</v>
      </c>
      <c r="F1623">
        <v>2.9</v>
      </c>
      <c r="G1623" t="s">
        <v>41</v>
      </c>
      <c r="H1623">
        <v>368</v>
      </c>
      <c r="I1623">
        <v>2.767E-2</v>
      </c>
      <c r="J1623" s="8">
        <f t="shared" si="79"/>
        <v>1.3299999999999979E-3</v>
      </c>
      <c r="K1623" s="9">
        <f t="shared" si="81"/>
        <v>1</v>
      </c>
      <c r="L1623" t="s">
        <v>4289</v>
      </c>
      <c r="M1623" s="1" t="str">
        <f t="array" ref="M1623">INDEX($P$2:$P$34, MATCH(MIN(ABS($O$2:$O$34 - K1623)), ABS($O$2:$O$34 - K1623), 0))</f>
        <v>52 SEM</v>
      </c>
      <c r="N1623" s="19">
        <f t="shared" si="80"/>
        <v>2.8999999999999998E-2</v>
      </c>
    </row>
    <row r="1624" spans="1:14" x14ac:dyDescent="0.25">
      <c r="A1624" t="s">
        <v>4290</v>
      </c>
      <c r="B1624" t="s">
        <v>4291</v>
      </c>
      <c r="C1624" t="s">
        <v>4291</v>
      </c>
      <c r="D1624" s="7">
        <v>45554</v>
      </c>
      <c r="E1624" s="7">
        <v>45904</v>
      </c>
      <c r="F1624">
        <v>2.98</v>
      </c>
      <c r="G1624" t="s">
        <v>41</v>
      </c>
      <c r="H1624">
        <v>350</v>
      </c>
      <c r="I1624">
        <v>2.7019999999999999E-2</v>
      </c>
      <c r="J1624" s="8">
        <f t="shared" si="79"/>
        <v>2.7800000000000012E-3</v>
      </c>
      <c r="K1624" s="9">
        <f t="shared" si="81"/>
        <v>0.96</v>
      </c>
      <c r="L1624" t="s">
        <v>4292</v>
      </c>
      <c r="M1624" s="1" t="str">
        <f t="array" ref="M1624">INDEX($P$2:$P$34, MATCH(MIN(ABS($O$2:$O$34 - K1624)), ABS($O$2:$O$34 - K1624), 0))</f>
        <v>52 SEM</v>
      </c>
      <c r="N1624" s="19">
        <f t="shared" si="80"/>
        <v>2.98E-2</v>
      </c>
    </row>
    <row r="1625" spans="1:14" x14ac:dyDescent="0.25">
      <c r="A1625" t="s">
        <v>4293</v>
      </c>
      <c r="B1625" t="s">
        <v>4294</v>
      </c>
      <c r="C1625" t="s">
        <v>4294</v>
      </c>
      <c r="D1625" s="7">
        <v>45554</v>
      </c>
      <c r="E1625" s="7">
        <v>45722</v>
      </c>
      <c r="F1625">
        <v>2.88</v>
      </c>
      <c r="G1625" t="s">
        <v>41</v>
      </c>
      <c r="H1625">
        <v>168</v>
      </c>
      <c r="I1625">
        <v>2.6259999999999999E-2</v>
      </c>
      <c r="J1625" s="8">
        <f t="shared" si="79"/>
        <v>2.5400000000000006E-3</v>
      </c>
      <c r="K1625" s="9">
        <f t="shared" si="81"/>
        <v>0.46</v>
      </c>
      <c r="L1625" t="s">
        <v>4292</v>
      </c>
      <c r="M1625" s="1" t="str">
        <f t="array" ref="M1625">INDEX($P$2:$P$34, MATCH(MIN(ABS($O$2:$O$34 - K1625)), ABS($O$2:$O$34 - K1625), 0))</f>
        <v>26 SEM</v>
      </c>
      <c r="N1625" s="19">
        <f t="shared" si="80"/>
        <v>2.8799999999999999E-2</v>
      </c>
    </row>
    <row r="1626" spans="1:14" x14ac:dyDescent="0.25">
      <c r="A1626" t="s">
        <v>4295</v>
      </c>
      <c r="B1626" t="s">
        <v>4296</v>
      </c>
      <c r="C1626" t="s">
        <v>4296</v>
      </c>
      <c r="D1626" s="7">
        <v>45560</v>
      </c>
      <c r="E1626" s="7">
        <v>45925</v>
      </c>
      <c r="F1626">
        <v>2.75</v>
      </c>
      <c r="G1626" t="s">
        <v>95</v>
      </c>
      <c r="H1626">
        <v>365</v>
      </c>
      <c r="I1626">
        <v>2.7060000000000001E-2</v>
      </c>
      <c r="J1626" s="8">
        <f t="shared" si="79"/>
        <v>4.3999999999999942E-4</v>
      </c>
      <c r="K1626" s="9">
        <f t="shared" si="81"/>
        <v>1</v>
      </c>
      <c r="L1626" t="s">
        <v>4297</v>
      </c>
      <c r="M1626" s="1" t="str">
        <f t="array" ref="M1626">INDEX($P$2:$P$34, MATCH(MIN(ABS($O$2:$O$34 - K1626)), ABS($O$2:$O$34 - K1626), 0))</f>
        <v>52 SEM</v>
      </c>
      <c r="N1626" s="19">
        <f t="shared" si="80"/>
        <v>2.75E-2</v>
      </c>
    </row>
    <row r="1627" spans="1:14" x14ac:dyDescent="0.25">
      <c r="A1627" t="s">
        <v>4298</v>
      </c>
      <c r="B1627" t="s">
        <v>4299</v>
      </c>
      <c r="C1627" t="s">
        <v>4299</v>
      </c>
      <c r="D1627" s="7">
        <v>45562</v>
      </c>
      <c r="E1627" s="7">
        <v>46293</v>
      </c>
      <c r="F1627">
        <v>3.1</v>
      </c>
      <c r="G1627" t="s">
        <v>95</v>
      </c>
      <c r="H1627">
        <v>731</v>
      </c>
      <c r="I1627">
        <v>2.7320000000000001E-2</v>
      </c>
      <c r="J1627" s="8">
        <f t="shared" si="79"/>
        <v>3.6799999999999992E-3</v>
      </c>
      <c r="K1627" s="9">
        <f t="shared" si="81"/>
        <v>2</v>
      </c>
      <c r="L1627" t="s">
        <v>4300</v>
      </c>
      <c r="M1627" s="1" t="str">
        <f t="array" ref="M1627">INDEX($P$2:$P$34, MATCH(MIN(ABS($O$2:$O$34 - K1627)), ABS($O$2:$O$34 - K1627), 0))</f>
        <v>2 ANS</v>
      </c>
      <c r="N1627" s="19">
        <f t="shared" si="80"/>
        <v>3.1E-2</v>
      </c>
    </row>
    <row r="1628" spans="1:14" x14ac:dyDescent="0.25">
      <c r="A1628" t="s">
        <v>4301</v>
      </c>
      <c r="B1628" t="s">
        <v>4302</v>
      </c>
      <c r="C1628" t="s">
        <v>4302</v>
      </c>
      <c r="D1628" s="7">
        <v>45562</v>
      </c>
      <c r="E1628" s="7">
        <v>45926</v>
      </c>
      <c r="F1628">
        <v>3</v>
      </c>
      <c r="G1628" t="s">
        <v>95</v>
      </c>
      <c r="H1628">
        <v>364</v>
      </c>
      <c r="I1628">
        <v>2.656E-2</v>
      </c>
      <c r="J1628" s="8">
        <f t="shared" si="79"/>
        <v>3.4399999999999986E-3</v>
      </c>
      <c r="K1628" s="9">
        <f t="shared" si="81"/>
        <v>1</v>
      </c>
      <c r="L1628" t="s">
        <v>4300</v>
      </c>
      <c r="M1628" s="1" t="str">
        <f t="array" ref="M1628">INDEX($P$2:$P$34, MATCH(MIN(ABS($O$2:$O$34 - K1628)), ABS($O$2:$O$34 - K1628), 0))</f>
        <v>52 SEM</v>
      </c>
      <c r="N1628" s="19">
        <f t="shared" si="80"/>
        <v>0.03</v>
      </c>
    </row>
    <row r="1629" spans="1:14" x14ac:dyDescent="0.25">
      <c r="A1629" t="s">
        <v>4303</v>
      </c>
      <c r="B1629" t="s">
        <v>4304</v>
      </c>
      <c r="C1629" t="s">
        <v>4304</v>
      </c>
      <c r="D1629" s="7">
        <v>45565</v>
      </c>
      <c r="E1629" s="7">
        <v>46295</v>
      </c>
      <c r="F1629">
        <v>3.25</v>
      </c>
      <c r="G1629" t="s">
        <v>264</v>
      </c>
      <c r="H1629">
        <v>730</v>
      </c>
      <c r="I1629">
        <v>2.6720000000000001E-2</v>
      </c>
      <c r="J1629" s="8">
        <f t="shared" si="79"/>
        <v>5.7800000000000004E-3</v>
      </c>
      <c r="K1629" s="9">
        <f t="shared" si="81"/>
        <v>2</v>
      </c>
      <c r="L1629" t="s">
        <v>4305</v>
      </c>
      <c r="M1629" s="1" t="str">
        <f t="array" ref="M1629">INDEX($P$2:$P$34, MATCH(MIN(ABS($O$2:$O$34 - K1629)), ABS($O$2:$O$34 - K1629), 0))</f>
        <v>2 ANS</v>
      </c>
      <c r="N1629" s="19">
        <f t="shared" si="80"/>
        <v>3.2500000000000001E-2</v>
      </c>
    </row>
    <row r="1630" spans="1:14" x14ac:dyDescent="0.25">
      <c r="A1630" t="s">
        <v>4306</v>
      </c>
      <c r="B1630" t="s">
        <v>4307</v>
      </c>
      <c r="C1630" t="s">
        <v>4307</v>
      </c>
      <c r="D1630" s="7">
        <v>45565</v>
      </c>
      <c r="E1630" s="7">
        <v>45930</v>
      </c>
      <c r="F1630">
        <v>3.3</v>
      </c>
      <c r="G1630" t="s">
        <v>41</v>
      </c>
      <c r="H1630">
        <v>365</v>
      </c>
      <c r="I1630">
        <v>2.615E-2</v>
      </c>
      <c r="J1630" s="8">
        <f t="shared" si="79"/>
        <v>6.8500000000000019E-3</v>
      </c>
      <c r="K1630" s="9">
        <f t="shared" si="81"/>
        <v>1</v>
      </c>
      <c r="L1630" t="s">
        <v>4305</v>
      </c>
      <c r="M1630" s="1" t="str">
        <f t="array" ref="M1630">INDEX($P$2:$P$34, MATCH(MIN(ABS($O$2:$O$34 - K1630)), ABS($O$2:$O$34 - K1630), 0))</f>
        <v>52 SEM</v>
      </c>
      <c r="N1630" s="19">
        <f t="shared" si="80"/>
        <v>3.3000000000000002E-2</v>
      </c>
    </row>
    <row r="1631" spans="1:14" x14ac:dyDescent="0.25">
      <c r="A1631" t="s">
        <v>4308</v>
      </c>
      <c r="B1631" t="s">
        <v>4309</v>
      </c>
      <c r="C1631" t="s">
        <v>4309</v>
      </c>
      <c r="D1631" s="7">
        <v>45565</v>
      </c>
      <c r="E1631" s="7">
        <v>45747</v>
      </c>
      <c r="F1631">
        <v>2.95</v>
      </c>
      <c r="G1631" t="s">
        <v>183</v>
      </c>
      <c r="H1631">
        <v>182</v>
      </c>
      <c r="I1631">
        <v>2.6020000000000001E-2</v>
      </c>
      <c r="J1631" s="8">
        <f t="shared" si="79"/>
        <v>3.4800000000000005E-3</v>
      </c>
      <c r="K1631" s="9">
        <f t="shared" si="81"/>
        <v>0.5</v>
      </c>
      <c r="L1631" t="s">
        <v>4305</v>
      </c>
      <c r="M1631" s="1" t="str">
        <f t="array" ref="M1631">INDEX($P$2:$P$34, MATCH(MIN(ABS($O$2:$O$34 - K1631)), ABS($O$2:$O$34 - K1631), 0))</f>
        <v>26 SEM</v>
      </c>
      <c r="N1631" s="19">
        <f t="shared" si="80"/>
        <v>2.9500000000000002E-2</v>
      </c>
    </row>
    <row r="1632" spans="1:14" x14ac:dyDescent="0.25">
      <c r="A1632" t="s">
        <v>4310</v>
      </c>
      <c r="B1632" t="s">
        <v>4311</v>
      </c>
      <c r="C1632" t="s">
        <v>4311</v>
      </c>
      <c r="D1632" s="7">
        <v>45566</v>
      </c>
      <c r="E1632" s="7">
        <v>47392</v>
      </c>
      <c r="F1632">
        <v>3.5</v>
      </c>
      <c r="G1632" t="s">
        <v>37</v>
      </c>
      <c r="H1632">
        <v>1826</v>
      </c>
      <c r="I1632">
        <v>2.8309999999999998E-2</v>
      </c>
      <c r="J1632" s="8">
        <f t="shared" si="79"/>
        <v>6.690000000000005E-3</v>
      </c>
      <c r="K1632" s="9">
        <f t="shared" si="81"/>
        <v>5</v>
      </c>
      <c r="L1632" t="s">
        <v>4312</v>
      </c>
      <c r="M1632" s="1" t="str">
        <f t="array" ref="M1632">INDEX($P$2:$P$34, MATCH(MIN(ABS($O$2:$O$34 - K1632)), ABS($O$2:$O$34 - K1632), 0))</f>
        <v>5 ANS</v>
      </c>
      <c r="N1632" s="19">
        <f t="shared" si="80"/>
        <v>3.5000000000000003E-2</v>
      </c>
    </row>
    <row r="1633" spans="1:14" x14ac:dyDescent="0.25">
      <c r="A1633" t="s">
        <v>4313</v>
      </c>
      <c r="B1633" t="s">
        <v>4314</v>
      </c>
      <c r="C1633" t="s">
        <v>4314</v>
      </c>
      <c r="D1633" s="7">
        <v>45566</v>
      </c>
      <c r="E1633" s="7">
        <v>46296</v>
      </c>
      <c r="F1633">
        <v>3.2</v>
      </c>
      <c r="G1633" t="s">
        <v>37</v>
      </c>
      <c r="H1633">
        <v>730</v>
      </c>
      <c r="I1633">
        <v>2.6749999999999999E-2</v>
      </c>
      <c r="J1633" s="8">
        <f t="shared" si="79"/>
        <v>5.2500000000000012E-3</v>
      </c>
      <c r="K1633" s="9">
        <f t="shared" si="81"/>
        <v>2</v>
      </c>
      <c r="L1633" t="s">
        <v>4312</v>
      </c>
      <c r="M1633" s="1" t="str">
        <f t="array" ref="M1633">INDEX($P$2:$P$34, MATCH(MIN(ABS($O$2:$O$34 - K1633)), ABS($O$2:$O$34 - K1633), 0))</f>
        <v>2 ANS</v>
      </c>
      <c r="N1633" s="19">
        <f t="shared" si="80"/>
        <v>3.2000000000000001E-2</v>
      </c>
    </row>
    <row r="1634" spans="1:14" x14ac:dyDescent="0.25">
      <c r="A1634" t="s">
        <v>4315</v>
      </c>
      <c r="B1634" t="s">
        <v>4316</v>
      </c>
      <c r="C1634" t="s">
        <v>4316</v>
      </c>
      <c r="D1634" s="7">
        <v>45566</v>
      </c>
      <c r="E1634" s="7">
        <v>45931</v>
      </c>
      <c r="F1634">
        <v>2.8</v>
      </c>
      <c r="G1634" t="s">
        <v>95</v>
      </c>
      <c r="H1634">
        <v>365</v>
      </c>
      <c r="I1634">
        <v>2.6120000000000001E-2</v>
      </c>
      <c r="J1634" s="8">
        <f t="shared" si="79"/>
        <v>1.8799999999999963E-3</v>
      </c>
      <c r="K1634" s="9">
        <f t="shared" si="81"/>
        <v>1</v>
      </c>
      <c r="L1634" t="s">
        <v>4312</v>
      </c>
      <c r="M1634" s="1" t="str">
        <f t="array" ref="M1634">INDEX($P$2:$P$34, MATCH(MIN(ABS($O$2:$O$34 - K1634)), ABS($O$2:$O$34 - K1634), 0))</f>
        <v>52 SEM</v>
      </c>
      <c r="N1634" s="19">
        <f t="shared" si="80"/>
        <v>2.7999999999999997E-2</v>
      </c>
    </row>
    <row r="1635" spans="1:14" x14ac:dyDescent="0.25">
      <c r="A1635" t="s">
        <v>4317</v>
      </c>
      <c r="B1635" t="s">
        <v>4318</v>
      </c>
      <c r="C1635" t="s">
        <v>4318</v>
      </c>
      <c r="D1635" s="7">
        <v>45569</v>
      </c>
      <c r="E1635" s="7">
        <v>45717</v>
      </c>
      <c r="F1635">
        <v>2.7</v>
      </c>
      <c r="G1635" t="s">
        <v>95</v>
      </c>
      <c r="H1635">
        <v>148</v>
      </c>
      <c r="I1635">
        <v>2.7150000000000001E-2</v>
      </c>
      <c r="J1635" s="8">
        <f t="shared" si="79"/>
        <v>-1.4999999999999736E-4</v>
      </c>
      <c r="K1635" s="9">
        <f t="shared" si="81"/>
        <v>0.41</v>
      </c>
      <c r="L1635" t="s">
        <v>4319</v>
      </c>
      <c r="M1635" s="1" t="str">
        <f t="array" ref="M1635">INDEX($P$2:$P$34, MATCH(MIN(ABS($O$2:$O$34 - K1635)), ABS($O$2:$O$34 - K1635), 0))</f>
        <v>26 SEM</v>
      </c>
      <c r="N1635" s="19">
        <f t="shared" si="80"/>
        <v>2.7000000000000003E-2</v>
      </c>
    </row>
    <row r="1636" spans="1:14" x14ac:dyDescent="0.25">
      <c r="A1636" t="s">
        <v>4320</v>
      </c>
      <c r="B1636" t="s">
        <v>4321</v>
      </c>
      <c r="C1636" t="s">
        <v>4321</v>
      </c>
      <c r="D1636" s="7">
        <v>45573</v>
      </c>
      <c r="E1636" s="7">
        <v>45939</v>
      </c>
      <c r="F1636">
        <v>3</v>
      </c>
      <c r="G1636" t="s">
        <v>41</v>
      </c>
      <c r="H1636">
        <v>366</v>
      </c>
      <c r="I1636">
        <v>2.76E-2</v>
      </c>
      <c r="J1636" s="8">
        <f t="shared" si="79"/>
        <v>2.3999999999999994E-3</v>
      </c>
      <c r="K1636" s="9">
        <f t="shared" si="81"/>
        <v>1</v>
      </c>
      <c r="L1636" t="s">
        <v>4322</v>
      </c>
      <c r="M1636" s="1" t="str">
        <f t="array" ref="M1636">INDEX($P$2:$P$34, MATCH(MIN(ABS($O$2:$O$34 - K1636)), ABS($O$2:$O$34 - K1636), 0))</f>
        <v>52 SEM</v>
      </c>
      <c r="N1636" s="19">
        <f t="shared" si="80"/>
        <v>0.03</v>
      </c>
    </row>
    <row r="1637" spans="1:14" x14ac:dyDescent="0.25">
      <c r="A1637" t="s">
        <v>4323</v>
      </c>
      <c r="B1637" t="s">
        <v>4324</v>
      </c>
      <c r="C1637" t="s">
        <v>4324</v>
      </c>
      <c r="D1637" s="7">
        <v>45574</v>
      </c>
      <c r="E1637" s="7">
        <v>45756</v>
      </c>
      <c r="F1637">
        <v>2.7</v>
      </c>
      <c r="G1637" t="s">
        <v>95</v>
      </c>
      <c r="H1637">
        <v>182</v>
      </c>
      <c r="I1637">
        <v>2.6550000000000001E-2</v>
      </c>
      <c r="J1637" s="8">
        <f t="shared" si="79"/>
        <v>4.5000000000000248E-4</v>
      </c>
      <c r="K1637" s="9">
        <f t="shared" si="81"/>
        <v>0.5</v>
      </c>
      <c r="L1637" t="s">
        <v>4325</v>
      </c>
      <c r="M1637" s="1" t="str">
        <f t="array" ref="M1637">INDEX($P$2:$P$34, MATCH(MIN(ABS($O$2:$O$34 - K1637)), ABS($O$2:$O$34 - K1637), 0))</f>
        <v>26 SEM</v>
      </c>
      <c r="N1637" s="19">
        <f t="shared" si="80"/>
        <v>2.7000000000000003E-2</v>
      </c>
    </row>
    <row r="1638" spans="1:14" x14ac:dyDescent="0.25">
      <c r="A1638" t="s">
        <v>4326</v>
      </c>
      <c r="B1638" t="s">
        <v>4327</v>
      </c>
      <c r="C1638" t="s">
        <v>4327</v>
      </c>
      <c r="D1638" s="7">
        <v>45575</v>
      </c>
      <c r="E1638" s="7">
        <v>47036</v>
      </c>
      <c r="F1638">
        <v>3.39</v>
      </c>
      <c r="G1638" t="s">
        <v>85</v>
      </c>
      <c r="H1638">
        <v>1461</v>
      </c>
      <c r="I1638">
        <v>2.9360000000000001E-2</v>
      </c>
      <c r="J1638" s="8">
        <f t="shared" si="79"/>
        <v>4.5399999999999989E-3</v>
      </c>
      <c r="K1638" s="9">
        <f t="shared" si="81"/>
        <v>4</v>
      </c>
      <c r="L1638" t="s">
        <v>4328</v>
      </c>
      <c r="M1638" s="1" t="str">
        <f t="array" ref="M1638">INDEX($P$2:$P$34, MATCH(MIN(ABS($O$2:$O$34 - K1638)), ABS($O$2:$O$34 - K1638), 0))</f>
        <v>4 ANS</v>
      </c>
      <c r="N1638" s="19">
        <f t="shared" si="80"/>
        <v>3.39E-2</v>
      </c>
    </row>
    <row r="1639" spans="1:14" x14ac:dyDescent="0.25">
      <c r="A1639" t="s">
        <v>4329</v>
      </c>
      <c r="B1639" t="s">
        <v>4330</v>
      </c>
      <c r="C1639" t="s">
        <v>4330</v>
      </c>
      <c r="D1639" s="7">
        <v>45575</v>
      </c>
      <c r="E1639" s="7">
        <v>47036</v>
      </c>
      <c r="F1639">
        <v>3.39</v>
      </c>
      <c r="G1639" t="s">
        <v>85</v>
      </c>
      <c r="H1639">
        <v>1461</v>
      </c>
      <c r="I1639">
        <v>2.9360000000000001E-2</v>
      </c>
      <c r="J1639" s="8">
        <f t="shared" si="79"/>
        <v>4.5399999999999989E-3</v>
      </c>
      <c r="K1639" s="9">
        <f t="shared" si="81"/>
        <v>4</v>
      </c>
      <c r="L1639" t="s">
        <v>4328</v>
      </c>
      <c r="M1639" s="1" t="str">
        <f t="array" ref="M1639">INDEX($P$2:$P$34, MATCH(MIN(ABS($O$2:$O$34 - K1639)), ABS($O$2:$O$34 - K1639), 0))</f>
        <v>4 ANS</v>
      </c>
      <c r="N1639" s="19">
        <f t="shared" si="80"/>
        <v>3.39E-2</v>
      </c>
    </row>
    <row r="1640" spans="1:14" x14ac:dyDescent="0.25">
      <c r="A1640" t="s">
        <v>4331</v>
      </c>
      <c r="B1640" t="s">
        <v>4332</v>
      </c>
      <c r="C1640" t="s">
        <v>4332</v>
      </c>
      <c r="D1640" s="7">
        <v>45575</v>
      </c>
      <c r="E1640" s="7">
        <v>45940</v>
      </c>
      <c r="F1640">
        <v>2.9</v>
      </c>
      <c r="G1640" t="s">
        <v>41</v>
      </c>
      <c r="H1640">
        <v>365</v>
      </c>
      <c r="I1640">
        <v>2.76E-2</v>
      </c>
      <c r="J1640" s="8">
        <f t="shared" si="79"/>
        <v>1.3999999999999985E-3</v>
      </c>
      <c r="K1640" s="9">
        <f t="shared" si="81"/>
        <v>1</v>
      </c>
      <c r="L1640" t="s">
        <v>4328</v>
      </c>
      <c r="M1640" s="1" t="str">
        <f t="array" ref="M1640">INDEX($P$2:$P$34, MATCH(MIN(ABS($O$2:$O$34 - K1640)), ABS($O$2:$O$34 - K1640), 0))</f>
        <v>52 SEM</v>
      </c>
      <c r="N1640" s="19">
        <f t="shared" si="80"/>
        <v>2.8999999999999998E-2</v>
      </c>
    </row>
    <row r="1641" spans="1:14" x14ac:dyDescent="0.25">
      <c r="A1641" t="s">
        <v>4333</v>
      </c>
      <c r="B1641" t="s">
        <v>4334</v>
      </c>
      <c r="C1641" t="s">
        <v>4334</v>
      </c>
      <c r="D1641" s="7">
        <v>45575</v>
      </c>
      <c r="E1641" s="7">
        <v>45939</v>
      </c>
      <c r="F1641">
        <v>3.1</v>
      </c>
      <c r="G1641" t="s">
        <v>54</v>
      </c>
      <c r="H1641">
        <v>364</v>
      </c>
      <c r="I1641">
        <v>2.76E-2</v>
      </c>
      <c r="J1641" s="8">
        <f t="shared" si="79"/>
        <v>3.4000000000000002E-3</v>
      </c>
      <c r="K1641" s="9">
        <f t="shared" si="81"/>
        <v>1</v>
      </c>
      <c r="L1641" t="s">
        <v>4328</v>
      </c>
      <c r="M1641" s="1" t="str">
        <f t="array" ref="M1641">INDEX($P$2:$P$34, MATCH(MIN(ABS($O$2:$O$34 - K1641)), ABS($O$2:$O$34 - K1641), 0))</f>
        <v>52 SEM</v>
      </c>
      <c r="N1641" s="19">
        <f t="shared" si="80"/>
        <v>3.1E-2</v>
      </c>
    </row>
    <row r="1642" spans="1:14" x14ac:dyDescent="0.25">
      <c r="A1642" t="s">
        <v>4335</v>
      </c>
      <c r="B1642" t="s">
        <v>4336</v>
      </c>
      <c r="C1642" t="s">
        <v>4336</v>
      </c>
      <c r="D1642" s="7">
        <v>45575</v>
      </c>
      <c r="E1642" s="7">
        <v>45757</v>
      </c>
      <c r="F1642">
        <v>2.93</v>
      </c>
      <c r="G1642" t="s">
        <v>54</v>
      </c>
      <c r="H1642">
        <v>182</v>
      </c>
      <c r="I1642">
        <v>2.7320000000000001E-2</v>
      </c>
      <c r="J1642" s="8">
        <f t="shared" si="79"/>
        <v>1.9800000000000026E-3</v>
      </c>
      <c r="K1642" s="9">
        <f t="shared" si="81"/>
        <v>0.5</v>
      </c>
      <c r="L1642" t="s">
        <v>4328</v>
      </c>
      <c r="M1642" s="1" t="str">
        <f t="array" ref="M1642">INDEX($P$2:$P$34, MATCH(MIN(ABS($O$2:$O$34 - K1642)), ABS($O$2:$O$34 - K1642), 0))</f>
        <v>26 SEM</v>
      </c>
      <c r="N1642" s="19">
        <f t="shared" si="80"/>
        <v>2.9300000000000003E-2</v>
      </c>
    </row>
    <row r="1643" spans="1:14" x14ac:dyDescent="0.25">
      <c r="A1643" t="s">
        <v>4337</v>
      </c>
      <c r="B1643" t="s">
        <v>4338</v>
      </c>
      <c r="C1643" t="s">
        <v>4338</v>
      </c>
      <c r="D1643" s="7">
        <v>45576</v>
      </c>
      <c r="E1643" s="7">
        <v>47402</v>
      </c>
      <c r="F1643">
        <v>3.5</v>
      </c>
      <c r="G1643" t="s">
        <v>95</v>
      </c>
      <c r="H1643">
        <v>1826</v>
      </c>
      <c r="I1643">
        <v>2.9929999999999998E-2</v>
      </c>
      <c r="J1643" s="8">
        <f t="shared" si="79"/>
        <v>5.0700000000000051E-3</v>
      </c>
      <c r="K1643" s="9">
        <f t="shared" si="81"/>
        <v>5</v>
      </c>
      <c r="L1643" t="s">
        <v>4339</v>
      </c>
      <c r="M1643" s="1" t="str">
        <f t="array" ref="M1643">INDEX($P$2:$P$34, MATCH(MIN(ABS($O$2:$O$34 - K1643)), ABS($O$2:$O$34 - K1643), 0))</f>
        <v>5 ANS</v>
      </c>
      <c r="N1643" s="19">
        <f t="shared" si="80"/>
        <v>3.5000000000000003E-2</v>
      </c>
    </row>
    <row r="1644" spans="1:14" x14ac:dyDescent="0.25">
      <c r="A1644" t="s">
        <v>4340</v>
      </c>
      <c r="B1644" t="s">
        <v>4341</v>
      </c>
      <c r="C1644" t="s">
        <v>4341</v>
      </c>
      <c r="D1644" s="7">
        <v>45579</v>
      </c>
      <c r="E1644" s="7">
        <v>45944</v>
      </c>
      <c r="F1644">
        <v>2.8</v>
      </c>
      <c r="G1644" t="s">
        <v>95</v>
      </c>
      <c r="H1644">
        <v>365</v>
      </c>
      <c r="I1644">
        <v>2.7519999999999999E-2</v>
      </c>
      <c r="J1644" s="8">
        <f t="shared" si="79"/>
        <v>4.7999999999999779E-4</v>
      </c>
      <c r="K1644" s="9">
        <f t="shared" si="81"/>
        <v>1</v>
      </c>
      <c r="L1644" t="s">
        <v>4342</v>
      </c>
      <c r="M1644" s="1" t="str">
        <f t="array" ref="M1644">INDEX($P$2:$P$34, MATCH(MIN(ABS($O$2:$O$34 - K1644)), ABS($O$2:$O$34 - K1644), 0))</f>
        <v>52 SEM</v>
      </c>
      <c r="N1644" s="19">
        <f t="shared" si="80"/>
        <v>2.7999999999999997E-2</v>
      </c>
    </row>
    <row r="1645" spans="1:14" x14ac:dyDescent="0.25">
      <c r="A1645" t="s">
        <v>4343</v>
      </c>
      <c r="B1645" t="s">
        <v>4344</v>
      </c>
      <c r="C1645" t="s">
        <v>4344</v>
      </c>
      <c r="D1645" s="7">
        <v>45583</v>
      </c>
      <c r="E1645" s="7">
        <v>46129</v>
      </c>
      <c r="F1645">
        <v>3.16</v>
      </c>
      <c r="G1645" t="s">
        <v>54</v>
      </c>
      <c r="H1645">
        <v>546</v>
      </c>
      <c r="I1645">
        <v>2.8150000000000001E-2</v>
      </c>
      <c r="J1645" s="8">
        <f t="shared" si="79"/>
        <v>3.4500000000000017E-3</v>
      </c>
      <c r="K1645" s="9">
        <f t="shared" si="81"/>
        <v>1</v>
      </c>
      <c r="L1645" t="s">
        <v>4345</v>
      </c>
      <c r="M1645" s="1" t="str">
        <f t="array" ref="M1645">INDEX($P$2:$P$34, MATCH(MIN(ABS($O$2:$O$34 - K1645)), ABS($O$2:$O$34 - K1645), 0))</f>
        <v>52 SEM</v>
      </c>
      <c r="N1645" s="19">
        <f t="shared" si="80"/>
        <v>3.1600000000000003E-2</v>
      </c>
    </row>
    <row r="1646" spans="1:14" x14ac:dyDescent="0.25">
      <c r="A1646" t="s">
        <v>4346</v>
      </c>
      <c r="B1646" t="s">
        <v>4347</v>
      </c>
      <c r="C1646" t="s">
        <v>4347</v>
      </c>
      <c r="D1646" s="7">
        <v>45586</v>
      </c>
      <c r="E1646" s="7">
        <v>46316</v>
      </c>
      <c r="F1646">
        <v>3.34</v>
      </c>
      <c r="G1646" t="s">
        <v>173</v>
      </c>
      <c r="H1646">
        <v>730</v>
      </c>
      <c r="I1646">
        <v>2.8340000000000001E-2</v>
      </c>
      <c r="J1646" s="8">
        <f t="shared" si="79"/>
        <v>5.0599999999999985E-3</v>
      </c>
      <c r="K1646" s="9">
        <f t="shared" si="81"/>
        <v>2</v>
      </c>
      <c r="L1646" t="s">
        <v>4348</v>
      </c>
      <c r="M1646" s="1" t="str">
        <f t="array" ref="M1646">INDEX($P$2:$P$34, MATCH(MIN(ABS($O$2:$O$34 - K1646)), ABS($O$2:$O$34 - K1646), 0))</f>
        <v>2 ANS</v>
      </c>
      <c r="N1646" s="19">
        <f t="shared" si="80"/>
        <v>3.3399999999999999E-2</v>
      </c>
    </row>
    <row r="1647" spans="1:14" x14ac:dyDescent="0.25">
      <c r="A1647" t="s">
        <v>4349</v>
      </c>
      <c r="B1647" t="s">
        <v>4350</v>
      </c>
      <c r="C1647" t="s">
        <v>4350</v>
      </c>
      <c r="D1647" s="7">
        <v>45587</v>
      </c>
      <c r="E1647" s="7">
        <v>45769</v>
      </c>
      <c r="F1647">
        <v>2.7</v>
      </c>
      <c r="G1647" t="s">
        <v>95</v>
      </c>
      <c r="H1647">
        <v>182</v>
      </c>
      <c r="I1647">
        <v>2.7709999999999999E-2</v>
      </c>
      <c r="J1647" s="8">
        <f t="shared" si="79"/>
        <v>-7.0999999999999536E-4</v>
      </c>
      <c r="K1647" s="9">
        <f t="shared" si="81"/>
        <v>0.5</v>
      </c>
      <c r="L1647" t="s">
        <v>4351</v>
      </c>
      <c r="M1647" s="1" t="str">
        <f t="array" ref="M1647">INDEX($P$2:$P$34, MATCH(MIN(ABS($O$2:$O$34 - K1647)), ABS($O$2:$O$34 - K1647), 0))</f>
        <v>26 SEM</v>
      </c>
      <c r="N1647" s="19">
        <f t="shared" si="80"/>
        <v>2.7000000000000003E-2</v>
      </c>
    </row>
    <row r="1648" spans="1:14" x14ac:dyDescent="0.25">
      <c r="A1648" t="s">
        <v>4352</v>
      </c>
      <c r="B1648" t="s">
        <v>4353</v>
      </c>
      <c r="C1648" t="s">
        <v>4353</v>
      </c>
      <c r="D1648" s="7">
        <v>45587</v>
      </c>
      <c r="E1648" s="7">
        <v>45678</v>
      </c>
      <c r="F1648">
        <v>2.5</v>
      </c>
      <c r="G1648" t="s">
        <v>95</v>
      </c>
      <c r="H1648">
        <v>91</v>
      </c>
      <c r="I1648">
        <v>2.742E-2</v>
      </c>
      <c r="J1648" s="8">
        <f t="shared" si="79"/>
        <v>-2.4199999999999985E-3</v>
      </c>
      <c r="K1648" s="9">
        <f t="shared" si="81"/>
        <v>0.25</v>
      </c>
      <c r="L1648" t="s">
        <v>4351</v>
      </c>
      <c r="M1648" s="1" t="str">
        <f t="array" ref="M1648">INDEX($P$2:$P$34, MATCH(MIN(ABS($O$2:$O$34 - K1648)), ABS($O$2:$O$34 - K1648), 0))</f>
        <v>13 SEM</v>
      </c>
      <c r="N1648" s="19">
        <f t="shared" si="80"/>
        <v>2.5000000000000001E-2</v>
      </c>
    </row>
    <row r="1649" spans="1:14" x14ac:dyDescent="0.25">
      <c r="A1649" t="s">
        <v>4354</v>
      </c>
      <c r="B1649" t="s">
        <v>4355</v>
      </c>
      <c r="C1649" t="s">
        <v>4355</v>
      </c>
      <c r="D1649" s="7">
        <v>45589</v>
      </c>
      <c r="E1649" s="7">
        <v>46319</v>
      </c>
      <c r="F1649">
        <v>2.95</v>
      </c>
      <c r="G1649" t="s">
        <v>95</v>
      </c>
      <c r="H1649">
        <v>730</v>
      </c>
      <c r="I1649">
        <v>2.81E-2</v>
      </c>
      <c r="J1649" s="8">
        <f t="shared" si="79"/>
        <v>1.4000000000000019E-3</v>
      </c>
      <c r="K1649" s="9">
        <f t="shared" si="81"/>
        <v>2</v>
      </c>
      <c r="L1649" t="s">
        <v>4356</v>
      </c>
      <c r="M1649" s="1" t="str">
        <f t="array" ref="M1649">INDEX($P$2:$P$34, MATCH(MIN(ABS($O$2:$O$34 - K1649)), ABS($O$2:$O$34 - K1649), 0))</f>
        <v>2 ANS</v>
      </c>
      <c r="N1649" s="19">
        <f t="shared" si="80"/>
        <v>2.9500000000000002E-2</v>
      </c>
    </row>
    <row r="1650" spans="1:14" x14ac:dyDescent="0.25">
      <c r="A1650" t="s">
        <v>4357</v>
      </c>
      <c r="B1650" t="s">
        <v>4358</v>
      </c>
      <c r="C1650" t="s">
        <v>4358</v>
      </c>
      <c r="D1650" s="7">
        <v>45589</v>
      </c>
      <c r="E1650" s="7">
        <v>45772</v>
      </c>
      <c r="F1650">
        <v>2.94</v>
      </c>
      <c r="G1650" t="s">
        <v>106</v>
      </c>
      <c r="H1650">
        <v>183</v>
      </c>
      <c r="I1650">
        <v>2.7650000000000001E-2</v>
      </c>
      <c r="J1650" s="8">
        <f t="shared" si="79"/>
        <v>1.7499999999999981E-3</v>
      </c>
      <c r="K1650" s="9">
        <f t="shared" si="81"/>
        <v>0.5</v>
      </c>
      <c r="L1650" t="s">
        <v>4356</v>
      </c>
      <c r="M1650" s="1" t="str">
        <f t="array" ref="M1650">INDEX($P$2:$P$34, MATCH(MIN(ABS($O$2:$O$34 - K1650)), ABS($O$2:$O$34 - K1650), 0))</f>
        <v>26 SEM</v>
      </c>
      <c r="N1650" s="19">
        <f t="shared" si="80"/>
        <v>2.9399999999999999E-2</v>
      </c>
    </row>
    <row r="1651" spans="1:14" x14ac:dyDescent="0.25">
      <c r="A1651" t="s">
        <v>4359</v>
      </c>
      <c r="B1651" t="s">
        <v>4360</v>
      </c>
      <c r="C1651" t="s">
        <v>4360</v>
      </c>
      <c r="D1651" s="7">
        <v>45595</v>
      </c>
      <c r="E1651" s="7">
        <v>47421</v>
      </c>
      <c r="F1651">
        <v>3.25</v>
      </c>
      <c r="G1651" t="s">
        <v>95</v>
      </c>
      <c r="H1651">
        <v>1826</v>
      </c>
      <c r="I1651">
        <v>2.9530000000000001E-2</v>
      </c>
      <c r="J1651" s="8">
        <f t="shared" si="79"/>
        <v>2.9700000000000004E-3</v>
      </c>
      <c r="K1651" s="9">
        <f t="shared" si="81"/>
        <v>5</v>
      </c>
      <c r="L1651" t="s">
        <v>4361</v>
      </c>
      <c r="M1651" s="1" t="str">
        <f t="array" ref="M1651">INDEX($P$2:$P$34, MATCH(MIN(ABS($O$2:$O$34 - K1651)), ABS($O$2:$O$34 - K1651), 0))</f>
        <v>5 ANS</v>
      </c>
      <c r="N1651" s="19">
        <f t="shared" si="80"/>
        <v>3.2500000000000001E-2</v>
      </c>
    </row>
    <row r="1652" spans="1:14" x14ac:dyDescent="0.25">
      <c r="A1652" t="s">
        <v>4362</v>
      </c>
      <c r="B1652" t="s">
        <v>4363</v>
      </c>
      <c r="C1652" t="s">
        <v>4363</v>
      </c>
      <c r="D1652" s="7">
        <v>45595</v>
      </c>
      <c r="E1652" s="7">
        <v>46692</v>
      </c>
      <c r="F1652">
        <v>3.33</v>
      </c>
      <c r="G1652" t="s">
        <v>264</v>
      </c>
      <c r="H1652">
        <v>1097</v>
      </c>
      <c r="I1652">
        <v>2.836E-2</v>
      </c>
      <c r="J1652" s="8">
        <f t="shared" si="79"/>
        <v>4.9400000000000034E-3</v>
      </c>
      <c r="K1652" s="9">
        <f t="shared" si="81"/>
        <v>3</v>
      </c>
      <c r="L1652" t="s">
        <v>4361</v>
      </c>
      <c r="M1652" s="1" t="str">
        <f t="array" ref="M1652">INDEX($P$2:$P$34, MATCH(MIN(ABS($O$2:$O$34 - K1652)), ABS($O$2:$O$34 - K1652), 0))</f>
        <v>3 ANS</v>
      </c>
      <c r="N1652" s="19">
        <f t="shared" si="80"/>
        <v>3.3300000000000003E-2</v>
      </c>
    </row>
    <row r="1653" spans="1:14" x14ac:dyDescent="0.25">
      <c r="A1653" t="s">
        <v>4364</v>
      </c>
      <c r="B1653" t="s">
        <v>4365</v>
      </c>
      <c r="C1653" t="s">
        <v>4365</v>
      </c>
      <c r="D1653" s="7">
        <v>45595</v>
      </c>
      <c r="E1653" s="7">
        <v>45961</v>
      </c>
      <c r="F1653">
        <v>2.9</v>
      </c>
      <c r="G1653" t="s">
        <v>41</v>
      </c>
      <c r="H1653">
        <v>366</v>
      </c>
      <c r="I1653">
        <v>2.6980000000000001E-2</v>
      </c>
      <c r="J1653" s="8">
        <f t="shared" si="79"/>
        <v>2.0199999999999975E-3</v>
      </c>
      <c r="K1653" s="9">
        <f t="shared" si="81"/>
        <v>1</v>
      </c>
      <c r="L1653" t="s">
        <v>4361</v>
      </c>
      <c r="M1653" s="1" t="str">
        <f t="array" ref="M1653">INDEX($P$2:$P$34, MATCH(MIN(ABS($O$2:$O$34 - K1653)), ABS($O$2:$O$34 - K1653), 0))</f>
        <v>52 SEM</v>
      </c>
      <c r="N1653" s="19">
        <f t="shared" si="80"/>
        <v>2.8999999999999998E-2</v>
      </c>
    </row>
    <row r="1654" spans="1:14" x14ac:dyDescent="0.25">
      <c r="A1654" t="s">
        <v>4366</v>
      </c>
      <c r="B1654" t="s">
        <v>4367</v>
      </c>
      <c r="C1654" t="s">
        <v>4367</v>
      </c>
      <c r="D1654" s="7">
        <v>45595</v>
      </c>
      <c r="E1654" s="7">
        <v>45838</v>
      </c>
      <c r="F1654">
        <v>4.7300000000000004</v>
      </c>
      <c r="G1654" t="s">
        <v>142</v>
      </c>
      <c r="H1654">
        <v>243</v>
      </c>
      <c r="I1654">
        <v>2.7150000000000001E-2</v>
      </c>
      <c r="J1654" s="8">
        <f t="shared" si="79"/>
        <v>2.0150000000000001E-2</v>
      </c>
      <c r="K1654" s="9">
        <f t="shared" si="81"/>
        <v>0.67</v>
      </c>
      <c r="L1654" t="s">
        <v>4361</v>
      </c>
      <c r="M1654" s="1" t="str">
        <f t="array" ref="M1654">INDEX($P$2:$P$34, MATCH(MIN(ABS($O$2:$O$34 - K1654)), ABS($O$2:$O$34 - K1654), 0))</f>
        <v>26 SEM</v>
      </c>
      <c r="N1654" s="19">
        <f t="shared" si="80"/>
        <v>4.7300000000000002E-2</v>
      </c>
    </row>
    <row r="1655" spans="1:14" x14ac:dyDescent="0.25">
      <c r="A1655" t="s">
        <v>4368</v>
      </c>
      <c r="B1655" t="s">
        <v>4369</v>
      </c>
      <c r="C1655" t="s">
        <v>4369</v>
      </c>
      <c r="D1655" s="7">
        <v>45595</v>
      </c>
      <c r="E1655" s="7">
        <v>45686</v>
      </c>
      <c r="F1655">
        <v>2.94</v>
      </c>
      <c r="G1655" t="s">
        <v>183</v>
      </c>
      <c r="H1655">
        <v>91</v>
      </c>
      <c r="I1655">
        <v>2.3900000000000001E-2</v>
      </c>
      <c r="J1655" s="8">
        <f t="shared" si="79"/>
        <v>5.4999999999999979E-3</v>
      </c>
      <c r="K1655" s="9">
        <f t="shared" si="81"/>
        <v>0.25</v>
      </c>
      <c r="L1655" t="s">
        <v>4361</v>
      </c>
      <c r="M1655" s="1" t="str">
        <f t="array" ref="M1655">INDEX($P$2:$P$34, MATCH(MIN(ABS($O$2:$O$34 - K1655)), ABS($O$2:$O$34 - K1655), 0))</f>
        <v>13 SEM</v>
      </c>
      <c r="N1655" s="19">
        <f t="shared" si="80"/>
        <v>2.9399999999999999E-2</v>
      </c>
    </row>
    <row r="1656" spans="1:14" x14ac:dyDescent="0.25">
      <c r="A1656" t="s">
        <v>4370</v>
      </c>
      <c r="B1656" t="s">
        <v>4371</v>
      </c>
      <c r="C1656" t="s">
        <v>4371</v>
      </c>
      <c r="D1656" s="7">
        <v>45596</v>
      </c>
      <c r="E1656" s="7">
        <v>46142</v>
      </c>
      <c r="F1656">
        <v>3.03</v>
      </c>
      <c r="G1656" t="s">
        <v>118</v>
      </c>
      <c r="H1656">
        <v>546</v>
      </c>
      <c r="I1656">
        <v>2.751E-2</v>
      </c>
      <c r="J1656" s="8">
        <f t="shared" si="79"/>
        <v>2.7899999999999973E-3</v>
      </c>
      <c r="K1656" s="9">
        <f t="shared" si="81"/>
        <v>1</v>
      </c>
      <c r="L1656" t="s">
        <v>4372</v>
      </c>
      <c r="M1656" s="1" t="str">
        <f t="array" ref="M1656">INDEX($P$2:$P$34, MATCH(MIN(ABS($O$2:$O$34 - K1656)), ABS($O$2:$O$34 - K1656), 0))</f>
        <v>52 SEM</v>
      </c>
      <c r="N1656" s="19">
        <f t="shared" si="80"/>
        <v>3.0299999999999997E-2</v>
      </c>
    </row>
    <row r="1657" spans="1:14" x14ac:dyDescent="0.25">
      <c r="A1657" t="s">
        <v>4373</v>
      </c>
      <c r="B1657" t="s">
        <v>4374</v>
      </c>
      <c r="C1657" t="s">
        <v>4374</v>
      </c>
      <c r="D1657" s="7">
        <v>45596</v>
      </c>
      <c r="E1657" s="7">
        <v>45961</v>
      </c>
      <c r="F1657">
        <v>2.95</v>
      </c>
      <c r="G1657" t="s">
        <v>118</v>
      </c>
      <c r="H1657">
        <v>365</v>
      </c>
      <c r="I1657">
        <v>2.6980000000000001E-2</v>
      </c>
      <c r="J1657" s="8">
        <f t="shared" si="79"/>
        <v>2.5200000000000014E-3</v>
      </c>
      <c r="K1657" s="9">
        <f t="shared" si="81"/>
        <v>1</v>
      </c>
      <c r="L1657" t="s">
        <v>4372</v>
      </c>
      <c r="M1657" s="1" t="str">
        <f t="array" ref="M1657">INDEX($P$2:$P$34, MATCH(MIN(ABS($O$2:$O$34 - K1657)), ABS($O$2:$O$34 - K1657), 0))</f>
        <v>52 SEM</v>
      </c>
      <c r="N1657" s="19">
        <f t="shared" si="80"/>
        <v>2.9500000000000002E-2</v>
      </c>
    </row>
    <row r="1658" spans="1:14" x14ac:dyDescent="0.25">
      <c r="A1658" t="s">
        <v>4375</v>
      </c>
      <c r="B1658" t="s">
        <v>4376</v>
      </c>
      <c r="C1658" t="s">
        <v>4376</v>
      </c>
      <c r="D1658" s="7">
        <v>45596</v>
      </c>
      <c r="E1658" s="7">
        <v>45961</v>
      </c>
      <c r="F1658">
        <v>2.8</v>
      </c>
      <c r="G1658" t="s">
        <v>95</v>
      </c>
      <c r="H1658">
        <v>365</v>
      </c>
      <c r="I1658">
        <v>2.6980000000000001E-2</v>
      </c>
      <c r="J1658" s="8">
        <f t="shared" si="79"/>
        <v>1.0199999999999966E-3</v>
      </c>
      <c r="K1658" s="9">
        <f t="shared" si="81"/>
        <v>1</v>
      </c>
      <c r="L1658" t="s">
        <v>4372</v>
      </c>
      <c r="M1658" s="1" t="str">
        <f t="array" ref="M1658">INDEX($P$2:$P$34, MATCH(MIN(ABS($O$2:$O$34 - K1658)), ABS($O$2:$O$34 - K1658), 0))</f>
        <v>52 SEM</v>
      </c>
      <c r="N1658" s="19">
        <f t="shared" si="80"/>
        <v>2.7999999999999997E-2</v>
      </c>
    </row>
    <row r="1659" spans="1:14" x14ac:dyDescent="0.25">
      <c r="A1659" t="s">
        <v>4377</v>
      </c>
      <c r="B1659" t="s">
        <v>4378</v>
      </c>
      <c r="C1659" t="s">
        <v>4378</v>
      </c>
      <c r="D1659" s="7">
        <v>45596</v>
      </c>
      <c r="E1659" s="7">
        <v>45869</v>
      </c>
      <c r="F1659">
        <v>3.03</v>
      </c>
      <c r="G1659" t="s">
        <v>183</v>
      </c>
      <c r="H1659">
        <v>273</v>
      </c>
      <c r="I1659">
        <v>2.7109999999999999E-2</v>
      </c>
      <c r="J1659" s="8">
        <f t="shared" si="79"/>
        <v>3.1899999999999984E-3</v>
      </c>
      <c r="K1659" s="9">
        <f t="shared" si="81"/>
        <v>0.75</v>
      </c>
      <c r="L1659" t="s">
        <v>4372</v>
      </c>
      <c r="M1659" s="1" t="str">
        <f t="array" ref="M1659">INDEX($P$2:$P$34, MATCH(MIN(ABS($O$2:$O$34 - K1659)), ABS($O$2:$O$34 - K1659), 0))</f>
        <v>26 SEM</v>
      </c>
      <c r="N1659" s="19">
        <f t="shared" si="80"/>
        <v>3.0299999999999997E-2</v>
      </c>
    </row>
    <row r="1660" spans="1:14" x14ac:dyDescent="0.25">
      <c r="A1660" t="s">
        <v>4379</v>
      </c>
      <c r="B1660" t="s">
        <v>4380</v>
      </c>
      <c r="C1660" t="s">
        <v>4380</v>
      </c>
      <c r="D1660" s="7">
        <v>45596</v>
      </c>
      <c r="E1660" s="7">
        <v>45779</v>
      </c>
      <c r="F1660">
        <v>2.96</v>
      </c>
      <c r="G1660" t="s">
        <v>183</v>
      </c>
      <c r="H1660">
        <v>183</v>
      </c>
      <c r="I1660">
        <v>2.7130000000000001E-2</v>
      </c>
      <c r="J1660" s="8">
        <f t="shared" si="79"/>
        <v>2.47E-3</v>
      </c>
      <c r="K1660" s="9">
        <f t="shared" si="81"/>
        <v>0.5</v>
      </c>
      <c r="L1660" t="s">
        <v>4372</v>
      </c>
      <c r="M1660" s="1" t="str">
        <f t="array" ref="M1660">INDEX($P$2:$P$34, MATCH(MIN(ABS($O$2:$O$34 - K1660)), ABS($O$2:$O$34 - K1660), 0))</f>
        <v>26 SEM</v>
      </c>
      <c r="N1660" s="19">
        <f t="shared" si="80"/>
        <v>2.9600000000000001E-2</v>
      </c>
    </row>
    <row r="1661" spans="1:14" x14ac:dyDescent="0.25">
      <c r="A1661" t="s">
        <v>4381</v>
      </c>
      <c r="B1661" t="s">
        <v>4382</v>
      </c>
      <c r="C1661" t="s">
        <v>4382</v>
      </c>
      <c r="D1661" s="7">
        <v>45596</v>
      </c>
      <c r="E1661" s="7">
        <v>45777</v>
      </c>
      <c r="F1661">
        <v>2.92</v>
      </c>
      <c r="G1661" t="s">
        <v>118</v>
      </c>
      <c r="H1661">
        <v>181</v>
      </c>
      <c r="I1661">
        <v>2.7130000000000001E-2</v>
      </c>
      <c r="J1661" s="8">
        <f t="shared" si="79"/>
        <v>2.0699999999999989E-3</v>
      </c>
      <c r="K1661" s="9">
        <f t="shared" si="81"/>
        <v>0.5</v>
      </c>
      <c r="L1661" t="s">
        <v>4372</v>
      </c>
      <c r="M1661" s="1" t="str">
        <f t="array" ref="M1661">INDEX($P$2:$P$34, MATCH(MIN(ABS($O$2:$O$34 - K1661)), ABS($O$2:$O$34 - K1661), 0))</f>
        <v>26 SEM</v>
      </c>
      <c r="N1661" s="19">
        <f t="shared" si="80"/>
        <v>2.92E-2</v>
      </c>
    </row>
    <row r="1662" spans="1:14" x14ac:dyDescent="0.25">
      <c r="A1662" t="s">
        <v>4383</v>
      </c>
      <c r="B1662" t="s">
        <v>4384</v>
      </c>
      <c r="C1662" t="s">
        <v>4384</v>
      </c>
      <c r="D1662" s="7">
        <v>45597</v>
      </c>
      <c r="E1662" s="7">
        <v>47423</v>
      </c>
      <c r="F1662">
        <v>3.43</v>
      </c>
      <c r="G1662" t="s">
        <v>37</v>
      </c>
      <c r="H1662">
        <v>1826</v>
      </c>
      <c r="I1662">
        <v>2.9360000000000001E-2</v>
      </c>
      <c r="J1662" s="8">
        <f t="shared" si="79"/>
        <v>4.9400000000000034E-3</v>
      </c>
      <c r="K1662" s="9">
        <f t="shared" si="81"/>
        <v>5</v>
      </c>
      <c r="L1662" t="s">
        <v>4385</v>
      </c>
      <c r="M1662" s="1" t="str">
        <f t="array" ref="M1662">INDEX($P$2:$P$34, MATCH(MIN(ABS($O$2:$O$34 - K1662)), ABS($O$2:$O$34 - K1662), 0))</f>
        <v>5 ANS</v>
      </c>
      <c r="N1662" s="19">
        <f t="shared" si="80"/>
        <v>3.4300000000000004E-2</v>
      </c>
    </row>
    <row r="1663" spans="1:14" x14ac:dyDescent="0.25">
      <c r="A1663" t="s">
        <v>4386</v>
      </c>
      <c r="B1663" t="s">
        <v>4387</v>
      </c>
      <c r="C1663" t="s">
        <v>4387</v>
      </c>
      <c r="D1663" s="7">
        <v>45597</v>
      </c>
      <c r="E1663" s="7">
        <v>46692</v>
      </c>
      <c r="F1663">
        <v>3.24</v>
      </c>
      <c r="G1663" t="s">
        <v>45</v>
      </c>
      <c r="H1663">
        <v>1095</v>
      </c>
      <c r="I1663">
        <v>2.818E-2</v>
      </c>
      <c r="J1663" s="8">
        <f t="shared" si="79"/>
        <v>4.220000000000005E-3</v>
      </c>
      <c r="K1663" s="9">
        <f t="shared" si="81"/>
        <v>3</v>
      </c>
      <c r="L1663" t="s">
        <v>4385</v>
      </c>
      <c r="M1663" s="1" t="str">
        <f t="array" ref="M1663">INDEX($P$2:$P$34, MATCH(MIN(ABS($O$2:$O$34 - K1663)), ABS($O$2:$O$34 - K1663), 0))</f>
        <v>3 ANS</v>
      </c>
      <c r="N1663" s="19">
        <f t="shared" si="80"/>
        <v>3.2400000000000005E-2</v>
      </c>
    </row>
    <row r="1664" spans="1:14" x14ac:dyDescent="0.25">
      <c r="A1664" t="s">
        <v>4388</v>
      </c>
      <c r="B1664" t="s">
        <v>4387</v>
      </c>
      <c r="C1664" t="s">
        <v>4387</v>
      </c>
      <c r="D1664" s="7">
        <v>45597</v>
      </c>
      <c r="E1664" s="7">
        <v>46692</v>
      </c>
      <c r="F1664">
        <v>3.24</v>
      </c>
      <c r="G1664" t="s">
        <v>45</v>
      </c>
      <c r="H1664">
        <v>1095</v>
      </c>
      <c r="I1664">
        <v>2.818E-2</v>
      </c>
      <c r="J1664" s="8">
        <f t="shared" si="79"/>
        <v>4.220000000000005E-3</v>
      </c>
      <c r="K1664" s="9">
        <f t="shared" si="81"/>
        <v>3</v>
      </c>
      <c r="L1664" t="s">
        <v>4385</v>
      </c>
      <c r="M1664" s="1" t="str">
        <f t="array" ref="M1664">INDEX($P$2:$P$34, MATCH(MIN(ABS($O$2:$O$34 - K1664)), ABS($O$2:$O$34 - K1664), 0))</f>
        <v>3 ANS</v>
      </c>
      <c r="N1664" s="19">
        <f t="shared" si="80"/>
        <v>3.2400000000000005E-2</v>
      </c>
    </row>
    <row r="1665" spans="1:14" x14ac:dyDescent="0.25">
      <c r="A1665" t="s">
        <v>4389</v>
      </c>
      <c r="B1665" t="s">
        <v>4390</v>
      </c>
      <c r="C1665" t="s">
        <v>4390</v>
      </c>
      <c r="D1665" s="7">
        <v>45597</v>
      </c>
      <c r="E1665" s="7">
        <v>45691</v>
      </c>
      <c r="F1665">
        <v>2.5</v>
      </c>
      <c r="G1665" t="s">
        <v>95</v>
      </c>
      <c r="H1665">
        <v>94</v>
      </c>
      <c r="I1665">
        <v>2.6980000000000001E-2</v>
      </c>
      <c r="J1665" s="8">
        <f t="shared" si="79"/>
        <v>-1.9799999999999991E-3</v>
      </c>
      <c r="K1665" s="9">
        <f t="shared" si="81"/>
        <v>0.26</v>
      </c>
      <c r="L1665" t="s">
        <v>4385</v>
      </c>
      <c r="M1665" s="1" t="str">
        <f t="array" ref="M1665">INDEX($P$2:$P$34, MATCH(MIN(ABS($O$2:$O$34 - K1665)), ABS($O$2:$O$34 - K1665), 0))</f>
        <v>13 SEM</v>
      </c>
      <c r="N1665" s="19">
        <f t="shared" si="80"/>
        <v>2.5000000000000001E-2</v>
      </c>
    </row>
    <row r="1666" spans="1:14" x14ac:dyDescent="0.25">
      <c r="A1666" t="s">
        <v>4391</v>
      </c>
      <c r="B1666" t="s">
        <v>4392</v>
      </c>
      <c r="C1666" t="s">
        <v>4392</v>
      </c>
      <c r="D1666" s="7">
        <v>45597</v>
      </c>
      <c r="E1666" s="7">
        <v>45642</v>
      </c>
      <c r="F1666">
        <v>3.15</v>
      </c>
      <c r="G1666" t="s">
        <v>27</v>
      </c>
      <c r="H1666">
        <v>45</v>
      </c>
      <c r="I1666">
        <v>2.6780000000000002E-2</v>
      </c>
      <c r="J1666" s="8">
        <f t="shared" si="79"/>
        <v>4.7199999999999985E-3</v>
      </c>
      <c r="K1666" s="9">
        <f t="shared" si="81"/>
        <v>0.12</v>
      </c>
      <c r="L1666" t="s">
        <v>4385</v>
      </c>
      <c r="M1666" s="1" t="str">
        <f t="array" ref="M1666">INDEX($P$2:$P$34, MATCH(MIN(ABS($O$2:$O$34 - K1666)), ABS($O$2:$O$34 - K1666), 0))</f>
        <v>1 MOIS</v>
      </c>
      <c r="N1666" s="19">
        <f t="shared" si="80"/>
        <v>3.15E-2</v>
      </c>
    </row>
    <row r="1667" spans="1:14" x14ac:dyDescent="0.25">
      <c r="A1667" t="s">
        <v>4393</v>
      </c>
      <c r="B1667" t="s">
        <v>4394</v>
      </c>
      <c r="C1667" t="s">
        <v>4394</v>
      </c>
      <c r="D1667" s="7">
        <v>45601</v>
      </c>
      <c r="E1667" s="7">
        <v>45966</v>
      </c>
      <c r="F1667">
        <v>3</v>
      </c>
      <c r="G1667" t="s">
        <v>95</v>
      </c>
      <c r="H1667">
        <v>365</v>
      </c>
      <c r="I1667">
        <v>2.6759999999999999E-2</v>
      </c>
      <c r="J1667" s="8">
        <f t="shared" ref="J1667:J1708" si="82">F1667/100 - I1667</f>
        <v>3.2399999999999998E-3</v>
      </c>
      <c r="K1667" s="9">
        <f t="shared" si="81"/>
        <v>1</v>
      </c>
      <c r="L1667" t="s">
        <v>4395</v>
      </c>
      <c r="M1667" s="1" t="str">
        <f t="array" ref="M1667">INDEX($P$2:$P$34, MATCH(MIN(ABS($O$2:$O$34 - K1667)), ABS($O$2:$O$34 - K1667), 0))</f>
        <v>52 SEM</v>
      </c>
      <c r="N1667" s="19">
        <f t="shared" ref="N1667:N1708" si="83">F1667/100</f>
        <v>0.03</v>
      </c>
    </row>
    <row r="1668" spans="1:14" x14ac:dyDescent="0.25">
      <c r="A1668" t="s">
        <v>4396</v>
      </c>
      <c r="B1668" t="s">
        <v>4397</v>
      </c>
      <c r="C1668" t="s">
        <v>4397</v>
      </c>
      <c r="D1668" s="7">
        <v>45601</v>
      </c>
      <c r="E1668" s="7">
        <v>45782</v>
      </c>
      <c r="F1668">
        <v>4.71</v>
      </c>
      <c r="G1668" t="s">
        <v>142</v>
      </c>
      <c r="H1668">
        <v>181</v>
      </c>
      <c r="I1668">
        <v>2.6839999999999999E-2</v>
      </c>
      <c r="J1668" s="8">
        <f t="shared" si="82"/>
        <v>2.0260000000000004E-2</v>
      </c>
      <c r="K1668" s="9">
        <f t="shared" si="81"/>
        <v>0.5</v>
      </c>
      <c r="L1668" t="s">
        <v>4395</v>
      </c>
      <c r="M1668" s="1" t="str">
        <f t="array" ref="M1668">INDEX($P$2:$P$34, MATCH(MIN(ABS($O$2:$O$34 - K1668)), ABS($O$2:$O$34 - K1668), 0))</f>
        <v>26 SEM</v>
      </c>
      <c r="N1668" s="19">
        <f t="shared" si="83"/>
        <v>4.7100000000000003E-2</v>
      </c>
    </row>
    <row r="1669" spans="1:14" x14ac:dyDescent="0.25">
      <c r="A1669" t="s">
        <v>4398</v>
      </c>
      <c r="B1669" t="s">
        <v>4399</v>
      </c>
      <c r="C1669" t="s">
        <v>4399</v>
      </c>
      <c r="D1669" s="7">
        <v>45609</v>
      </c>
      <c r="E1669" s="7">
        <v>45973</v>
      </c>
      <c r="F1669">
        <v>3</v>
      </c>
      <c r="G1669" t="s">
        <v>95</v>
      </c>
      <c r="H1669">
        <v>364</v>
      </c>
      <c r="I1669">
        <v>2.666E-2</v>
      </c>
      <c r="J1669" s="8">
        <f t="shared" si="82"/>
        <v>3.3399999999999992E-3</v>
      </c>
      <c r="K1669" s="9">
        <f t="shared" si="81"/>
        <v>1</v>
      </c>
      <c r="L1669" t="s">
        <v>4400</v>
      </c>
      <c r="M1669" s="1" t="str">
        <f t="array" ref="M1669">INDEX($P$2:$P$34, MATCH(MIN(ABS($O$2:$O$34 - K1669)), ABS($O$2:$O$34 - K1669), 0))</f>
        <v>52 SEM</v>
      </c>
      <c r="N1669" s="19">
        <f t="shared" si="83"/>
        <v>0.03</v>
      </c>
    </row>
    <row r="1670" spans="1:14" x14ac:dyDescent="0.25">
      <c r="A1670" t="s">
        <v>4401</v>
      </c>
      <c r="B1670" t="s">
        <v>4402</v>
      </c>
      <c r="C1670" t="s">
        <v>4402</v>
      </c>
      <c r="D1670" s="7">
        <v>45609</v>
      </c>
      <c r="E1670" s="7">
        <v>45790</v>
      </c>
      <c r="F1670">
        <v>2.95</v>
      </c>
      <c r="G1670" t="s">
        <v>95</v>
      </c>
      <c r="H1670">
        <v>181</v>
      </c>
      <c r="I1670">
        <v>2.6859999999999998E-2</v>
      </c>
      <c r="J1670" s="8">
        <f t="shared" si="82"/>
        <v>2.6400000000000035E-3</v>
      </c>
      <c r="K1670" s="9">
        <f t="shared" si="81"/>
        <v>0.5</v>
      </c>
      <c r="L1670" t="s">
        <v>4400</v>
      </c>
      <c r="M1670" s="1" t="str">
        <f t="array" ref="M1670">INDEX($P$2:$P$34, MATCH(MIN(ABS($O$2:$O$34 - K1670)), ABS($O$2:$O$34 - K1670), 0))</f>
        <v>26 SEM</v>
      </c>
      <c r="N1670" s="19">
        <f t="shared" si="83"/>
        <v>2.9500000000000002E-2</v>
      </c>
    </row>
    <row r="1671" spans="1:14" x14ac:dyDescent="0.25">
      <c r="A1671" t="s">
        <v>4403</v>
      </c>
      <c r="B1671" t="s">
        <v>4404</v>
      </c>
      <c r="C1671" t="s">
        <v>4404</v>
      </c>
      <c r="D1671" s="7">
        <v>45615</v>
      </c>
      <c r="E1671" s="7">
        <v>45980</v>
      </c>
      <c r="F1671">
        <v>2.7</v>
      </c>
      <c r="G1671" t="s">
        <v>95</v>
      </c>
      <c r="H1671">
        <v>365</v>
      </c>
      <c r="I1671">
        <v>2.664E-2</v>
      </c>
      <c r="J1671" s="8">
        <f t="shared" si="82"/>
        <v>3.6000000000000268E-4</v>
      </c>
      <c r="K1671" s="9">
        <f t="shared" si="81"/>
        <v>1</v>
      </c>
      <c r="L1671" t="s">
        <v>4405</v>
      </c>
      <c r="M1671" s="1" t="str">
        <f t="array" ref="M1671">INDEX($P$2:$P$34, MATCH(MIN(ABS($O$2:$O$34 - K1671)), ABS($O$2:$O$34 - K1671), 0))</f>
        <v>52 SEM</v>
      </c>
      <c r="N1671" s="19">
        <f t="shared" si="83"/>
        <v>2.7000000000000003E-2</v>
      </c>
    </row>
    <row r="1672" spans="1:14" x14ac:dyDescent="0.25">
      <c r="A1672" t="s">
        <v>4406</v>
      </c>
      <c r="B1672" t="s">
        <v>4407</v>
      </c>
      <c r="C1672" t="s">
        <v>4407</v>
      </c>
      <c r="D1672" s="7">
        <v>45624</v>
      </c>
      <c r="E1672" s="7">
        <v>45989</v>
      </c>
      <c r="F1672">
        <v>2.9</v>
      </c>
      <c r="G1672" t="s">
        <v>41</v>
      </c>
      <c r="H1672">
        <v>365</v>
      </c>
      <c r="I1672">
        <v>2.6710000000000001E-2</v>
      </c>
      <c r="J1672" s="8">
        <f t="shared" si="82"/>
        <v>2.2899999999999969E-3</v>
      </c>
      <c r="K1672" s="9">
        <f t="shared" si="81"/>
        <v>1</v>
      </c>
      <c r="L1672" t="s">
        <v>4408</v>
      </c>
      <c r="M1672" s="1" t="str">
        <f t="array" ref="M1672">INDEX($P$2:$P$34, MATCH(MIN(ABS($O$2:$O$34 - K1672)), ABS($O$2:$O$34 - K1672), 0))</f>
        <v>52 SEM</v>
      </c>
      <c r="N1672" s="19">
        <f t="shared" si="83"/>
        <v>2.8999999999999998E-2</v>
      </c>
    </row>
    <row r="1673" spans="1:14" x14ac:dyDescent="0.25">
      <c r="A1673" t="s">
        <v>4409</v>
      </c>
      <c r="B1673" t="s">
        <v>4410</v>
      </c>
      <c r="C1673" t="s">
        <v>4410</v>
      </c>
      <c r="D1673" s="7">
        <v>45624</v>
      </c>
      <c r="E1673" s="7">
        <v>45988</v>
      </c>
      <c r="F1673">
        <v>2.92</v>
      </c>
      <c r="G1673" t="s">
        <v>106</v>
      </c>
      <c r="H1673">
        <v>364</v>
      </c>
      <c r="I1673">
        <v>2.6710000000000001E-2</v>
      </c>
      <c r="J1673" s="8">
        <f t="shared" si="82"/>
        <v>2.4899999999999992E-3</v>
      </c>
      <c r="K1673" s="9">
        <f t="shared" si="81"/>
        <v>1</v>
      </c>
      <c r="L1673" t="s">
        <v>4408</v>
      </c>
      <c r="M1673" s="1" t="str">
        <f t="array" ref="M1673">INDEX($P$2:$P$34, MATCH(MIN(ABS($O$2:$O$34 - K1673)), ABS($O$2:$O$34 - K1673), 0))</f>
        <v>52 SEM</v>
      </c>
      <c r="N1673" s="19">
        <f t="shared" si="83"/>
        <v>2.92E-2</v>
      </c>
    </row>
    <row r="1674" spans="1:14" x14ac:dyDescent="0.25">
      <c r="A1674" t="s">
        <v>4411</v>
      </c>
      <c r="B1674" t="s">
        <v>4412</v>
      </c>
      <c r="C1674" t="s">
        <v>4412</v>
      </c>
      <c r="D1674" s="7">
        <v>45625</v>
      </c>
      <c r="E1674" s="7">
        <v>46902</v>
      </c>
      <c r="F1674">
        <v>3.36</v>
      </c>
      <c r="G1674" t="s">
        <v>264</v>
      </c>
      <c r="H1674">
        <v>1277</v>
      </c>
      <c r="I1674">
        <v>2.845E-2</v>
      </c>
      <c r="J1674" s="8">
        <f t="shared" si="82"/>
        <v>5.1499999999999983E-3</v>
      </c>
      <c r="K1674" s="9">
        <f t="shared" si="81"/>
        <v>3</v>
      </c>
      <c r="L1674" t="s">
        <v>4413</v>
      </c>
      <c r="M1674" s="1" t="str">
        <f t="array" ref="M1674">INDEX($P$2:$P$34, MATCH(MIN(ABS($O$2:$O$34 - K1674)), ABS($O$2:$O$34 - K1674), 0))</f>
        <v>3 ANS</v>
      </c>
      <c r="N1674" s="19">
        <f t="shared" si="83"/>
        <v>3.3599999999999998E-2</v>
      </c>
    </row>
    <row r="1675" spans="1:14" x14ac:dyDescent="0.25">
      <c r="A1675" t="s">
        <v>4414</v>
      </c>
      <c r="B1675" t="s">
        <v>4415</v>
      </c>
      <c r="C1675" t="s">
        <v>4415</v>
      </c>
      <c r="D1675" s="7">
        <v>45625</v>
      </c>
      <c r="E1675" s="7">
        <v>46355</v>
      </c>
      <c r="F1675">
        <v>2.9</v>
      </c>
      <c r="G1675" t="s">
        <v>95</v>
      </c>
      <c r="H1675">
        <v>730</v>
      </c>
      <c r="I1675">
        <v>2.7709999999999999E-2</v>
      </c>
      <c r="J1675" s="8">
        <f t="shared" si="82"/>
        <v>1.2899999999999995E-3</v>
      </c>
      <c r="K1675" s="9">
        <f t="shared" si="81"/>
        <v>2</v>
      </c>
      <c r="L1675" t="s">
        <v>4413</v>
      </c>
      <c r="M1675" s="1" t="str">
        <f t="array" ref="M1675">INDEX($P$2:$P$34, MATCH(MIN(ABS($O$2:$O$34 - K1675)), ABS($O$2:$O$34 - K1675), 0))</f>
        <v>2 ANS</v>
      </c>
      <c r="N1675" s="19">
        <f t="shared" si="83"/>
        <v>2.8999999999999998E-2</v>
      </c>
    </row>
    <row r="1676" spans="1:14" x14ac:dyDescent="0.25">
      <c r="A1676" t="s">
        <v>4416</v>
      </c>
      <c r="B1676" t="s">
        <v>4417</v>
      </c>
      <c r="C1676" t="s">
        <v>4417</v>
      </c>
      <c r="D1676" s="7">
        <v>45625</v>
      </c>
      <c r="E1676" s="7">
        <v>45992</v>
      </c>
      <c r="F1676">
        <v>3.2</v>
      </c>
      <c r="G1676" t="s">
        <v>41</v>
      </c>
      <c r="H1676">
        <v>367</v>
      </c>
      <c r="I1676">
        <v>2.759E-2</v>
      </c>
      <c r="J1676" s="8">
        <f t="shared" si="82"/>
        <v>4.4100000000000007E-3</v>
      </c>
      <c r="K1676" s="9">
        <f t="shared" si="81"/>
        <v>1</v>
      </c>
      <c r="L1676" t="s">
        <v>4413</v>
      </c>
      <c r="M1676" s="1" t="str">
        <f t="array" ref="M1676">INDEX($P$2:$P$34, MATCH(MIN(ABS($O$2:$O$34 - K1676)), ABS($O$2:$O$34 - K1676), 0))</f>
        <v>52 SEM</v>
      </c>
      <c r="N1676" s="19">
        <f t="shared" si="83"/>
        <v>3.2000000000000001E-2</v>
      </c>
    </row>
    <row r="1677" spans="1:14" x14ac:dyDescent="0.25">
      <c r="A1677" t="s">
        <v>4418</v>
      </c>
      <c r="B1677" t="s">
        <v>4419</v>
      </c>
      <c r="C1677" t="s">
        <v>4419</v>
      </c>
      <c r="D1677" s="7">
        <v>45628</v>
      </c>
      <c r="E1677" s="7">
        <v>45692</v>
      </c>
      <c r="F1677">
        <v>4.0999999999999996</v>
      </c>
      <c r="G1677" t="s">
        <v>142</v>
      </c>
      <c r="H1677">
        <v>64</v>
      </c>
      <c r="I1677">
        <v>2.6190000000000001E-2</v>
      </c>
      <c r="J1677" s="8">
        <f t="shared" si="82"/>
        <v>1.4809999999999993E-2</v>
      </c>
      <c r="K1677" s="9">
        <f t="shared" si="81"/>
        <v>0.18</v>
      </c>
      <c r="L1677" t="s">
        <v>4420</v>
      </c>
      <c r="M1677" s="1" t="str">
        <f t="array" ref="M1677">INDEX($P$2:$P$34, MATCH(MIN(ABS($O$2:$O$34 - K1677)), ABS($O$2:$O$34 - K1677), 0))</f>
        <v>13 SEM</v>
      </c>
      <c r="N1677" s="19">
        <f t="shared" si="83"/>
        <v>4.0999999999999995E-2</v>
      </c>
    </row>
    <row r="1678" spans="1:14" x14ac:dyDescent="0.25">
      <c r="A1678" t="s">
        <v>4421</v>
      </c>
      <c r="B1678" t="s">
        <v>4422</v>
      </c>
      <c r="C1678" t="s">
        <v>4422</v>
      </c>
      <c r="D1678" s="7">
        <v>45628</v>
      </c>
      <c r="E1678" s="7">
        <v>45673</v>
      </c>
      <c r="F1678">
        <v>3.07</v>
      </c>
      <c r="G1678" t="s">
        <v>27</v>
      </c>
      <c r="H1678">
        <v>45</v>
      </c>
      <c r="I1678">
        <v>2.6040000000000001E-2</v>
      </c>
      <c r="J1678" s="8">
        <f t="shared" si="82"/>
        <v>4.6599999999999975E-3</v>
      </c>
      <c r="K1678" s="9">
        <f t="shared" si="81"/>
        <v>0.12</v>
      </c>
      <c r="L1678" t="s">
        <v>4420</v>
      </c>
      <c r="M1678" s="1" t="str">
        <f t="array" ref="M1678">INDEX($P$2:$P$34, MATCH(MIN(ABS($O$2:$O$34 - K1678)), ABS($O$2:$O$34 - K1678), 0))</f>
        <v>1 MOIS</v>
      </c>
      <c r="N1678" s="19">
        <f t="shared" si="83"/>
        <v>3.0699999999999998E-2</v>
      </c>
    </row>
    <row r="1679" spans="1:14" x14ac:dyDescent="0.25">
      <c r="A1679" t="s">
        <v>4423</v>
      </c>
      <c r="B1679" t="s">
        <v>4424</v>
      </c>
      <c r="C1679" t="s">
        <v>4424</v>
      </c>
      <c r="D1679" s="7">
        <v>45628</v>
      </c>
      <c r="E1679" s="7">
        <v>45656</v>
      </c>
      <c r="F1679">
        <v>4.0999999999999996</v>
      </c>
      <c r="G1679" t="s">
        <v>142</v>
      </c>
      <c r="H1679">
        <v>28</v>
      </c>
      <c r="I1679">
        <v>2.5950000000000001E-2</v>
      </c>
      <c r="J1679" s="8">
        <f t="shared" si="82"/>
        <v>1.5049999999999994E-2</v>
      </c>
      <c r="K1679" s="9">
        <f t="shared" ref="K1679:K1708" si="84">IF(H1679/365&lt;1,ROUND(H1679/365,2),ROUND(H1679/365,0))</f>
        <v>0.08</v>
      </c>
      <c r="L1679" t="s">
        <v>4420</v>
      </c>
      <c r="M1679" s="1" t="str">
        <f t="array" ref="M1679">INDEX($P$2:$P$34, MATCH(MIN(ABS($O$2:$O$34 - K1679)), ABS($O$2:$O$34 - K1679), 0))</f>
        <v>1 MOIS</v>
      </c>
      <c r="N1679" s="19">
        <f t="shared" si="83"/>
        <v>4.0999999999999995E-2</v>
      </c>
    </row>
    <row r="1680" spans="1:14" x14ac:dyDescent="0.25">
      <c r="A1680" t="s">
        <v>4425</v>
      </c>
      <c r="B1680" t="s">
        <v>4426</v>
      </c>
      <c r="C1680" t="s">
        <v>4426</v>
      </c>
      <c r="D1680" s="7">
        <v>45635</v>
      </c>
      <c r="E1680" s="7">
        <v>46587</v>
      </c>
      <c r="F1680">
        <v>3.38</v>
      </c>
      <c r="G1680" t="s">
        <v>680</v>
      </c>
      <c r="H1680">
        <v>952</v>
      </c>
      <c r="I1680">
        <v>2.802E-2</v>
      </c>
      <c r="J1680" s="8">
        <f t="shared" si="82"/>
        <v>5.7799999999999969E-3</v>
      </c>
      <c r="K1680" s="9">
        <f t="shared" si="84"/>
        <v>3</v>
      </c>
      <c r="L1680" t="s">
        <v>4427</v>
      </c>
      <c r="M1680" s="1" t="str">
        <f t="array" ref="M1680">INDEX($P$2:$P$34, MATCH(MIN(ABS($O$2:$O$34 - K1680)), ABS($O$2:$O$34 - K1680), 0))</f>
        <v>3 ANS</v>
      </c>
      <c r="N1680" s="19">
        <f t="shared" si="83"/>
        <v>3.3799999999999997E-2</v>
      </c>
    </row>
    <row r="1681" spans="1:14" x14ac:dyDescent="0.25">
      <c r="A1681" t="s">
        <v>4428</v>
      </c>
      <c r="B1681" t="s">
        <v>4429</v>
      </c>
      <c r="C1681" t="s">
        <v>4429</v>
      </c>
      <c r="D1681" s="7">
        <v>45642</v>
      </c>
      <c r="E1681" s="7">
        <v>46006</v>
      </c>
      <c r="F1681">
        <v>3.1</v>
      </c>
      <c r="G1681" t="s">
        <v>95</v>
      </c>
      <c r="H1681">
        <v>364</v>
      </c>
      <c r="I1681">
        <v>2.7609999999999999E-2</v>
      </c>
      <c r="J1681" s="8">
        <f t="shared" si="82"/>
        <v>3.3900000000000007E-3</v>
      </c>
      <c r="K1681" s="9">
        <f t="shared" si="84"/>
        <v>1</v>
      </c>
      <c r="L1681" t="s">
        <v>4430</v>
      </c>
      <c r="M1681" s="1" t="str">
        <f t="array" ref="M1681">INDEX($P$2:$P$34, MATCH(MIN(ABS($O$2:$O$34 - K1681)), ABS($O$2:$O$34 - K1681), 0))</f>
        <v>52 SEM</v>
      </c>
      <c r="N1681" s="19">
        <f t="shared" si="83"/>
        <v>3.1E-2</v>
      </c>
    </row>
    <row r="1682" spans="1:14" x14ac:dyDescent="0.25">
      <c r="A1682" t="s">
        <v>4431</v>
      </c>
      <c r="B1682" t="s">
        <v>4432</v>
      </c>
      <c r="C1682" t="s">
        <v>4432</v>
      </c>
      <c r="D1682" s="7">
        <v>45642</v>
      </c>
      <c r="E1682" s="7">
        <v>47103</v>
      </c>
      <c r="F1682">
        <v>3.36</v>
      </c>
      <c r="G1682" t="s">
        <v>41</v>
      </c>
      <c r="H1682">
        <v>1461</v>
      </c>
      <c r="I1682">
        <v>2.9170000000000001E-2</v>
      </c>
      <c r="J1682" s="8">
        <f t="shared" si="82"/>
        <v>4.4299999999999964E-3</v>
      </c>
      <c r="K1682" s="9">
        <f t="shared" si="84"/>
        <v>4</v>
      </c>
      <c r="L1682" t="s">
        <v>4430</v>
      </c>
      <c r="M1682" s="1" t="str">
        <f t="array" ref="M1682">INDEX($P$2:$P$34, MATCH(MIN(ABS($O$2:$O$34 - K1682)), ABS($O$2:$O$34 - K1682), 0))</f>
        <v>4 ANS</v>
      </c>
      <c r="N1682" s="19">
        <f t="shared" si="83"/>
        <v>3.3599999999999998E-2</v>
      </c>
    </row>
    <row r="1683" spans="1:14" x14ac:dyDescent="0.25">
      <c r="A1683" t="s">
        <v>4433</v>
      </c>
      <c r="B1683" t="s">
        <v>4434</v>
      </c>
      <c r="C1683" t="s">
        <v>4434</v>
      </c>
      <c r="D1683" s="7">
        <v>45643</v>
      </c>
      <c r="E1683" s="7">
        <v>46373</v>
      </c>
      <c r="F1683">
        <v>2.85</v>
      </c>
      <c r="G1683" t="s">
        <v>95</v>
      </c>
      <c r="H1683">
        <v>730</v>
      </c>
      <c r="I1683">
        <v>2.8129999999999999E-2</v>
      </c>
      <c r="J1683" s="8">
        <f t="shared" si="82"/>
        <v>3.7000000000000227E-4</v>
      </c>
      <c r="K1683" s="9">
        <f t="shared" si="84"/>
        <v>2</v>
      </c>
      <c r="L1683" t="s">
        <v>4435</v>
      </c>
      <c r="M1683" s="1" t="str">
        <f t="array" ref="M1683">INDEX($P$2:$P$34, MATCH(MIN(ABS($O$2:$O$34 - K1683)), ABS($O$2:$O$34 - K1683), 0))</f>
        <v>2 ANS</v>
      </c>
      <c r="N1683" s="19">
        <f t="shared" si="83"/>
        <v>2.8500000000000001E-2</v>
      </c>
    </row>
    <row r="1684" spans="1:14" x14ac:dyDescent="0.25">
      <c r="A1684" t="s">
        <v>4436</v>
      </c>
      <c r="B1684" t="s">
        <v>4437</v>
      </c>
      <c r="C1684" t="s">
        <v>4437</v>
      </c>
      <c r="D1684" s="7">
        <v>45653</v>
      </c>
      <c r="E1684" s="7">
        <v>45684</v>
      </c>
      <c r="F1684">
        <v>2.57</v>
      </c>
      <c r="G1684" t="s">
        <v>2886</v>
      </c>
      <c r="H1684">
        <v>31</v>
      </c>
      <c r="I1684">
        <v>2.47E-2</v>
      </c>
      <c r="J1684" s="8">
        <f t="shared" si="82"/>
        <v>9.9999999999999742E-4</v>
      </c>
      <c r="K1684" s="9">
        <f t="shared" si="84"/>
        <v>0.08</v>
      </c>
      <c r="L1684" t="s">
        <v>4438</v>
      </c>
      <c r="M1684" s="1" t="str">
        <f t="array" ref="M1684">INDEX($P$2:$P$34, MATCH(MIN(ABS($O$2:$O$34 - K1684)), ABS($O$2:$O$34 - K1684), 0))</f>
        <v>1 MOIS</v>
      </c>
      <c r="N1684" s="19">
        <f t="shared" si="83"/>
        <v>2.5699999999999997E-2</v>
      </c>
    </row>
    <row r="1685" spans="1:14" x14ac:dyDescent="0.25">
      <c r="A1685" t="s">
        <v>4439</v>
      </c>
      <c r="B1685" t="s">
        <v>4440</v>
      </c>
      <c r="C1685" t="s">
        <v>4440</v>
      </c>
      <c r="D1685" s="7">
        <v>45653</v>
      </c>
      <c r="E1685" s="7">
        <v>46021</v>
      </c>
      <c r="F1685">
        <v>2.9</v>
      </c>
      <c r="G1685" t="s">
        <v>41</v>
      </c>
      <c r="H1685">
        <v>368</v>
      </c>
      <c r="I1685">
        <v>2.572E-2</v>
      </c>
      <c r="J1685" s="8">
        <f t="shared" si="82"/>
        <v>3.2799999999999982E-3</v>
      </c>
      <c r="K1685" s="9">
        <f t="shared" si="84"/>
        <v>1</v>
      </c>
      <c r="L1685" t="s">
        <v>4438</v>
      </c>
      <c r="M1685" s="1" t="str">
        <f t="array" ref="M1685">INDEX($P$2:$P$34, MATCH(MIN(ABS($O$2:$O$34 - K1685)), ABS($O$2:$O$34 - K1685), 0))</f>
        <v>52 SEM</v>
      </c>
      <c r="N1685" s="19">
        <f t="shared" si="83"/>
        <v>2.8999999999999998E-2</v>
      </c>
    </row>
    <row r="1686" spans="1:14" x14ac:dyDescent="0.25">
      <c r="A1686" t="s">
        <v>4441</v>
      </c>
      <c r="B1686" t="s">
        <v>4442</v>
      </c>
      <c r="C1686" t="s">
        <v>4442</v>
      </c>
      <c r="D1686" s="7">
        <v>45656</v>
      </c>
      <c r="E1686" s="7">
        <v>46842</v>
      </c>
      <c r="F1686">
        <v>3.4</v>
      </c>
      <c r="G1686" t="s">
        <v>264</v>
      </c>
      <c r="H1686">
        <v>1186</v>
      </c>
      <c r="I1686">
        <v>2.6769999999999999E-2</v>
      </c>
      <c r="J1686" s="8">
        <f t="shared" si="82"/>
        <v>7.2300000000000038E-3</v>
      </c>
      <c r="K1686" s="9">
        <f t="shared" si="84"/>
        <v>3</v>
      </c>
      <c r="L1686" t="s">
        <v>4443</v>
      </c>
      <c r="M1686" s="1" t="str">
        <f t="array" ref="M1686">INDEX($P$2:$P$34, MATCH(MIN(ABS($O$2:$O$34 - K1686)), ABS($O$2:$O$34 - K1686), 0))</f>
        <v>3 ANS</v>
      </c>
      <c r="N1686" s="19">
        <f t="shared" si="83"/>
        <v>3.4000000000000002E-2</v>
      </c>
    </row>
    <row r="1687" spans="1:14" x14ac:dyDescent="0.25">
      <c r="A1687" t="s">
        <v>4444</v>
      </c>
      <c r="B1687" t="s">
        <v>4445</v>
      </c>
      <c r="C1687" t="s">
        <v>4445</v>
      </c>
      <c r="D1687" s="7">
        <v>45656</v>
      </c>
      <c r="E1687" s="7">
        <v>46751</v>
      </c>
      <c r="F1687">
        <v>3.26</v>
      </c>
      <c r="G1687" t="s">
        <v>680</v>
      </c>
      <c r="H1687">
        <v>1095</v>
      </c>
      <c r="I1687">
        <v>2.664E-2</v>
      </c>
      <c r="J1687" s="8">
        <f t="shared" si="82"/>
        <v>5.9599999999999966E-3</v>
      </c>
      <c r="K1687" s="9">
        <f t="shared" si="84"/>
        <v>3</v>
      </c>
      <c r="L1687" t="s">
        <v>4443</v>
      </c>
      <c r="M1687" s="1" t="str">
        <f t="array" ref="M1687">INDEX($P$2:$P$34, MATCH(MIN(ABS($O$2:$O$34 - K1687)), ABS($O$2:$O$34 - K1687), 0))</f>
        <v>3 ANS</v>
      </c>
      <c r="N1687" s="19">
        <f t="shared" si="83"/>
        <v>3.2599999999999997E-2</v>
      </c>
    </row>
    <row r="1688" spans="1:14" x14ac:dyDescent="0.25">
      <c r="A1688" t="s">
        <v>4446</v>
      </c>
      <c r="B1688" t="s">
        <v>4447</v>
      </c>
      <c r="C1688" t="s">
        <v>4447</v>
      </c>
      <c r="D1688" s="7">
        <v>45656</v>
      </c>
      <c r="E1688" s="7">
        <v>46022</v>
      </c>
      <c r="F1688">
        <v>3.2</v>
      </c>
      <c r="G1688" t="s">
        <v>41</v>
      </c>
      <c r="H1688">
        <v>366</v>
      </c>
      <c r="I1688">
        <v>2.538E-2</v>
      </c>
      <c r="J1688" s="8">
        <f t="shared" si="82"/>
        <v>6.6200000000000009E-3</v>
      </c>
      <c r="K1688" s="9">
        <f t="shared" si="84"/>
        <v>1</v>
      </c>
      <c r="L1688" t="s">
        <v>4443</v>
      </c>
      <c r="M1688" s="1" t="str">
        <f t="array" ref="M1688">INDEX($P$2:$P$34, MATCH(MIN(ABS($O$2:$O$34 - K1688)), ABS($O$2:$O$34 - K1688), 0))</f>
        <v>52 SEM</v>
      </c>
      <c r="N1688" s="19">
        <f t="shared" si="83"/>
        <v>3.2000000000000001E-2</v>
      </c>
    </row>
    <row r="1689" spans="1:14" x14ac:dyDescent="0.25">
      <c r="A1689" t="s">
        <v>4448</v>
      </c>
      <c r="B1689" t="s">
        <v>4449</v>
      </c>
      <c r="C1689" t="s">
        <v>4449</v>
      </c>
      <c r="D1689" s="7">
        <v>45656</v>
      </c>
      <c r="E1689" s="7">
        <v>46022</v>
      </c>
      <c r="F1689">
        <v>3</v>
      </c>
      <c r="G1689" t="s">
        <v>41</v>
      </c>
      <c r="H1689">
        <v>366</v>
      </c>
      <c r="I1689">
        <v>2.538E-2</v>
      </c>
      <c r="J1689" s="8">
        <f t="shared" si="82"/>
        <v>4.6199999999999991E-3</v>
      </c>
      <c r="K1689" s="9">
        <f t="shared" si="84"/>
        <v>1</v>
      </c>
      <c r="L1689" t="s">
        <v>4443</v>
      </c>
      <c r="M1689" s="1" t="str">
        <f t="array" ref="M1689">INDEX($P$2:$P$34, MATCH(MIN(ABS($O$2:$O$34 - K1689)), ABS($O$2:$O$34 - K1689), 0))</f>
        <v>52 SEM</v>
      </c>
      <c r="N1689" s="19">
        <f t="shared" si="83"/>
        <v>0.03</v>
      </c>
    </row>
    <row r="1690" spans="1:14" x14ac:dyDescent="0.25">
      <c r="A1690" t="s">
        <v>4450</v>
      </c>
      <c r="B1690" t="s">
        <v>4451</v>
      </c>
      <c r="C1690" t="s">
        <v>4451</v>
      </c>
      <c r="D1690" s="7">
        <v>45674</v>
      </c>
      <c r="E1690" s="7">
        <v>46404</v>
      </c>
      <c r="F1690">
        <v>2.96</v>
      </c>
      <c r="G1690" t="s">
        <v>37</v>
      </c>
      <c r="H1690">
        <v>730</v>
      </c>
      <c r="I1690">
        <v>2.6110000000000001E-2</v>
      </c>
      <c r="J1690" s="8">
        <f t="shared" si="82"/>
        <v>3.49E-3</v>
      </c>
      <c r="K1690" s="9">
        <f t="shared" si="84"/>
        <v>2</v>
      </c>
      <c r="L1690" t="s">
        <v>4452</v>
      </c>
      <c r="M1690" s="1" t="str">
        <f t="array" ref="M1690">INDEX($P$2:$P$34, MATCH(MIN(ABS($O$2:$O$34 - K1690)), ABS($O$2:$O$34 - K1690), 0))</f>
        <v>2 ANS</v>
      </c>
      <c r="N1690" s="19">
        <f t="shared" si="83"/>
        <v>2.9600000000000001E-2</v>
      </c>
    </row>
    <row r="1691" spans="1:14" x14ac:dyDescent="0.25">
      <c r="A1691" t="s">
        <v>4453</v>
      </c>
      <c r="B1691" t="s">
        <v>4454</v>
      </c>
      <c r="C1691" t="s">
        <v>4454</v>
      </c>
      <c r="D1691" s="7">
        <v>45688</v>
      </c>
      <c r="E1691" s="7">
        <v>47149</v>
      </c>
      <c r="F1691">
        <v>3.28</v>
      </c>
      <c r="G1691" t="s">
        <v>264</v>
      </c>
      <c r="H1691">
        <v>1461</v>
      </c>
      <c r="I1691">
        <v>2.7349999999999999E-2</v>
      </c>
      <c r="J1691" s="8">
        <f t="shared" si="82"/>
        <v>5.4499999999999965E-3</v>
      </c>
      <c r="K1691" s="9">
        <f t="shared" si="84"/>
        <v>4</v>
      </c>
      <c r="L1691" t="s">
        <v>4455</v>
      </c>
      <c r="M1691" s="1" t="str">
        <f t="array" ref="M1691">INDEX($P$2:$P$34, MATCH(MIN(ABS($O$2:$O$34 - K1691)), ABS($O$2:$O$34 - K1691), 0))</f>
        <v>4 ANS</v>
      </c>
      <c r="N1691" s="19">
        <f t="shared" si="83"/>
        <v>3.2799999999999996E-2</v>
      </c>
    </row>
    <row r="1692" spans="1:14" x14ac:dyDescent="0.25">
      <c r="A1692" t="s">
        <v>4456</v>
      </c>
      <c r="B1692" t="s">
        <v>4457</v>
      </c>
      <c r="C1692" t="s">
        <v>4457</v>
      </c>
      <c r="D1692" s="7">
        <v>45688</v>
      </c>
      <c r="E1692" s="7">
        <v>46418</v>
      </c>
      <c r="F1692">
        <v>2.97</v>
      </c>
      <c r="G1692" t="s">
        <v>37</v>
      </c>
      <c r="H1692">
        <v>730</v>
      </c>
      <c r="I1692">
        <v>2.6120000000000001E-2</v>
      </c>
      <c r="J1692" s="8">
        <f t="shared" si="82"/>
        <v>3.5799999999999998E-3</v>
      </c>
      <c r="K1692" s="9">
        <f t="shared" si="84"/>
        <v>2</v>
      </c>
      <c r="L1692" t="s">
        <v>4455</v>
      </c>
      <c r="M1692" s="1" t="str">
        <f t="array" ref="M1692">INDEX($P$2:$P$34, MATCH(MIN(ABS($O$2:$O$34 - K1692)), ABS($O$2:$O$34 - K1692), 0))</f>
        <v>2 ANS</v>
      </c>
      <c r="N1692" s="19">
        <f t="shared" si="83"/>
        <v>2.9700000000000001E-2</v>
      </c>
    </row>
    <row r="1693" spans="1:14" x14ac:dyDescent="0.25">
      <c r="A1693" t="s">
        <v>4458</v>
      </c>
      <c r="B1693" t="s">
        <v>4459</v>
      </c>
      <c r="C1693" t="s">
        <v>4459</v>
      </c>
      <c r="D1693" s="7">
        <v>45700</v>
      </c>
      <c r="E1693" s="7">
        <v>47526</v>
      </c>
      <c r="F1693">
        <v>3.44</v>
      </c>
      <c r="G1693" t="s">
        <v>305</v>
      </c>
      <c r="H1693">
        <v>1826</v>
      </c>
      <c r="I1693">
        <v>2.836E-2</v>
      </c>
      <c r="J1693" s="8">
        <f t="shared" si="82"/>
        <v>6.0400000000000002E-3</v>
      </c>
      <c r="K1693" s="9">
        <f t="shared" si="84"/>
        <v>5</v>
      </c>
      <c r="L1693" t="s">
        <v>4460</v>
      </c>
      <c r="M1693" s="1" t="str">
        <f t="array" ref="M1693">INDEX($P$2:$P$34, MATCH(MIN(ABS($O$2:$O$34 - K1693)), ABS($O$2:$O$34 - K1693), 0))</f>
        <v>5 ANS</v>
      </c>
      <c r="N1693" s="19">
        <f t="shared" si="83"/>
        <v>3.44E-2</v>
      </c>
    </row>
    <row r="1694" spans="1:14" x14ac:dyDescent="0.25">
      <c r="A1694" t="s">
        <v>4461</v>
      </c>
      <c r="B1694" t="s">
        <v>4462</v>
      </c>
      <c r="C1694" t="s">
        <v>4462</v>
      </c>
      <c r="D1694" s="7">
        <v>45684</v>
      </c>
      <c r="E1694" s="7">
        <v>45715</v>
      </c>
      <c r="F1694">
        <v>2.57</v>
      </c>
      <c r="G1694" t="s">
        <v>2886</v>
      </c>
      <c r="H1694">
        <v>31</v>
      </c>
      <c r="I1694">
        <v>2.4899999999999999E-2</v>
      </c>
      <c r="J1694" s="8">
        <f t="shared" si="82"/>
        <v>7.9999999999999863E-4</v>
      </c>
      <c r="K1694" s="9">
        <f t="shared" si="84"/>
        <v>0.08</v>
      </c>
      <c r="L1694" t="s">
        <v>4463</v>
      </c>
      <c r="M1694" s="1" t="str">
        <f t="array" ref="M1694">INDEX($P$2:$P$34, MATCH(MIN(ABS($O$2:$O$34 - K1694)), ABS($O$2:$O$34 - K1694), 0))</f>
        <v>1 MOIS</v>
      </c>
      <c r="N1694" s="19">
        <f t="shared" si="83"/>
        <v>2.5699999999999997E-2</v>
      </c>
    </row>
    <row r="1695" spans="1:14" x14ac:dyDescent="0.25">
      <c r="A1695" t="s">
        <v>4464</v>
      </c>
      <c r="B1695" t="s">
        <v>4465</v>
      </c>
      <c r="C1695" t="s">
        <v>4465</v>
      </c>
      <c r="D1695" s="7">
        <v>45684</v>
      </c>
      <c r="E1695" s="7">
        <v>45866</v>
      </c>
      <c r="F1695">
        <v>2.61</v>
      </c>
      <c r="G1695" t="s">
        <v>2886</v>
      </c>
      <c r="H1695">
        <v>182</v>
      </c>
      <c r="I1695">
        <v>2.5000000000000001E-2</v>
      </c>
      <c r="J1695" s="8">
        <f t="shared" si="82"/>
        <v>1.0999999999999968E-3</v>
      </c>
      <c r="K1695" s="9">
        <f t="shared" si="84"/>
        <v>0.5</v>
      </c>
      <c r="L1695" t="s">
        <v>4463</v>
      </c>
      <c r="M1695" s="1" t="str">
        <f t="array" ref="M1695">INDEX($P$2:$P$34, MATCH(MIN(ABS($O$2:$O$34 - K1695)), ABS($O$2:$O$34 - K1695), 0))</f>
        <v>26 SEM</v>
      </c>
      <c r="N1695" s="19">
        <f t="shared" si="83"/>
        <v>2.6099999999999998E-2</v>
      </c>
    </row>
    <row r="1696" spans="1:14" x14ac:dyDescent="0.25">
      <c r="A1696" t="s">
        <v>4466</v>
      </c>
      <c r="B1696" t="s">
        <v>4467</v>
      </c>
      <c r="C1696" t="s">
        <v>4467</v>
      </c>
      <c r="D1696" s="7">
        <v>45687</v>
      </c>
      <c r="E1696" s="7">
        <v>45869</v>
      </c>
      <c r="F1696">
        <v>3.04</v>
      </c>
      <c r="G1696" t="s">
        <v>27</v>
      </c>
      <c r="H1696">
        <v>182</v>
      </c>
      <c r="I1696">
        <v>2.511E-2</v>
      </c>
      <c r="J1696" s="8">
        <f t="shared" si="82"/>
        <v>5.2899999999999996E-3</v>
      </c>
      <c r="K1696" s="9">
        <f t="shared" si="84"/>
        <v>0.5</v>
      </c>
      <c r="L1696" t="s">
        <v>4468</v>
      </c>
      <c r="M1696" s="1" t="str">
        <f t="array" ref="M1696">INDEX($P$2:$P$34, MATCH(MIN(ABS($O$2:$O$34 - K1696)), ABS($O$2:$O$34 - K1696), 0))</f>
        <v>26 SEM</v>
      </c>
      <c r="N1696" s="19">
        <f t="shared" si="83"/>
        <v>3.04E-2</v>
      </c>
    </row>
    <row r="1697" spans="1:14" x14ac:dyDescent="0.25">
      <c r="A1697" t="s">
        <v>4469</v>
      </c>
      <c r="B1697" t="s">
        <v>4470</v>
      </c>
      <c r="C1697" t="s">
        <v>4470</v>
      </c>
      <c r="D1697" s="7">
        <v>45692</v>
      </c>
      <c r="E1697" s="7">
        <v>45720</v>
      </c>
      <c r="F1697">
        <v>4.0999999999999996</v>
      </c>
      <c r="G1697" t="s">
        <v>142</v>
      </c>
      <c r="H1697">
        <v>28</v>
      </c>
      <c r="I1697">
        <v>2.4899999999999999E-2</v>
      </c>
      <c r="J1697" s="8">
        <f t="shared" si="82"/>
        <v>1.6099999999999996E-2</v>
      </c>
      <c r="K1697" s="9">
        <f t="shared" si="84"/>
        <v>0.08</v>
      </c>
      <c r="L1697" t="s">
        <v>4471</v>
      </c>
      <c r="M1697" s="1" t="str">
        <f t="array" ref="M1697">INDEX($P$2:$P$34, MATCH(MIN(ABS($O$2:$O$34 - K1697)), ABS($O$2:$O$34 - K1697), 0))</f>
        <v>1 MOIS</v>
      </c>
      <c r="N1697" s="19">
        <f t="shared" si="83"/>
        <v>4.0999999999999995E-2</v>
      </c>
    </row>
    <row r="1698" spans="1:14" x14ac:dyDescent="0.25">
      <c r="A1698" t="s">
        <v>4472</v>
      </c>
      <c r="B1698" t="s">
        <v>4473</v>
      </c>
      <c r="C1698" t="s">
        <v>4473</v>
      </c>
      <c r="D1698" s="7">
        <v>45673</v>
      </c>
      <c r="E1698" s="7">
        <v>45855</v>
      </c>
      <c r="F1698">
        <v>2.7</v>
      </c>
      <c r="G1698" t="s">
        <v>7</v>
      </c>
      <c r="H1698">
        <v>182</v>
      </c>
      <c r="I1698">
        <v>2.5020000000000001E-2</v>
      </c>
      <c r="J1698" s="8">
        <f t="shared" si="82"/>
        <v>1.9800000000000026E-3</v>
      </c>
      <c r="K1698" s="9">
        <f t="shared" si="84"/>
        <v>0.5</v>
      </c>
      <c r="L1698" t="s">
        <v>4474</v>
      </c>
      <c r="M1698" s="1" t="str">
        <f t="array" ref="M1698">INDEX($P$2:$P$34, MATCH(MIN(ABS($O$2:$O$34 - K1698)), ABS($O$2:$O$34 - K1698), 0))</f>
        <v>26 SEM</v>
      </c>
      <c r="N1698" s="19">
        <f t="shared" si="83"/>
        <v>2.7000000000000003E-2</v>
      </c>
    </row>
    <row r="1699" spans="1:14" x14ac:dyDescent="0.25">
      <c r="A1699" t="s">
        <v>4475</v>
      </c>
      <c r="B1699" t="s">
        <v>4476</v>
      </c>
      <c r="C1699" t="s">
        <v>4476</v>
      </c>
      <c r="D1699" s="7">
        <v>45673</v>
      </c>
      <c r="E1699" s="7">
        <v>46037</v>
      </c>
      <c r="F1699">
        <v>2.78</v>
      </c>
      <c r="G1699" t="s">
        <v>7</v>
      </c>
      <c r="H1699">
        <v>364</v>
      </c>
      <c r="I1699">
        <v>2.53E-2</v>
      </c>
      <c r="J1699" s="8">
        <f t="shared" si="82"/>
        <v>2.4999999999999988E-3</v>
      </c>
      <c r="K1699" s="9">
        <f t="shared" si="84"/>
        <v>1</v>
      </c>
      <c r="L1699" t="s">
        <v>4474</v>
      </c>
      <c r="M1699" s="1" t="str">
        <f t="array" ref="M1699">INDEX($P$2:$P$34, MATCH(MIN(ABS($O$2:$O$34 - K1699)), ABS($O$2:$O$34 - K1699), 0))</f>
        <v>52 SEM</v>
      </c>
      <c r="N1699" s="19">
        <f t="shared" si="83"/>
        <v>2.7799999999999998E-2</v>
      </c>
    </row>
    <row r="1700" spans="1:14" x14ac:dyDescent="0.25">
      <c r="A1700" t="s">
        <v>4477</v>
      </c>
      <c r="B1700" t="s">
        <v>4478</v>
      </c>
      <c r="C1700" t="s">
        <v>4478</v>
      </c>
      <c r="D1700" s="7">
        <v>45679</v>
      </c>
      <c r="E1700" s="7">
        <v>46043</v>
      </c>
      <c r="F1700">
        <v>2.85</v>
      </c>
      <c r="G1700" t="s">
        <v>95</v>
      </c>
      <c r="H1700">
        <v>364</v>
      </c>
      <c r="I1700">
        <v>2.5340000000000001E-2</v>
      </c>
      <c r="J1700" s="8">
        <f t="shared" si="82"/>
        <v>3.1599999999999996E-3</v>
      </c>
      <c r="K1700" s="9">
        <f t="shared" si="84"/>
        <v>1</v>
      </c>
      <c r="L1700" t="s">
        <v>4479</v>
      </c>
      <c r="M1700" s="1" t="str">
        <f t="array" ref="M1700">INDEX($P$2:$P$34, MATCH(MIN(ABS($O$2:$O$34 - K1700)), ABS($O$2:$O$34 - K1700), 0))</f>
        <v>52 SEM</v>
      </c>
      <c r="N1700" s="19">
        <f t="shared" si="83"/>
        <v>2.8500000000000001E-2</v>
      </c>
    </row>
    <row r="1701" spans="1:14" x14ac:dyDescent="0.25">
      <c r="A1701" t="s">
        <v>4480</v>
      </c>
      <c r="B1701" t="s">
        <v>4481</v>
      </c>
      <c r="C1701" t="s">
        <v>4481</v>
      </c>
      <c r="D1701" s="7">
        <v>45687</v>
      </c>
      <c r="E1701" s="7">
        <v>46051</v>
      </c>
      <c r="F1701">
        <v>2.5</v>
      </c>
      <c r="G1701" t="s">
        <v>95</v>
      </c>
      <c r="H1701">
        <v>364</v>
      </c>
      <c r="I1701">
        <v>2.5309999999999999E-2</v>
      </c>
      <c r="J1701" s="8">
        <f t="shared" si="82"/>
        <v>-3.0999999999999778E-4</v>
      </c>
      <c r="K1701" s="9">
        <f t="shared" si="84"/>
        <v>1</v>
      </c>
      <c r="L1701" t="s">
        <v>4468</v>
      </c>
      <c r="M1701" s="1" t="str">
        <f t="array" ref="M1701">INDEX($P$2:$P$34, MATCH(MIN(ABS($O$2:$O$34 - K1701)), ABS($O$2:$O$34 - K1701), 0))</f>
        <v>52 SEM</v>
      </c>
      <c r="N1701" s="19">
        <f t="shared" si="83"/>
        <v>2.5000000000000001E-2</v>
      </c>
    </row>
    <row r="1702" spans="1:14" x14ac:dyDescent="0.25">
      <c r="A1702" t="s">
        <v>4482</v>
      </c>
      <c r="B1702" t="s">
        <v>4483</v>
      </c>
      <c r="C1702" t="s">
        <v>4483</v>
      </c>
      <c r="D1702" s="7">
        <v>45686</v>
      </c>
      <c r="E1702" s="7">
        <v>46052</v>
      </c>
      <c r="F1702">
        <v>2.75</v>
      </c>
      <c r="G1702" t="s">
        <v>41</v>
      </c>
      <c r="H1702">
        <v>366</v>
      </c>
      <c r="I1702">
        <v>2.4830000000000001E-2</v>
      </c>
      <c r="J1702" s="8">
        <f t="shared" si="82"/>
        <v>2.6699999999999988E-3</v>
      </c>
      <c r="K1702" s="9">
        <f t="shared" si="84"/>
        <v>1</v>
      </c>
      <c r="L1702" t="s">
        <v>4484</v>
      </c>
      <c r="M1702" s="1" t="str">
        <f t="array" ref="M1702">INDEX($P$2:$P$34, MATCH(MIN(ABS($O$2:$O$34 - K1702)), ABS($O$2:$O$34 - K1702), 0))</f>
        <v>52 SEM</v>
      </c>
      <c r="N1702" s="19">
        <f t="shared" si="83"/>
        <v>2.75E-2</v>
      </c>
    </row>
    <row r="1703" spans="1:14" x14ac:dyDescent="0.25">
      <c r="A1703" t="s">
        <v>4485</v>
      </c>
      <c r="B1703" t="s">
        <v>4486</v>
      </c>
      <c r="C1703" t="s">
        <v>4486</v>
      </c>
      <c r="D1703" s="7">
        <v>45687</v>
      </c>
      <c r="E1703" s="7">
        <v>46417</v>
      </c>
      <c r="F1703">
        <v>2.91</v>
      </c>
      <c r="G1703" t="s">
        <v>106</v>
      </c>
      <c r="H1703">
        <v>730</v>
      </c>
      <c r="I1703">
        <v>2.6120000000000001E-2</v>
      </c>
      <c r="J1703" s="8">
        <f t="shared" si="82"/>
        <v>2.98E-3</v>
      </c>
      <c r="K1703" s="9">
        <f t="shared" si="84"/>
        <v>2</v>
      </c>
      <c r="L1703" t="s">
        <v>4468</v>
      </c>
      <c r="M1703" s="1" t="str">
        <f t="array" ref="M1703">INDEX($P$2:$P$34, MATCH(MIN(ABS($O$2:$O$34 - K1703)), ABS($O$2:$O$34 - K1703), 0))</f>
        <v>2 ANS</v>
      </c>
      <c r="N1703" s="19">
        <f t="shared" si="83"/>
        <v>2.9100000000000001E-2</v>
      </c>
    </row>
    <row r="1704" spans="1:14" x14ac:dyDescent="0.25">
      <c r="A1704" t="s">
        <v>4487</v>
      </c>
      <c r="B1704" t="s">
        <v>4488</v>
      </c>
      <c r="C1704" t="s">
        <v>4488</v>
      </c>
      <c r="D1704" s="7">
        <v>45687</v>
      </c>
      <c r="E1704" s="7">
        <v>46053</v>
      </c>
      <c r="F1704">
        <v>2.95</v>
      </c>
      <c r="G1704" t="s">
        <v>41</v>
      </c>
      <c r="H1704">
        <v>366</v>
      </c>
      <c r="I1704">
        <v>2.5309999999999999E-2</v>
      </c>
      <c r="J1704" s="8">
        <f t="shared" si="82"/>
        <v>4.1900000000000028E-3</v>
      </c>
      <c r="K1704" s="9">
        <f t="shared" si="84"/>
        <v>1</v>
      </c>
      <c r="L1704" t="s">
        <v>4468</v>
      </c>
      <c r="M1704" s="1" t="str">
        <f t="array" ref="M1704">INDEX($P$2:$P$34, MATCH(MIN(ABS($O$2:$O$34 - K1704)), ABS($O$2:$O$34 - K1704), 0))</f>
        <v>52 SEM</v>
      </c>
      <c r="N1704" s="19">
        <f t="shared" si="83"/>
        <v>2.9500000000000002E-2</v>
      </c>
    </row>
    <row r="1705" spans="1:14" x14ac:dyDescent="0.25">
      <c r="A1705" t="s">
        <v>4489</v>
      </c>
      <c r="B1705" t="s">
        <v>4490</v>
      </c>
      <c r="C1705" t="s">
        <v>4490</v>
      </c>
      <c r="D1705" s="7">
        <v>45688</v>
      </c>
      <c r="E1705" s="7">
        <v>45869</v>
      </c>
      <c r="F1705">
        <v>3.2</v>
      </c>
      <c r="G1705" t="s">
        <v>95</v>
      </c>
      <c r="H1705">
        <v>181</v>
      </c>
      <c r="I1705">
        <v>2.512E-2</v>
      </c>
      <c r="J1705" s="8">
        <f t="shared" si="82"/>
        <v>6.8800000000000007E-3</v>
      </c>
      <c r="K1705" s="9">
        <f t="shared" si="84"/>
        <v>0.5</v>
      </c>
      <c r="L1705" t="s">
        <v>4455</v>
      </c>
      <c r="M1705" s="1" t="str">
        <f t="array" ref="M1705">INDEX($P$2:$P$34, MATCH(MIN(ABS($O$2:$O$34 - K1705)), ABS($O$2:$O$34 - K1705), 0))</f>
        <v>26 SEM</v>
      </c>
      <c r="N1705" s="19">
        <f t="shared" si="83"/>
        <v>3.2000000000000001E-2</v>
      </c>
    </row>
    <row r="1706" spans="1:14" x14ac:dyDescent="0.25">
      <c r="A1706" t="s">
        <v>4491</v>
      </c>
      <c r="B1706" t="s">
        <v>4492</v>
      </c>
      <c r="C1706" t="s">
        <v>4492</v>
      </c>
      <c r="D1706" s="7">
        <v>45692</v>
      </c>
      <c r="E1706" s="7">
        <v>45782</v>
      </c>
      <c r="F1706">
        <v>2.25</v>
      </c>
      <c r="G1706" t="s">
        <v>95</v>
      </c>
      <c r="H1706">
        <v>90</v>
      </c>
      <c r="I1706">
        <v>2.4680000000000001E-2</v>
      </c>
      <c r="J1706" s="8">
        <f t="shared" si="82"/>
        <v>-2.1800000000000014E-3</v>
      </c>
      <c r="K1706" s="9">
        <f t="shared" si="84"/>
        <v>0.25</v>
      </c>
      <c r="L1706" t="s">
        <v>4471</v>
      </c>
      <c r="M1706" s="1" t="str">
        <f t="array" ref="M1706">INDEX($P$2:$P$34, MATCH(MIN(ABS($O$2:$O$34 - K1706)), ABS($O$2:$O$34 - K1706), 0))</f>
        <v>13 SEM</v>
      </c>
      <c r="N1706" s="19">
        <f t="shared" si="83"/>
        <v>2.2499999999999999E-2</v>
      </c>
    </row>
    <row r="1707" spans="1:14" x14ac:dyDescent="0.25">
      <c r="A1707" t="s">
        <v>4493</v>
      </c>
      <c r="B1707" t="s">
        <v>4494</v>
      </c>
      <c r="C1707" t="s">
        <v>4494</v>
      </c>
      <c r="D1707" s="7">
        <v>45692</v>
      </c>
      <c r="E1707" s="7">
        <v>45782</v>
      </c>
      <c r="F1707">
        <v>2.25</v>
      </c>
      <c r="G1707" t="s">
        <v>95</v>
      </c>
      <c r="H1707">
        <v>90</v>
      </c>
      <c r="I1707">
        <v>2.4680000000000001E-2</v>
      </c>
      <c r="J1707" s="8">
        <f t="shared" si="82"/>
        <v>-2.1800000000000014E-3</v>
      </c>
      <c r="K1707" s="9">
        <f>IF(H1707/365&lt;1,ROUND(H1707/365,2),ROUND(H1707/365,0))</f>
        <v>0.25</v>
      </c>
      <c r="L1707" t="s">
        <v>4471</v>
      </c>
      <c r="M1707" s="1" t="str">
        <f t="array" ref="M1707">INDEX($P$2:$P$34, MATCH(MIN(ABS($O$2:$O$34 - K1707)), ABS($O$2:$O$34 - K1707), 0))</f>
        <v>13 SEM</v>
      </c>
      <c r="N1707" s="19">
        <f t="shared" si="83"/>
        <v>2.2499999999999999E-2</v>
      </c>
    </row>
    <row r="1708" spans="1:14" x14ac:dyDescent="0.25">
      <c r="A1708" t="s">
        <v>4495</v>
      </c>
      <c r="B1708" t="s">
        <v>4496</v>
      </c>
      <c r="C1708" t="s">
        <v>4496</v>
      </c>
      <c r="D1708" s="7">
        <v>45698</v>
      </c>
      <c r="E1708" s="7">
        <v>45786</v>
      </c>
      <c r="F1708">
        <v>2.2000000000000002</v>
      </c>
      <c r="G1708" t="s">
        <v>95</v>
      </c>
      <c r="H1708">
        <v>88</v>
      </c>
      <c r="I1708">
        <v>2.5080000000000002E-2</v>
      </c>
      <c r="J1708" s="8">
        <f t="shared" si="82"/>
        <v>-3.0799999999999994E-3</v>
      </c>
      <c r="K1708" s="9">
        <f t="shared" si="84"/>
        <v>0.24</v>
      </c>
      <c r="L1708" t="s">
        <v>4497</v>
      </c>
      <c r="M1708" s="1" t="str">
        <f t="array" ref="M1708">INDEX($P$2:$P$34, MATCH(MIN(ABS($O$2:$O$34 - K1708)), ABS($O$2:$O$34 - K1708), 0))</f>
        <v>13 SEM</v>
      </c>
      <c r="N1708" s="19">
        <f t="shared" si="83"/>
        <v>2.2000000000000002E-2</v>
      </c>
    </row>
    <row r="4457" spans="12:12" x14ac:dyDescent="0.25">
      <c r="L4457" s="7"/>
    </row>
    <row r="4483" spans="6:6" x14ac:dyDescent="0.25">
      <c r="F4483" s="13"/>
    </row>
    <row r="4484" spans="6:6" x14ac:dyDescent="0.25">
      <c r="F448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B34"/>
    </sheetView>
  </sheetViews>
  <sheetFormatPr baseColWidth="10" defaultRowHeight="15" x14ac:dyDescent="0.25"/>
  <cols>
    <col min="1" max="1" width="19.5703125" bestFit="1" customWidth="1"/>
    <col min="2" max="2" width="14.140625" bestFit="1" customWidth="1"/>
    <col min="3" max="3" width="29.140625" customWidth="1"/>
    <col min="4" max="4" width="35.85546875" customWidth="1"/>
  </cols>
  <sheetData>
    <row r="1" spans="1:4" x14ac:dyDescent="0.25">
      <c r="A1" s="4" t="s">
        <v>4507</v>
      </c>
      <c r="B1" s="4" t="s">
        <v>4498</v>
      </c>
      <c r="C1" s="16"/>
      <c r="D1" s="16"/>
    </row>
    <row r="2" spans="1:4" x14ac:dyDescent="0.25">
      <c r="A2">
        <v>1.9199999999999998E-2</v>
      </c>
      <c r="B2" t="s">
        <v>4499</v>
      </c>
      <c r="C2" s="17"/>
      <c r="D2" s="18"/>
    </row>
    <row r="3" spans="1:4" x14ac:dyDescent="0.25">
      <c r="A3">
        <v>0.25</v>
      </c>
      <c r="B3" t="s">
        <v>4500</v>
      </c>
      <c r="C3" s="17"/>
      <c r="D3" s="18"/>
    </row>
    <row r="4" spans="1:4" x14ac:dyDescent="0.25">
      <c r="A4">
        <v>0.5</v>
      </c>
      <c r="B4" t="s">
        <v>4501</v>
      </c>
      <c r="C4" s="17"/>
      <c r="D4" s="18"/>
    </row>
    <row r="5" spans="1:4" x14ac:dyDescent="0.25">
      <c r="A5">
        <v>1</v>
      </c>
      <c r="B5" t="s">
        <v>4502</v>
      </c>
      <c r="C5" s="17"/>
      <c r="D5" s="18"/>
    </row>
    <row r="6" spans="1:4" x14ac:dyDescent="0.25">
      <c r="A6">
        <v>2</v>
      </c>
      <c r="B6" t="s">
        <v>4503</v>
      </c>
      <c r="C6" s="17"/>
      <c r="D6" s="18"/>
    </row>
    <row r="7" spans="1:4" x14ac:dyDescent="0.25">
      <c r="A7">
        <v>3</v>
      </c>
      <c r="B7" t="s">
        <v>4504</v>
      </c>
      <c r="C7" s="17"/>
      <c r="D7" s="18"/>
    </row>
    <row r="8" spans="1:4" x14ac:dyDescent="0.25">
      <c r="A8">
        <v>4</v>
      </c>
      <c r="B8" t="s">
        <v>4505</v>
      </c>
      <c r="C8" s="17"/>
      <c r="D8" s="18"/>
    </row>
    <row r="9" spans="1:4" x14ac:dyDescent="0.25">
      <c r="A9">
        <v>5</v>
      </c>
      <c r="B9" t="s">
        <v>4506</v>
      </c>
      <c r="C9" s="17"/>
      <c r="D9" s="17"/>
    </row>
    <row r="10" spans="1:4" x14ac:dyDescent="0.25">
      <c r="A10">
        <v>6</v>
      </c>
      <c r="B10" t="s">
        <v>4508</v>
      </c>
    </row>
    <row r="11" spans="1:4" x14ac:dyDescent="0.25">
      <c r="A11">
        <v>7</v>
      </c>
      <c r="B11" t="s">
        <v>4509</v>
      </c>
    </row>
    <row r="12" spans="1:4" x14ac:dyDescent="0.25">
      <c r="A12">
        <v>8</v>
      </c>
      <c r="B12" t="s">
        <v>4510</v>
      </c>
    </row>
    <row r="13" spans="1:4" x14ac:dyDescent="0.25">
      <c r="A13">
        <v>9</v>
      </c>
      <c r="B13" t="s">
        <v>4511</v>
      </c>
    </row>
    <row r="14" spans="1:4" x14ac:dyDescent="0.25">
      <c r="A14">
        <v>10</v>
      </c>
      <c r="B14" t="s">
        <v>4512</v>
      </c>
    </row>
    <row r="15" spans="1:4" x14ac:dyDescent="0.25">
      <c r="A15">
        <v>11</v>
      </c>
      <c r="B15" t="s">
        <v>4513</v>
      </c>
    </row>
    <row r="16" spans="1:4" x14ac:dyDescent="0.25">
      <c r="A16">
        <v>12</v>
      </c>
      <c r="B16" t="s">
        <v>4514</v>
      </c>
    </row>
    <row r="17" spans="1:2" x14ac:dyDescent="0.25">
      <c r="A17">
        <v>13</v>
      </c>
      <c r="B17" t="s">
        <v>4515</v>
      </c>
    </row>
    <row r="18" spans="1:2" x14ac:dyDescent="0.25">
      <c r="A18">
        <v>14</v>
      </c>
      <c r="B18" t="s">
        <v>4516</v>
      </c>
    </row>
    <row r="19" spans="1:2" x14ac:dyDescent="0.25">
      <c r="A19">
        <v>15</v>
      </c>
      <c r="B19" t="s">
        <v>4517</v>
      </c>
    </row>
    <row r="20" spans="1:2" x14ac:dyDescent="0.25">
      <c r="A20">
        <v>16</v>
      </c>
      <c r="B20" t="s">
        <v>4518</v>
      </c>
    </row>
    <row r="21" spans="1:2" x14ac:dyDescent="0.25">
      <c r="A21">
        <v>17</v>
      </c>
      <c r="B21" t="s">
        <v>4519</v>
      </c>
    </row>
    <row r="22" spans="1:2" x14ac:dyDescent="0.25">
      <c r="A22">
        <v>18</v>
      </c>
      <c r="B22" t="s">
        <v>4520</v>
      </c>
    </row>
    <row r="23" spans="1:2" x14ac:dyDescent="0.25">
      <c r="A23">
        <v>19</v>
      </c>
      <c r="B23" t="s">
        <v>4521</v>
      </c>
    </row>
    <row r="24" spans="1:2" x14ac:dyDescent="0.25">
      <c r="A24">
        <v>20</v>
      </c>
      <c r="B24" t="s">
        <v>4522</v>
      </c>
    </row>
    <row r="25" spans="1:2" x14ac:dyDescent="0.25">
      <c r="A25">
        <v>21</v>
      </c>
      <c r="B25" t="s">
        <v>4523</v>
      </c>
    </row>
    <row r="26" spans="1:2" x14ac:dyDescent="0.25">
      <c r="A26">
        <v>22</v>
      </c>
      <c r="B26" t="s">
        <v>4524</v>
      </c>
    </row>
    <row r="27" spans="1:2" x14ac:dyDescent="0.25">
      <c r="A27">
        <v>23</v>
      </c>
      <c r="B27" t="s">
        <v>4525</v>
      </c>
    </row>
    <row r="28" spans="1:2" x14ac:dyDescent="0.25">
      <c r="A28">
        <v>24</v>
      </c>
      <c r="B28" t="s">
        <v>4526</v>
      </c>
    </row>
    <row r="29" spans="1:2" x14ac:dyDescent="0.25">
      <c r="A29">
        <v>25</v>
      </c>
      <c r="B29" t="s">
        <v>4527</v>
      </c>
    </row>
    <row r="30" spans="1:2" x14ac:dyDescent="0.25">
      <c r="A30">
        <v>26</v>
      </c>
      <c r="B30" t="s">
        <v>4528</v>
      </c>
    </row>
    <row r="31" spans="1:2" x14ac:dyDescent="0.25">
      <c r="A31">
        <v>27</v>
      </c>
      <c r="B31" t="s">
        <v>4529</v>
      </c>
    </row>
    <row r="32" spans="1:2" x14ac:dyDescent="0.25">
      <c r="A32">
        <v>28</v>
      </c>
      <c r="B32" t="s">
        <v>4530</v>
      </c>
    </row>
    <row r="33" spans="1:2" x14ac:dyDescent="0.25">
      <c r="A33">
        <v>29</v>
      </c>
      <c r="B33" t="s">
        <v>4531</v>
      </c>
    </row>
    <row r="34" spans="1:2" x14ac:dyDescent="0.25">
      <c r="A34">
        <v>30</v>
      </c>
      <c r="B34" t="s">
        <v>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Ibrahimi</dc:creator>
  <cp:lastModifiedBy>Mohamed IBRAHIMI</cp:lastModifiedBy>
  <dcterms:created xsi:type="dcterms:W3CDTF">2015-06-05T18:17:20Z</dcterms:created>
  <dcterms:modified xsi:type="dcterms:W3CDTF">2025-04-29T15:11:19Z</dcterms:modified>
</cp:coreProperties>
</file>