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F5E1F3AC-6878-4F39-94B6-14D40F283111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0" i="1"/>
  <c r="A9" i="1" l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F7" i="1" l="1"/>
  <c r="J7" i="1" s="1"/>
  <c r="F8" i="1" s="1"/>
  <c r="J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s="1"/>
  <c r="F9" i="1"/>
  <c r="G8" i="1" l="1"/>
  <c r="H8" i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J13" i="1" s="1"/>
  <c r="F14" i="1" s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B26" i="1"/>
  <c r="E26" i="1"/>
</calcChain>
</file>

<file path=xl/sharedStrings.xml><?xml version="1.0" encoding="utf-8"?>
<sst xmlns="http://schemas.openxmlformats.org/spreadsheetml/2006/main" count="47" uniqueCount="42">
  <si>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</si>
  <si>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</si>
  <si>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</si>
  <si>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</si>
  <si>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</si>
  <si>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</si>
  <si>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</si>
  <si>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</si>
  <si>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</si>
  <si>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</si>
  <si>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</si>
  <si>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</si>
  <si>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</si>
  <si>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</si>
  <si>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</si>
  <si>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</si>
  <si>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</si>
  <si>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</si>
  <si>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</si>
  <si>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</si>
  <si>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</si>
  <si>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</si>
  <si>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</si>
  <si>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</si>
  <si>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</si>
  <si>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</si>
  <si>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Auswahl von Text durch User</t>
  </si>
  <si>
    <t>Animation Text auf smartphone</t>
  </si>
  <si>
    <t>Smartphone fade out End of scene 1</t>
  </si>
  <si>
    <t>Text converten mit rotX</t>
  </si>
  <si>
    <t xml:space="preserve">Animation for encryption
</t>
  </si>
  <si>
    <t>Selection of rotX with tracking End of scene 2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</si>
  <si>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</si>
  <si>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</si>
  <si>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</si>
  <si>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</si>
  <si>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</si>
  <si>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Done if animation 1 start when a user stands on the Home button of the Smartphone</t>
  </si>
  <si>
    <t>Done if User can chose one of four text Bubbles and encrypt it</t>
  </si>
  <si>
    <t>Done if a Text can get convertet fia rotX</t>
  </si>
  <si>
    <t>Done if the model and the animation of the enryption work</t>
  </si>
  <si>
    <t>Done when the User can choose a letter for the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</si>
</sst>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0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3" fillId="2" borderId="1" xfId="0" applyNumberFormat="1" applyFont="1" applyFill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Tabelle1!$A$7:$A$25</c:f>
              <c:numCache>
                <c:formatCode>mmm\ d", "yyyy</c:formatCode>
                <c:ptCount val="19"/>
                <c:pt idx="0">
                  <c:v>43871</c:v>
                </c:pt>
                <c:pt idx="1">
                  <c:v>43885</c:v>
                </c:pt>
                <c:pt idx="2">
                  <c:v>43899</c:v>
                </c:pt>
                <c:pt idx="3" formatCode="m/d/yyyy">
                  <c:v>43913</c:v>
                </c:pt>
                <c:pt idx="4">
                  <c:v>43927</c:v>
                </c:pt>
                <c:pt idx="5">
                  <c:v>43941</c:v>
                </c:pt>
                <c:pt idx="6">
                  <c:v>43955</c:v>
                </c:pt>
                <c:pt idx="7">
                  <c:v>43969</c:v>
                </c:pt>
                <c:pt idx="8">
                  <c:v>43983</c:v>
                </c:pt>
                <c:pt idx="9" formatCode="m/d/yyyy">
                  <c:v>43997</c:v>
                </c:pt>
                <c:pt idx="10" formatCode="m/d/yyyy">
                  <c:v>44011</c:v>
                </c:pt>
                <c:pt idx="11">
                  <c:v>44025</c:v>
                </c:pt>
                <c:pt idx="12">
                  <c:v>44039</c:v>
                </c:pt>
                <c:pt idx="13" formatCode="m/d/yyyy">
                  <c:v>44053</c:v>
                </c:pt>
                <c:pt idx="14" formatCode="m/d/yyyy">
                  <c:v>44067</c:v>
                </c:pt>
                <c:pt idx="15">
                  <c:v>44081</c:v>
                </c:pt>
                <c:pt idx="16" formatCode="m/d/yyyy">
                  <c:v>44095</c:v>
                </c:pt>
                <c:pt idx="17">
                  <c:v>44109</c:v>
                </c:pt>
                <c:pt idx="18">
                  <c:v>44123</c:v>
                </c:pt>
              </c:numCache>
            </c:numRef>
          </c:cat>
          <c:val>
            <c:numRef>
              <c:f>Tabelle1!$J$7:$J$25</c:f>
              <c:numCache>
                <c:formatCode>General</c:formatCode>
                <c:ptCount val="19"/>
                <c:pt idx="0">
                  <c:v>29</c:v>
                </c:pt>
                <c:pt idx="1">
                  <c:v>19</c:v>
                </c:pt>
                <c:pt idx="2">
                  <c:v>13</c:v>
                </c:pt>
                <c:pt idx="3">
                  <c:v>6.1428571428571432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7-4D66-B578-A6098CB7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11</xdr:row>
      <xdr:rowOff>132551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H1" zoomScale="88" zoomScaleNormal="100" workbookViewId="0">
      <selection activeCell="U14" sqref="U14"/>
    </sheetView>
  </sheetViews>
  <sheetFormatPr baseColWidth="10" defaultRowHeight="15" x14ac:dyDescent="0.25"/>
  <cols>
    <col min="1" max="1" width="12.28515625" bestFit="1" customWidth="1"/>
    <col min="24" max="24" width="33.42578125" customWidth="1"/>
    <col min="28" max="28" width="44.42578125" customWidth="1"/>
  </cols>
  <sheetData>
    <row r="1" spans="1:28" x14ac:dyDescent="0.25">
      <c r="A1" s="28" t="s">
        <v>0</v>
      </c>
      <c r="B1" s="28"/>
      <c r="C1" s="28"/>
      <c r="D1" s="28"/>
    </row>
    <row r="2" spans="1:28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28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28" ht="15.75" thickBot="1" x14ac:dyDescent="0.3">
      <c r="A5" s="29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28" ht="64.5" thickBot="1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W6" s="13" t="s">
        <v>17</v>
      </c>
      <c r="X6" s="14" t="s">
        <v>18</v>
      </c>
      <c r="Y6" s="14" t="s">
        <v>19</v>
      </c>
      <c r="Z6" s="14"/>
      <c r="AA6" s="14"/>
    </row>
    <row r="7" spans="1:28" ht="39.75" thickBot="1" x14ac:dyDescent="0.3">
      <c r="A7" s="5">
        <v>43871</v>
      </c>
      <c r="B7" s="6">
        <v>30</v>
      </c>
      <c r="C7" s="6"/>
      <c r="D7" s="6">
        <v>10</v>
      </c>
      <c r="E7" s="6">
        <v>30</v>
      </c>
      <c r="F7" s="7">
        <f>A3</f>
        <v>39</v>
      </c>
      <c r="G7" s="7">
        <v>0</v>
      </c>
      <c r="H7" s="7">
        <f t="shared" ref="H7:H25" si="0">G7+D7</f>
        <v>10</v>
      </c>
      <c r="I7" s="7">
        <f>'[1]Sheet 1 - Initial'!C7</f>
        <v>0</v>
      </c>
      <c r="J7" s="7">
        <f>MAX(IF(OR(ISBLANK(D7),ISBLANK(E7)),F7-K6*B7,F7-D7),0)</f>
        <v>29</v>
      </c>
      <c r="K7" s="9">
        <f>IF(OR(ISBLANK(D7),ISBLANK(E7)),'[1]Sheet 1 - Initial'!D7,H7/(I7+E7))</f>
        <v>0.33333333333333331</v>
      </c>
      <c r="W7" s="15">
        <v>1</v>
      </c>
      <c r="X7" s="14" t="s">
        <v>20</v>
      </c>
      <c r="Y7" s="16">
        <v>1</v>
      </c>
      <c r="Z7" s="14"/>
      <c r="AA7" s="14" t="s">
        <v>21</v>
      </c>
    </row>
    <row r="8" spans="1:28" ht="52.5" thickBot="1" x14ac:dyDescent="0.3">
      <c r="A8" s="5">
        <f>A7+14</f>
        <v>43885</v>
      </c>
      <c r="B8" s="6">
        <v>30</v>
      </c>
      <c r="C8" s="6"/>
      <c r="D8" s="6"/>
      <c r="E8" s="6"/>
      <c r="F8" s="8">
        <f>J7+C8</f>
        <v>29</v>
      </c>
      <c r="G8" s="7">
        <f>H7</f>
        <v>10</v>
      </c>
      <c r="H8" s="7">
        <f t="shared" si="0"/>
        <v>10</v>
      </c>
      <c r="I8" s="7">
        <f t="shared" ref="I8:I25" si="1">I7+E7</f>
        <v>30</v>
      </c>
      <c r="J8" s="7">
        <f>MAX(IF(OR(ISBLANK(D8),ISBLANK(E8)),F8-K7*B8,F8-D8),0)</f>
        <v>19</v>
      </c>
      <c r="K8" s="9">
        <f t="shared" ref="K8:K25" si="2">IF(OR(ISBLANK(D8),ISBLANK(E8)),K7,H8/(I8+E8))</f>
        <v>0.33333333333333331</v>
      </c>
      <c r="W8" s="15">
        <v>2</v>
      </c>
      <c r="X8" s="14" t="s">
        <v>22</v>
      </c>
      <c r="Y8" s="16">
        <v>1</v>
      </c>
      <c r="Z8" s="14"/>
      <c r="AA8" s="14" t="s">
        <v>21</v>
      </c>
    </row>
    <row r="9" spans="1:28" ht="15.75" thickBot="1" x14ac:dyDescent="0.3">
      <c r="A9" s="5">
        <f t="shared" ref="A9:A25" si="3">A8+14</f>
        <v>43899</v>
      </c>
      <c r="B9" s="6">
        <v>30</v>
      </c>
      <c r="C9" s="6"/>
      <c r="D9" s="6">
        <v>6</v>
      </c>
      <c r="E9" s="6">
        <v>40</v>
      </c>
      <c r="F9" s="7">
        <f t="shared" ref="F9:F25" si="4">J8+C9</f>
        <v>19</v>
      </c>
      <c r="G9" s="7">
        <f t="shared" ref="G9:G25" si="5">H8</f>
        <v>10</v>
      </c>
      <c r="H9" s="7">
        <f t="shared" si="0"/>
        <v>16</v>
      </c>
      <c r="I9" s="7">
        <f t="shared" si="1"/>
        <v>30</v>
      </c>
      <c r="J9" s="7">
        <f t="shared" ref="J9:J25" si="6">MAX(IF(OR(ISBLANK(D9),ISBLANK(E9)),F9-K8*B9,F9-D9),0)</f>
        <v>13</v>
      </c>
      <c r="K9" s="9">
        <f t="shared" si="2"/>
        <v>0.22857142857142856</v>
      </c>
      <c r="W9" s="15">
        <v>3</v>
      </c>
      <c r="X9" s="14" t="s">
        <v>23</v>
      </c>
      <c r="Y9" s="16">
        <v>2</v>
      </c>
      <c r="Z9" s="14"/>
      <c r="AA9" s="14"/>
    </row>
    <row r="10" spans="1:28" ht="15.75" thickBot="1" x14ac:dyDescent="0.3">
      <c r="A10" s="27">
        <f>A9+14</f>
        <v>43913</v>
      </c>
      <c r="B10" s="6">
        <v>30</v>
      </c>
      <c r="C10" s="6"/>
      <c r="D10" s="6"/>
      <c r="E10" s="6"/>
      <c r="F10" s="7">
        <f t="shared" si="4"/>
        <v>13</v>
      </c>
      <c r="G10" s="7">
        <f t="shared" si="5"/>
        <v>16</v>
      </c>
      <c r="H10" s="7">
        <f t="shared" si="0"/>
        <v>16</v>
      </c>
      <c r="I10" s="7">
        <f t="shared" si="1"/>
        <v>70</v>
      </c>
      <c r="J10" s="7">
        <f t="shared" si="6"/>
        <v>6.1428571428571432</v>
      </c>
      <c r="K10" s="9">
        <f t="shared" si="2"/>
        <v>0.22857142857142856</v>
      </c>
      <c r="W10" s="15">
        <v>4</v>
      </c>
      <c r="X10" s="14" t="s">
        <v>24</v>
      </c>
      <c r="Y10" s="16">
        <v>2</v>
      </c>
      <c r="Z10" s="14"/>
      <c r="AA10" s="14" t="s">
        <v>21</v>
      </c>
    </row>
    <row r="11" spans="1:28" ht="30.75" thickBot="1" x14ac:dyDescent="0.3">
      <c r="A11" s="5">
        <f t="shared" si="3"/>
        <v>43927</v>
      </c>
      <c r="B11" s="6">
        <v>30</v>
      </c>
      <c r="C11" s="6"/>
      <c r="D11" s="6"/>
      <c r="E11" s="6"/>
      <c r="F11" s="7">
        <f t="shared" si="4"/>
        <v>6.1428571428571432</v>
      </c>
      <c r="G11" s="7">
        <f t="shared" si="5"/>
        <v>16</v>
      </c>
      <c r="H11" s="7">
        <f t="shared" si="0"/>
        <v>16</v>
      </c>
      <c r="I11" s="7">
        <f t="shared" si="1"/>
        <v>70</v>
      </c>
      <c r="J11" s="7">
        <f t="shared" si="6"/>
        <v>0</v>
      </c>
      <c r="K11" s="9">
        <f t="shared" si="2"/>
        <v>0.22857142857142856</v>
      </c>
      <c r="W11" s="15">
        <v>5</v>
      </c>
      <c r="X11" s="14" t="s">
        <v>25</v>
      </c>
      <c r="Y11" s="16">
        <v>1</v>
      </c>
      <c r="Z11" s="14"/>
      <c r="AA11" s="14"/>
      <c r="AB11" s="25" t="s">
        <v>37</v>
      </c>
    </row>
    <row r="12" spans="1:28" ht="30.75" thickBot="1" x14ac:dyDescent="0.3">
      <c r="A12" s="5">
        <f t="shared" si="3"/>
        <v>43941</v>
      </c>
      <c r="B12" s="6">
        <v>30</v>
      </c>
      <c r="C12" s="6"/>
      <c r="D12" s="6"/>
      <c r="E12" s="6"/>
      <c r="F12" s="7">
        <f t="shared" si="4"/>
        <v>0</v>
      </c>
      <c r="G12" s="7">
        <f t="shared" si="5"/>
        <v>16</v>
      </c>
      <c r="H12" s="7">
        <f t="shared" si="0"/>
        <v>16</v>
      </c>
      <c r="I12" s="7">
        <f t="shared" si="1"/>
        <v>70</v>
      </c>
      <c r="J12" s="7">
        <f t="shared" si="6"/>
        <v>0</v>
      </c>
      <c r="K12" s="9">
        <f t="shared" si="2"/>
        <v>0.22857142857142856</v>
      </c>
      <c r="W12" s="15">
        <v>6</v>
      </c>
      <c r="X12" s="14" t="s">
        <v>26</v>
      </c>
      <c r="Y12" s="16">
        <v>2</v>
      </c>
      <c r="Z12" s="14"/>
      <c r="AA12" s="14"/>
      <c r="AB12" s="26" t="s">
        <v>38</v>
      </c>
    </row>
    <row r="13" spans="1:28" ht="15.75" thickBot="1" x14ac:dyDescent="0.3">
      <c r="A13" s="5">
        <f t="shared" si="3"/>
        <v>43955</v>
      </c>
      <c r="B13" s="6">
        <v>30</v>
      </c>
      <c r="C13" s="6"/>
      <c r="D13" s="6"/>
      <c r="E13" s="6"/>
      <c r="F13" s="7">
        <f t="shared" si="4"/>
        <v>0</v>
      </c>
      <c r="G13" s="7">
        <f t="shared" si="5"/>
        <v>16</v>
      </c>
      <c r="H13" s="7">
        <f t="shared" si="0"/>
        <v>16</v>
      </c>
      <c r="I13" s="7">
        <f t="shared" si="1"/>
        <v>70</v>
      </c>
      <c r="J13" s="7">
        <f>MAX(IF(OR(ISBLANK(D13),ISBLANK(E13)),F13-K12*B13,F13-D13),0)</f>
        <v>0</v>
      </c>
      <c r="K13" s="9">
        <f t="shared" si="2"/>
        <v>0.22857142857142856</v>
      </c>
      <c r="W13" s="15">
        <v>7</v>
      </c>
      <c r="X13" s="14" t="s">
        <v>27</v>
      </c>
      <c r="Y13" s="16">
        <v>2</v>
      </c>
      <c r="Z13" s="14"/>
      <c r="AA13" s="14"/>
    </row>
    <row r="14" spans="1:28" ht="39.75" thickBot="1" x14ac:dyDescent="0.3">
      <c r="A14" s="5">
        <f t="shared" si="3"/>
        <v>43969</v>
      </c>
      <c r="B14" s="6">
        <v>30</v>
      </c>
      <c r="C14" s="6"/>
      <c r="D14" s="6"/>
      <c r="E14" s="6"/>
      <c r="F14" s="7">
        <f>J13+C14</f>
        <v>0</v>
      </c>
      <c r="G14" s="7">
        <f t="shared" si="5"/>
        <v>16</v>
      </c>
      <c r="H14" s="7">
        <f t="shared" si="0"/>
        <v>16</v>
      </c>
      <c r="I14" s="7">
        <f t="shared" si="1"/>
        <v>70</v>
      </c>
      <c r="J14" s="7">
        <f t="shared" si="6"/>
        <v>0</v>
      </c>
      <c r="K14" s="9">
        <f t="shared" si="2"/>
        <v>0.22857142857142856</v>
      </c>
      <c r="W14" s="15">
        <v>8</v>
      </c>
      <c r="X14" s="14" t="s">
        <v>28</v>
      </c>
      <c r="Y14" s="16">
        <v>1</v>
      </c>
      <c r="Z14" s="14"/>
      <c r="AA14" s="17" t="s">
        <v>21</v>
      </c>
    </row>
    <row r="15" spans="1:28" ht="15.75" thickBot="1" x14ac:dyDescent="0.3">
      <c r="A15" s="5">
        <f t="shared" si="3"/>
        <v>43983</v>
      </c>
      <c r="B15" s="6">
        <v>30</v>
      </c>
      <c r="C15" s="6"/>
      <c r="D15" s="6"/>
      <c r="E15" s="6"/>
      <c r="F15" s="7">
        <f t="shared" si="4"/>
        <v>0</v>
      </c>
      <c r="G15" s="7">
        <f t="shared" si="5"/>
        <v>16</v>
      </c>
      <c r="H15" s="7">
        <f t="shared" si="0"/>
        <v>16</v>
      </c>
      <c r="I15" s="7">
        <f t="shared" si="1"/>
        <v>70</v>
      </c>
      <c r="J15" s="7">
        <f t="shared" si="6"/>
        <v>0</v>
      </c>
      <c r="K15" s="9">
        <f t="shared" si="2"/>
        <v>0.22857142857142856</v>
      </c>
      <c r="W15" s="15">
        <v>9</v>
      </c>
      <c r="X15" s="14" t="s">
        <v>29</v>
      </c>
      <c r="Y15" s="16">
        <v>2</v>
      </c>
      <c r="Z15" s="14"/>
      <c r="AA15" s="14" t="s">
        <v>21</v>
      </c>
      <c r="AB15" t="s">
        <v>39</v>
      </c>
    </row>
    <row r="16" spans="1:28" ht="30.75" thickBot="1" x14ac:dyDescent="0.3">
      <c r="A16" s="27">
        <f>A15+14</f>
        <v>43997</v>
      </c>
      <c r="B16" s="6">
        <v>30</v>
      </c>
      <c r="C16" s="6"/>
      <c r="D16" s="6"/>
      <c r="E16" s="6"/>
      <c r="F16" s="7">
        <f t="shared" si="4"/>
        <v>0</v>
      </c>
      <c r="G16" s="7">
        <f t="shared" si="5"/>
        <v>16</v>
      </c>
      <c r="H16" s="7">
        <f t="shared" si="0"/>
        <v>16</v>
      </c>
      <c r="I16" s="7">
        <f t="shared" si="1"/>
        <v>70</v>
      </c>
      <c r="J16" s="7">
        <f t="shared" si="6"/>
        <v>0</v>
      </c>
      <c r="K16" s="9">
        <f t="shared" si="2"/>
        <v>0.22857142857142856</v>
      </c>
      <c r="W16" s="15">
        <v>10</v>
      </c>
      <c r="X16" s="14" t="s">
        <v>30</v>
      </c>
      <c r="Y16" s="16">
        <v>2</v>
      </c>
      <c r="Z16" s="14"/>
      <c r="AA16" s="14"/>
      <c r="AB16" s="26" t="s">
        <v>40</v>
      </c>
    </row>
    <row r="17" spans="1:28" ht="30.75" thickBot="1" x14ac:dyDescent="0.3">
      <c r="A17" s="27">
        <f t="shared" si="3"/>
        <v>44011</v>
      </c>
      <c r="B17" s="6">
        <v>30</v>
      </c>
      <c r="C17" s="6"/>
      <c r="D17" s="6"/>
      <c r="E17" s="6"/>
      <c r="F17" s="7">
        <f t="shared" si="4"/>
        <v>0</v>
      </c>
      <c r="G17" s="7">
        <f t="shared" si="5"/>
        <v>16</v>
      </c>
      <c r="H17" s="7">
        <f t="shared" si="0"/>
        <v>16</v>
      </c>
      <c r="I17" s="7">
        <f t="shared" si="1"/>
        <v>70</v>
      </c>
      <c r="J17" s="7">
        <f t="shared" si="6"/>
        <v>0</v>
      </c>
      <c r="K17" s="9">
        <f t="shared" si="2"/>
        <v>0.22857142857142856</v>
      </c>
      <c r="W17" s="15">
        <v>11</v>
      </c>
      <c r="X17" s="14" t="s">
        <v>31</v>
      </c>
      <c r="Y17" s="16">
        <v>3</v>
      </c>
      <c r="Z17" s="14"/>
      <c r="AA17" s="14"/>
      <c r="AB17" s="26" t="s">
        <v>41</v>
      </c>
    </row>
    <row r="18" spans="1:28" ht="15.75" thickBot="1" x14ac:dyDescent="0.3">
      <c r="A18" s="5">
        <f t="shared" si="3"/>
        <v>44025</v>
      </c>
      <c r="B18" s="6">
        <v>30</v>
      </c>
      <c r="C18" s="6"/>
      <c r="D18" s="6"/>
      <c r="E18" s="6"/>
      <c r="F18" s="7">
        <f t="shared" si="4"/>
        <v>0</v>
      </c>
      <c r="G18" s="7">
        <f t="shared" si="5"/>
        <v>16</v>
      </c>
      <c r="H18" s="7">
        <f t="shared" si="0"/>
        <v>16</v>
      </c>
      <c r="I18" s="7">
        <f t="shared" si="1"/>
        <v>70</v>
      </c>
      <c r="J18" s="7">
        <f t="shared" si="6"/>
        <v>0</v>
      </c>
      <c r="K18" s="9">
        <f t="shared" si="2"/>
        <v>0.22857142857142856</v>
      </c>
      <c r="W18" s="15">
        <v>12</v>
      </c>
      <c r="X18" s="14" t="s">
        <v>32</v>
      </c>
      <c r="Y18" s="16">
        <v>8</v>
      </c>
      <c r="Z18" s="14"/>
      <c r="AA18" s="14"/>
    </row>
    <row r="19" spans="1:28" ht="65.25" thickBot="1" x14ac:dyDescent="0.3">
      <c r="A19" s="5">
        <f t="shared" si="3"/>
        <v>44039</v>
      </c>
      <c r="B19" s="6">
        <v>30</v>
      </c>
      <c r="C19" s="6"/>
      <c r="D19" s="6"/>
      <c r="E19" s="6"/>
      <c r="F19" s="7">
        <f t="shared" si="4"/>
        <v>0</v>
      </c>
      <c r="G19" s="7">
        <f t="shared" si="5"/>
        <v>16</v>
      </c>
      <c r="H19" s="7">
        <f t="shared" si="0"/>
        <v>16</v>
      </c>
      <c r="I19" s="7">
        <f t="shared" si="1"/>
        <v>70</v>
      </c>
      <c r="J19" s="7">
        <f t="shared" si="6"/>
        <v>0</v>
      </c>
      <c r="K19" s="9">
        <f t="shared" si="2"/>
        <v>0.22857142857142856</v>
      </c>
      <c r="W19" s="15">
        <v>13</v>
      </c>
      <c r="X19" s="14" t="s">
        <v>33</v>
      </c>
      <c r="Y19" s="16">
        <v>8</v>
      </c>
      <c r="Z19" s="14"/>
      <c r="AA19" s="14"/>
    </row>
    <row r="20" spans="1:28" ht="15.75" thickBot="1" x14ac:dyDescent="0.3">
      <c r="A20" s="27">
        <f t="shared" si="3"/>
        <v>44053</v>
      </c>
      <c r="B20" s="6">
        <v>30</v>
      </c>
      <c r="C20" s="6"/>
      <c r="D20" s="6"/>
      <c r="E20" s="6"/>
      <c r="F20" s="7">
        <f t="shared" si="4"/>
        <v>0</v>
      </c>
      <c r="G20" s="7">
        <f t="shared" si="5"/>
        <v>16</v>
      </c>
      <c r="H20" s="7">
        <f t="shared" si="0"/>
        <v>16</v>
      </c>
      <c r="I20" s="7">
        <f t="shared" si="1"/>
        <v>70</v>
      </c>
      <c r="J20" s="7">
        <f t="shared" si="6"/>
        <v>0</v>
      </c>
      <c r="K20" s="9">
        <f t="shared" si="2"/>
        <v>0.22857142857142856</v>
      </c>
      <c r="W20" s="15">
        <v>14</v>
      </c>
      <c r="X20" s="14" t="s">
        <v>34</v>
      </c>
      <c r="Y20" s="16">
        <v>8</v>
      </c>
      <c r="Z20" s="14"/>
      <c r="AA20" s="14"/>
    </row>
    <row r="21" spans="1:28" ht="15.75" thickBot="1" x14ac:dyDescent="0.3">
      <c r="A21" s="27">
        <f t="shared" si="3"/>
        <v>44067</v>
      </c>
      <c r="B21" s="6">
        <v>30</v>
      </c>
      <c r="C21" s="6"/>
      <c r="D21" s="6"/>
      <c r="E21" s="6"/>
      <c r="F21" s="7">
        <f t="shared" si="4"/>
        <v>0</v>
      </c>
      <c r="G21" s="7">
        <f t="shared" si="5"/>
        <v>16</v>
      </c>
      <c r="H21" s="7">
        <f t="shared" si="0"/>
        <v>16</v>
      </c>
      <c r="I21" s="7">
        <f t="shared" si="1"/>
        <v>70</v>
      </c>
      <c r="J21" s="7">
        <f t="shared" si="6"/>
        <v>0</v>
      </c>
      <c r="K21" s="9">
        <f t="shared" si="2"/>
        <v>0.22857142857142856</v>
      </c>
      <c r="W21" s="18">
        <v>15</v>
      </c>
      <c r="X21" s="19" t="s">
        <v>35</v>
      </c>
      <c r="Y21" s="20">
        <v>5</v>
      </c>
      <c r="Z21" s="19"/>
      <c r="AA21" s="14" t="s">
        <v>21</v>
      </c>
    </row>
    <row r="22" spans="1:28" x14ac:dyDescent="0.25">
      <c r="A22" s="5">
        <f t="shared" si="3"/>
        <v>44081</v>
      </c>
      <c r="B22" s="6">
        <v>30</v>
      </c>
      <c r="C22" s="6"/>
      <c r="D22" s="6"/>
      <c r="E22" s="6"/>
      <c r="F22" s="7">
        <f t="shared" si="4"/>
        <v>0</v>
      </c>
      <c r="G22" s="7">
        <f t="shared" si="5"/>
        <v>16</v>
      </c>
      <c r="H22" s="7">
        <f t="shared" si="0"/>
        <v>16</v>
      </c>
      <c r="I22" s="7">
        <f t="shared" si="1"/>
        <v>70</v>
      </c>
      <c r="J22" s="7">
        <f t="shared" si="6"/>
        <v>0</v>
      </c>
      <c r="K22" s="9">
        <f t="shared" si="2"/>
        <v>0.22857142857142856</v>
      </c>
      <c r="W22" s="21">
        <v>16</v>
      </c>
      <c r="X22" s="22" t="s">
        <v>36</v>
      </c>
      <c r="Y22" s="23">
        <v>2</v>
      </c>
      <c r="Z22" s="24"/>
    </row>
    <row r="23" spans="1:28" x14ac:dyDescent="0.25">
      <c r="A23" s="27">
        <f t="shared" si="3"/>
        <v>44095</v>
      </c>
      <c r="B23" s="6">
        <v>30</v>
      </c>
      <c r="C23" s="6"/>
      <c r="D23" s="6"/>
      <c r="E23" s="6"/>
      <c r="F23" s="7">
        <f t="shared" si="4"/>
        <v>0</v>
      </c>
      <c r="G23" s="7">
        <f t="shared" si="5"/>
        <v>16</v>
      </c>
      <c r="H23" s="7">
        <f t="shared" si="0"/>
        <v>16</v>
      </c>
      <c r="I23" s="7">
        <f t="shared" si="1"/>
        <v>70</v>
      </c>
      <c r="J23" s="7">
        <f t="shared" si="6"/>
        <v>0</v>
      </c>
      <c r="K23" s="9">
        <f t="shared" si="2"/>
        <v>0.22857142857142856</v>
      </c>
    </row>
    <row r="24" spans="1:28" x14ac:dyDescent="0.25">
      <c r="A24" s="5">
        <f t="shared" si="3"/>
        <v>44109</v>
      </c>
      <c r="B24" s="6">
        <v>30</v>
      </c>
      <c r="C24" s="6"/>
      <c r="D24" s="6"/>
      <c r="E24" s="6"/>
      <c r="F24" s="7">
        <f t="shared" si="4"/>
        <v>0</v>
      </c>
      <c r="G24" s="7">
        <f t="shared" si="5"/>
        <v>16</v>
      </c>
      <c r="H24" s="7">
        <f t="shared" si="0"/>
        <v>16</v>
      </c>
      <c r="I24" s="7">
        <f t="shared" si="1"/>
        <v>70</v>
      </c>
      <c r="J24" s="7">
        <f t="shared" si="6"/>
        <v>0</v>
      </c>
      <c r="K24" s="9">
        <f t="shared" si="2"/>
        <v>0.22857142857142856</v>
      </c>
    </row>
    <row r="25" spans="1:28" x14ac:dyDescent="0.25">
      <c r="A25" s="5">
        <f t="shared" si="3"/>
        <v>44123</v>
      </c>
      <c r="B25" s="6">
        <v>30</v>
      </c>
      <c r="C25" s="6"/>
      <c r="D25" s="6"/>
      <c r="E25" s="6"/>
      <c r="F25" s="7">
        <f t="shared" si="4"/>
        <v>0</v>
      </c>
      <c r="G25" s="7">
        <f t="shared" si="5"/>
        <v>16</v>
      </c>
      <c r="H25" s="7">
        <f t="shared" si="0"/>
        <v>16</v>
      </c>
      <c r="I25" s="7">
        <f t="shared" si="1"/>
        <v>70</v>
      </c>
      <c r="J25" s="7">
        <f t="shared" si="6"/>
        <v>0</v>
      </c>
      <c r="K25" s="9">
        <f t="shared" si="2"/>
        <v>0.22857142857142856</v>
      </c>
    </row>
    <row r="26" spans="1:28" x14ac:dyDescent="0.25">
      <c r="A26" s="10"/>
      <c r="B26" s="11">
        <f ca="1">SUM(B7:B31)</f>
        <v>0</v>
      </c>
      <c r="C26" s="11"/>
      <c r="D26" s="11">
        <f ca="1">AVERAGE(D7:D52)</f>
        <v>15</v>
      </c>
      <c r="E26" s="11">
        <f ca="1">AVERAGE(E7:E52)</f>
        <v>20.833333333333332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2020-03-20T09:21:53Z</dcterms:modified>
</cp:coreProperties>
</file>