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  <sheet name="sheet2" r:id="rId4" sheetId="2"/>
  </sheets>
  <definedNames>
    <definedName name="_xlnm._FilterDatabase" localSheetId="0" hidden="true">sheet1!$B$1:$K$4</definedName>
  </definedNames>
</workbook>
</file>

<file path=xl/sharedStrings.xml><?xml version="1.0" encoding="utf-8"?>
<sst xmlns="http://schemas.openxmlformats.org/spreadsheetml/2006/main" count="24" uniqueCount="23">
  <si>
    <t>Id</t>
  </si>
  <si>
    <t>FileCount</t>
  </si>
  <si>
    <t>Norm FileCount</t>
  </si>
  <si>
    <t>Curr. ChangeCount</t>
  </si>
  <si>
    <t>Norm ChangeCount</t>
  </si>
  <si>
    <t>Curr. ChangeChurn</t>
  </si>
  <si>
    <t>Norm ChangeChurn</t>
  </si>
  <si>
    <t>Norm. Exp. ChangeCount</t>
  </si>
  <si>
    <t>Norm. Extra ChangeCount</t>
  </si>
  <si>
    <t>Norm. Exp. ChangeChurn</t>
  </si>
  <si>
    <t>Norm. Extra ChangeChurn</t>
  </si>
  <si>
    <t>2-sdsm</t>
  </si>
  <si>
    <t>1-sdsm</t>
  </si>
  <si>
    <t>0-sdsm</t>
  </si>
  <si>
    <t>DSM Total</t>
  </si>
  <si>
    <t>Percentage</t>
  </si>
  <si>
    <t>Savings</t>
  </si>
  <si>
    <t>Debt Percentage</t>
  </si>
  <si>
    <t>Project Total</t>
  </si>
  <si>
    <t>ChangeCount</t>
  </si>
  <si>
    <t>Base Change Rates</t>
  </si>
  <si>
    <t>ChangeChurn</t>
  </si>
  <si>
    <t>Base Loc/file</t>
  </si>
</sst>
</file>

<file path=xl/styles.xml><?xml version="1.0" encoding="utf-8"?>
<styleSheet xmlns="http://schemas.openxmlformats.org/spreadsheetml/2006/main">
  <numFmts count="2">
    <numFmt numFmtId="164" formatCode="##.00%"/>
    <numFmt numFmtId="165" formatCode="#,##0.0000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10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rgb="00B0F0"/>
      </patternFill>
    </fill>
    <fill>
      <patternFill patternType="solid">
        <fgColor rgb="00B0F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9BBB59"/>
      </patternFill>
    </fill>
    <fill>
      <patternFill patternType="solid">
        <fgColor rgb="9BBB5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0" fillId="0" borderId="4" xfId="0" applyBorder="true"/>
    <xf numFmtId="0" fontId="1" fillId="0" borderId="4" xfId="0" applyBorder="true" applyFont="true"/>
    <xf numFmtId="3" fontId="0" fillId="0" borderId="0" xfId="0" applyNumberFormat="true"/>
    <xf numFmtId="3" fontId="0" fillId="0" borderId="4" xfId="0" applyBorder="true" applyNumberFormat="true"/>
    <xf numFmtId="3" fontId="0" fillId="3" borderId="4" xfId="0" applyBorder="true" applyNumberFormat="true" applyFill="true"/>
    <xf numFmtId="3" fontId="0" fillId="5" borderId="4" xfId="0" applyBorder="true" applyNumberFormat="true" applyFill="true"/>
    <xf numFmtId="3" fontId="0" fillId="7" borderId="4" xfId="0" applyBorder="true" applyNumberFormat="true" applyFill="true"/>
    <xf numFmtId="3" fontId="0" fillId="9" borderId="0" xfId="0" applyNumberFormat="true" applyFill="true"/>
    <xf numFmtId="4" fontId="0" fillId="0" borderId="0" xfId="0" applyNumberFormat="true"/>
    <xf numFmtId="164" fontId="0" fillId="0" borderId="0" xfId="0" applyNumberFormat="true"/>
    <xf numFmtId="164" fontId="1" fillId="0" borderId="0" xfId="0" applyNumberFormat="true" applyFont="true"/>
    <xf numFmtId="164" fontId="0" fillId="5" borderId="0" xfId="0" applyNumberFormat="true" applyFill="true"/>
    <xf numFmtId="165" fontId="0" fillId="5" borderId="0" xfId="0" applyNumberFormat="true" applyFill="true"/>
    <xf numFmtId="165" fontId="1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L10"/>
  <sheetViews>
    <sheetView workbookViewId="0" tabSelected="true"/>
  </sheetViews>
  <sheetFormatPr defaultRowHeight="15.0"/>
  <sheetData>
    <row r="1">
      <c r="A1" t="s" s="3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9</v>
      </c>
      <c r="J1" t="s" s="3">
        <v>8</v>
      </c>
      <c r="K1" t="s" s="3">
        <v>10</v>
      </c>
    </row>
    <row r="2">
      <c r="A2" t="s" s="2">
        <v>11</v>
      </c>
      <c r="B2" t="n" s="5">
        <v>1.0</v>
      </c>
      <c r="C2" t="n" s="5">
        <v>1.0</v>
      </c>
      <c r="D2" s="6" t="n">
        <v>2.0</v>
      </c>
      <c r="E2" s="6" t="n">
        <v>0.2159090909090909</v>
      </c>
      <c r="F2" s="6" t="n">
        <v>18.0</v>
      </c>
      <c r="G2" s="6" t="n">
        <v>18.0</v>
      </c>
      <c r="H2" s="8">
        <f>C2*sheet2!B4</f>
      </c>
      <c r="I2" s="8">
        <f>C2*sheet2!B5</f>
      </c>
      <c r="J2" s="7">
        <f>E2-H2</f>
      </c>
      <c r="K2" s="7">
        <f>G2-I2</f>
      </c>
    </row>
    <row r="3">
      <c r="A3" t="s" s="2">
        <v>12</v>
      </c>
      <c r="B3" t="n" s="5">
        <v>1.0</v>
      </c>
      <c r="C3" t="n" s="5">
        <v>1.0</v>
      </c>
      <c r="D3" s="6" t="n">
        <v>32.0</v>
      </c>
      <c r="E3" s="6" t="n">
        <v>16.258766233766234</v>
      </c>
      <c r="F3" s="6" t="n">
        <v>1400.0</v>
      </c>
      <c r="G3" s="6" t="n">
        <v>1400.0</v>
      </c>
      <c r="H3" s="8">
        <f>C3*sheet2!B4</f>
      </c>
      <c r="I3" s="8">
        <f>C3*sheet2!B5</f>
      </c>
      <c r="J3" s="7">
        <f>E3-H3</f>
      </c>
      <c r="K3" s="7">
        <f>G3-I3</f>
      </c>
    </row>
    <row r="4">
      <c r="A4" t="s" s="2">
        <v>13</v>
      </c>
      <c r="B4" t="n" s="5">
        <v>42.0</v>
      </c>
      <c r="C4" t="n" s="5">
        <v>42.0</v>
      </c>
      <c r="D4" s="6" t="n">
        <v>566.0</v>
      </c>
      <c r="E4" s="6" t="n">
        <v>556.5253246753247</v>
      </c>
      <c r="F4" s="6" t="n">
        <v>27077.0</v>
      </c>
      <c r="G4" s="6" t="n">
        <v>27077.0</v>
      </c>
      <c r="H4" s="8">
        <f>C4*sheet2!B4</f>
      </c>
      <c r="I4" s="8">
        <f>C4*sheet2!B5</f>
      </c>
      <c r="J4" s="7">
        <f>E4-H4</f>
      </c>
      <c r="K4" s="7">
        <f>G4-I4</f>
      </c>
    </row>
    <row r="7">
      <c r="B7" t="s" s="1">
        <v>14</v>
      </c>
      <c r="C7" s="4">
        <f>SUBTOTAL(9,C2:C4)</f>
      </c>
      <c r="E7" s="4">
        <f>SUBTOTAL(9,E2:E4)</f>
      </c>
      <c r="G7" s="4">
        <f>SUBTOTAL(9,G2:G4)</f>
      </c>
      <c r="H7" s="4">
        <f>SUBTOTAL(9,H2:H4)</f>
      </c>
      <c r="I7" s="4">
        <f>SUBTOTAL(9,I2:I4)</f>
      </c>
      <c r="J7" s="9">
        <f>SUBTOTAL(9,J2:J4)</f>
      </c>
      <c r="K7" s="9">
        <f>SUBTOTAL(9,K2:K4)</f>
      </c>
    </row>
    <row r="8">
      <c r="B8" t="s" s="1">
        <v>15</v>
      </c>
      <c r="C8" s="15">
        <f>C7/sheet2!B2</f>
      </c>
      <c r="E8" s="15">
        <f>E7/sheet2!C2</f>
      </c>
      <c r="G8" s="15">
        <f>G7/sheet2!D2</f>
      </c>
    </row>
    <row r="9">
      <c r="B9" t="s" s="1">
        <v>16</v>
      </c>
      <c r="H9" s="9">
        <f>E7-H7</f>
      </c>
      <c r="I9" s="9">
        <f>G7-I7</f>
      </c>
    </row>
    <row r="10">
      <c r="B10" t="s" s="1">
        <v>17</v>
      </c>
      <c r="H10" s="15">
        <f>H9/sheet2!C2</f>
      </c>
      <c r="I10" s="15">
        <f>I9/sheet2!D2</f>
      </c>
    </row>
  </sheetData>
  <autoFilter ref="B1:K4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E5"/>
  <sheetViews>
    <sheetView workbookViewId="0"/>
  </sheetViews>
  <sheetFormatPr defaultRowHeight="15.0"/>
  <sheetData>
    <row r="1">
      <c r="B1" t="s" s="1">
        <v>1</v>
      </c>
      <c r="C1" t="s" s="1">
        <v>19</v>
      </c>
      <c r="D1" t="s" s="1">
        <v>21</v>
      </c>
    </row>
    <row r="2">
      <c r="A2" t="s" s="1">
        <v>18</v>
      </c>
      <c r="B2" t="n" s="4">
        <v>69.0</v>
      </c>
      <c r="C2" t="n" s="4">
        <v>576.0</v>
      </c>
      <c r="D2" t="n" s="4">
        <v>28598.0</v>
      </c>
    </row>
    <row r="4">
      <c r="A4" t="s" s="1">
        <v>20</v>
      </c>
      <c r="B4" s="10">
        <f>C2/B2</f>
      </c>
    </row>
    <row r="5">
      <c r="A5" t="s" s="1">
        <v>22</v>
      </c>
      <c r="B5" s="10">
        <f>D2/B2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2025-03-21T08:39:07Z</dcterms:created>
  <dc:creator>Apache POI</dc:creator>
</cp:coreProperties>
</file>