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  <definedNames>
    <definedName name="_xlnm._FilterDatabase" localSheetId="0" hidden="true">sheet1!$B$1:$L$3</definedName>
  </definedNames>
</workbook>
</file>

<file path=xl/sharedStrings.xml><?xml version="1.0" encoding="utf-8"?>
<sst xmlns="http://schemas.openxmlformats.org/spreadsheetml/2006/main" count="26" uniqueCount="26">
  <si>
    <t>Id</t>
  </si>
  <si>
    <t>Leading File</t>
  </si>
  <si>
    <t>DRSpace Size</t>
  </si>
  <si>
    <t>Norm Size</t>
  </si>
  <si>
    <t>Curr. ChangeCount</t>
  </si>
  <si>
    <t>Norm ChangeCount</t>
  </si>
  <si>
    <t>Curr. ChangeChurn</t>
  </si>
  <si>
    <t>Norm ChangeChurn</t>
  </si>
  <si>
    <t>Norm. Exp. ChangeCount</t>
  </si>
  <si>
    <t>Norm. Extra ChangeCount</t>
  </si>
  <si>
    <t>Norm. Exp. ChangeChurn</t>
  </si>
  <si>
    <t>Norm. Extra ChangeChurn</t>
  </si>
  <si>
    <t>1</t>
  </si>
  <si>
    <t>include/fmt/format.h</t>
  </si>
  <si>
    <t>2</t>
  </si>
  <si>
    <t>test/gtest-extra.h</t>
  </si>
  <si>
    <t>DRSpace Total</t>
  </si>
  <si>
    <t>Percentage</t>
  </si>
  <si>
    <t>Savings</t>
  </si>
  <si>
    <t>Debt Percentage</t>
  </si>
  <si>
    <t>Project Total</t>
  </si>
  <si>
    <t>FileCount</t>
  </si>
  <si>
    <t>ChangeCount</t>
  </si>
  <si>
    <t>Base Change Rates</t>
  </si>
  <si>
    <t>ChangeChurn</t>
  </si>
  <si>
    <t>Base Loc/file</t>
  </si>
</sst>
</file>

<file path=xl/styles.xml><?xml version="1.0" encoding="utf-8"?>
<styleSheet xmlns="http://schemas.openxmlformats.org/spreadsheetml/2006/main">
  <numFmts count="2">
    <numFmt numFmtId="164" formatCode="##.00%"/>
    <numFmt numFmtId="165" formatCode="#,##0.0000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  <xf numFmtId="165" fontId="0" fillId="5" borderId="0" xfId="0" applyNumberFormat="true" applyFill="true"/>
    <xf numFmtId="165" fontId="1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M9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10</v>
      </c>
      <c r="K1" t="s" s="3">
        <v>9</v>
      </c>
      <c r="L1" t="s" s="3">
        <v>11</v>
      </c>
    </row>
    <row r="2">
      <c r="A2" t="s" s="2">
        <v>12</v>
      </c>
      <c r="B2" t="s" s="2">
        <v>13</v>
      </c>
      <c r="C2" t="n" s="5">
        <v>31.0</v>
      </c>
      <c r="D2" t="n" s="5">
        <v>28.5</v>
      </c>
      <c r="E2" s="6" t="n">
        <v>395.0</v>
      </c>
      <c r="F2" s="6" t="n">
        <v>362.28630952380945</v>
      </c>
      <c r="G2" s="6" t="n">
        <v>13400.0</v>
      </c>
      <c r="H2" s="6" t="n">
        <v>12937.0</v>
      </c>
      <c r="I2" s="8">
        <f>D2*sheet2!B4</f>
      </c>
      <c r="J2" s="8">
        <f>D2*sheet2!B5</f>
      </c>
      <c r="K2" s="7">
        <f>F2-I2</f>
      </c>
      <c r="L2" s="7">
        <f>H2-J2</f>
      </c>
    </row>
    <row r="3">
      <c r="A3" t="s" s="2">
        <v>14</v>
      </c>
      <c r="B3" t="s" s="2">
        <v>15</v>
      </c>
      <c r="C3" t="n" s="5">
        <v>17.0</v>
      </c>
      <c r="D3" t="n" s="5">
        <v>14.5</v>
      </c>
      <c r="E3" s="6" t="n">
        <v>117.0</v>
      </c>
      <c r="F3" s="6" t="n">
        <v>57.71369047619048</v>
      </c>
      <c r="G3" s="6" t="n">
        <v>2590.0</v>
      </c>
      <c r="H3" s="6" t="n">
        <v>2127.0</v>
      </c>
      <c r="I3" s="8">
        <f>D3*sheet2!B4</f>
      </c>
      <c r="J3" s="8">
        <f>D3*sheet2!B5</f>
      </c>
      <c r="K3" s="7">
        <f>F3-I3</f>
      </c>
      <c r="L3" s="7">
        <f>H3-J3</f>
      </c>
    </row>
    <row r="6">
      <c r="B6" t="s" s="1">
        <v>16</v>
      </c>
      <c r="D6" s="4">
        <f>SUBTOTAL(9,D2:D3)</f>
      </c>
      <c r="F6" s="4">
        <f>SUBTOTAL(9,F2:F3)</f>
      </c>
      <c r="H6" s="4">
        <f>SUBTOTAL(9,H2:H3)</f>
      </c>
      <c r="I6" s="4">
        <f>SUBTOTAL(9,I2:I3)</f>
      </c>
      <c r="J6" s="4">
        <f>SUBTOTAL(9,J2:J3)</f>
      </c>
      <c r="K6" s="9">
        <f>SUBTOTAL(9,K2:K3)</f>
      </c>
      <c r="L6" s="9">
        <f>SUBTOTAL(9,L2:L3)</f>
      </c>
    </row>
    <row r="7">
      <c r="B7" t="s" s="1">
        <v>17</v>
      </c>
      <c r="D7" s="15">
        <f>D6/sheet2!B2</f>
      </c>
      <c r="F7" s="15">
        <f>F6/sheet2!C2</f>
      </c>
      <c r="H7" s="15">
        <f>H6/sheet2!D2</f>
      </c>
    </row>
    <row r="8">
      <c r="B8" t="s" s="1">
        <v>18</v>
      </c>
      <c r="I8" s="9">
        <f>F6-I6</f>
      </c>
      <c r="J8" s="9">
        <f>H6-J6</f>
      </c>
    </row>
    <row r="9">
      <c r="B9" t="s" s="1">
        <v>19</v>
      </c>
      <c r="I9" s="15">
        <f>I8/sheet2!C2</f>
      </c>
      <c r="J9" s="15">
        <f>J8/sheet2!D2</f>
      </c>
    </row>
  </sheetData>
  <autoFilter ref="B1:L3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5"/>
  <sheetViews>
    <sheetView workbookViewId="0"/>
  </sheetViews>
  <sheetFormatPr defaultRowHeight="15.0"/>
  <sheetData>
    <row r="1">
      <c r="B1" t="s" s="1">
        <v>21</v>
      </c>
      <c r="C1" t="s" s="1">
        <v>22</v>
      </c>
      <c r="D1" t="s" s="1">
        <v>24</v>
      </c>
    </row>
    <row r="2">
      <c r="A2" t="s" s="1">
        <v>20</v>
      </c>
      <c r="B2" t="n" s="4">
        <v>69.0</v>
      </c>
      <c r="C2" t="n" s="4">
        <v>576.0</v>
      </c>
      <c r="D2" t="n" s="4">
        <v>28598.0</v>
      </c>
    </row>
    <row r="4">
      <c r="A4" t="s" s="1">
        <v>23</v>
      </c>
      <c r="B4" s="10">
        <f>C2/B2</f>
      </c>
    </row>
    <row r="5">
      <c r="A5" t="s" s="1">
        <v>25</v>
      </c>
      <c r="B5" s="10">
        <f>D2/B2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2025-03-21T08:39:07Z</dcterms:created>
  <dc:creator>Apache POI</dc:creator>
</cp:coreProperties>
</file>